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9F85A0A-4ACC-4A15-853A-6EEDEE453B69}" xr6:coauthVersionLast="46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더팩토리 기능목록" sheetId="5" r:id="rId1"/>
    <sheet name="WBS" sheetId="1" r:id="rId2"/>
    <sheet name="공휴일(2021~2025)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E5" i="1"/>
  <c r="F5" i="1"/>
  <c r="F4" i="1" l="1"/>
  <c r="C10" i="3" l="1"/>
  <c r="C5" i="3"/>
  <c r="C6" i="3"/>
  <c r="C23" i="3" l="1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4" i="3"/>
  <c r="C3" i="3"/>
  <c r="C2" i="3"/>
  <c r="C1" i="3"/>
</calcChain>
</file>

<file path=xl/sharedStrings.xml><?xml version="1.0" encoding="utf-8"?>
<sst xmlns="http://schemas.openxmlformats.org/spreadsheetml/2006/main" count="343" uniqueCount="231">
  <si>
    <t>번호</t>
    <phoneticPr fontId="8" type="noConversion"/>
  </si>
  <si>
    <t>Activity</t>
    <phoneticPr fontId="8" type="noConversion"/>
  </si>
  <si>
    <t>계획</t>
    <phoneticPr fontId="8" type="noConversion"/>
  </si>
  <si>
    <t>시작일</t>
    <phoneticPr fontId="8" type="noConversion"/>
  </si>
  <si>
    <t>종료일</t>
    <phoneticPr fontId="8" type="noConversion"/>
  </si>
  <si>
    <t>Phase</t>
    <phoneticPr fontId="5" type="noConversion"/>
  </si>
  <si>
    <t>프로그램 개발</t>
  </si>
  <si>
    <t>신정</t>
    <phoneticPr fontId="10" type="noConversion"/>
  </si>
  <si>
    <t>설 연휴</t>
    <phoneticPr fontId="10" type="noConversion"/>
  </si>
  <si>
    <t>설</t>
    <phoneticPr fontId="10" type="noConversion"/>
  </si>
  <si>
    <t>삼일절</t>
    <phoneticPr fontId="10" type="noConversion"/>
  </si>
  <si>
    <t>어린이날</t>
    <phoneticPr fontId="10" type="noConversion"/>
  </si>
  <si>
    <t>석가탄신일</t>
    <phoneticPr fontId="10" type="noConversion"/>
  </si>
  <si>
    <t>현충일</t>
    <phoneticPr fontId="10" type="noConversion"/>
  </si>
  <si>
    <t>광복절</t>
    <phoneticPr fontId="10" type="noConversion"/>
  </si>
  <si>
    <t>추석 연휴</t>
    <phoneticPr fontId="10" type="noConversion"/>
  </si>
  <si>
    <t>추석</t>
    <phoneticPr fontId="10" type="noConversion"/>
  </si>
  <si>
    <t>개천절</t>
    <phoneticPr fontId="10" type="noConversion"/>
  </si>
  <si>
    <t>한글날</t>
    <phoneticPr fontId="10" type="noConversion"/>
  </si>
  <si>
    <t>크리스마스</t>
    <phoneticPr fontId="10" type="noConversion"/>
  </si>
  <si>
    <t>대통령 선거</t>
    <phoneticPr fontId="10" type="noConversion"/>
  </si>
  <si>
    <t>지방선거</t>
    <phoneticPr fontId="10" type="noConversion"/>
  </si>
  <si>
    <t>추석 대체 휴일</t>
    <phoneticPr fontId="10" type="noConversion"/>
  </si>
  <si>
    <t>설 대체 휴일</t>
    <phoneticPr fontId="10" type="noConversion"/>
  </si>
  <si>
    <t>국회의원 선거</t>
    <phoneticPr fontId="10" type="noConversion"/>
  </si>
  <si>
    <t>설 연휴(효성 휴무)</t>
    <phoneticPr fontId="10" type="noConversion"/>
  </si>
  <si>
    <t>효성 휴무</t>
    <phoneticPr fontId="10" type="noConversion"/>
  </si>
  <si>
    <t>담당자</t>
    <phoneticPr fontId="5" type="noConversion"/>
  </si>
  <si>
    <t>개발자(윤소진)</t>
    <phoneticPr fontId="5" type="noConversion"/>
  </si>
  <si>
    <t>로그인</t>
    <phoneticPr fontId="5" type="noConversion"/>
  </si>
  <si>
    <t>전체메인창</t>
    <phoneticPr fontId="5" type="noConversion"/>
  </si>
  <si>
    <t xml:space="preserve">사용자 관리 </t>
    <phoneticPr fontId="5" type="noConversion"/>
  </si>
  <si>
    <t>브랜드 관리</t>
    <phoneticPr fontId="5" type="noConversion"/>
  </si>
  <si>
    <t>security를 통한 autologin 실행</t>
    <phoneticPr fontId="5" type="noConversion"/>
  </si>
  <si>
    <t xml:space="preserve">메인 총 재고량 </t>
    <phoneticPr fontId="5" type="noConversion"/>
  </si>
  <si>
    <t>메인 퀵 서치 및 주요업무</t>
    <phoneticPr fontId="5" type="noConversion"/>
  </si>
  <si>
    <t>차트 및 주소</t>
    <phoneticPr fontId="5" type="noConversion"/>
  </si>
  <si>
    <t>사용자 추가/수정</t>
    <phoneticPr fontId="5" type="noConversion"/>
  </si>
  <si>
    <t>사용자 관리</t>
    <phoneticPr fontId="5" type="noConversion"/>
  </si>
  <si>
    <t>사용자 리스트 및 10장씩 페이지 표출</t>
    <phoneticPr fontId="5" type="noConversion"/>
  </si>
  <si>
    <t>디바이스 목록</t>
    <phoneticPr fontId="5" type="noConversion"/>
  </si>
  <si>
    <t>대분류</t>
    <phoneticPr fontId="5" type="noConversion"/>
  </si>
  <si>
    <t>중분류</t>
    <phoneticPr fontId="5" type="noConversion"/>
  </si>
  <si>
    <t>공통코드 목록</t>
    <phoneticPr fontId="5" type="noConversion"/>
  </si>
  <si>
    <t>브랜드</t>
    <phoneticPr fontId="5" type="noConversion"/>
  </si>
  <si>
    <t>성별</t>
    <phoneticPr fontId="5" type="noConversion"/>
  </si>
  <si>
    <t>브랜드 분류목록</t>
    <phoneticPr fontId="5" type="noConversion"/>
  </si>
  <si>
    <t>매장 검색 및 퀵 서치</t>
    <phoneticPr fontId="5" type="noConversion"/>
  </si>
  <si>
    <t>상품 추가/수정</t>
    <phoneticPr fontId="5" type="noConversion"/>
  </si>
  <si>
    <t>상품 목록</t>
    <phoneticPr fontId="5" type="noConversion"/>
  </si>
  <si>
    <t>개발자(윤소진)</t>
    <phoneticPr fontId="5" type="noConversion"/>
  </si>
  <si>
    <t>Front-End 개발</t>
    <phoneticPr fontId="5" type="noConversion"/>
  </si>
  <si>
    <t>Back-End</t>
    <phoneticPr fontId="5" type="noConversion"/>
  </si>
  <si>
    <t>프로그램코딩</t>
    <phoneticPr fontId="12" type="noConversion"/>
  </si>
  <si>
    <t>더팩토리 재고관리 개발 진행 계획</t>
    <phoneticPr fontId="8" type="noConversion"/>
  </si>
  <si>
    <t>화면개발</t>
    <phoneticPr fontId="5" type="noConversion"/>
  </si>
  <si>
    <t>WAS 구현</t>
    <phoneticPr fontId="5" type="noConversion"/>
  </si>
  <si>
    <t>1</t>
    <phoneticPr fontId="5" type="noConversion"/>
  </si>
  <si>
    <t>1.1</t>
    <phoneticPr fontId="5" type="noConversion"/>
  </si>
  <si>
    <t>1.1.1</t>
    <phoneticPr fontId="12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</si>
  <si>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</si>
  <si>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</si>
  <si>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</si>
  <si>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</si>
  <si>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</si>
  <si>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</si>
  <si>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</si>
  <si>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</si>
  <si>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</si>
  <si>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</si>
  <si>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</si>
  <si>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</si>
  <si>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</si>
  <si>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</si>
  <si>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</si>
  <si>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</si>
  <si>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1.2</t>
    <phoneticPr fontId="5" type="noConversion"/>
  </si>
  <si>
    <t>1.2.1</t>
    <phoneticPr fontId="5" type="noConversion"/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</si>
  <si>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</si>
  <si>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</si>
  <si>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</si>
  <si>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</si>
  <si>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</si>
  <si>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</si>
  <si>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</si>
  <si>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</si>
  <si>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</si>
  <si>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</si>
  <si>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</si>
  <si>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</si>
  <si>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</si>
  <si>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</si>
  <si>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</si>
  <si>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</si>
  <si>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</si>
  <si>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</si>
  <si>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</si>
  <si>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</si>
  <si>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</si>
  <si>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</si>
  <si>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</si>
  <si>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</si>
  <si>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1.2.28</t>
  </si>
  <si>
    <t>1.2.29</t>
  </si>
  <si>
    <t>1.2.30</t>
  </si>
  <si>
    <t>1.2.31</t>
  </si>
  <si>
    <t>1.2.32</t>
  </si>
  <si>
    <t>1.2.33</t>
  </si>
  <si>
    <t>시스템 관리</t>
    <phoneticPr fontId="5" type="noConversion"/>
  </si>
  <si>
    <t>공용코드 관리</t>
  </si>
  <si>
    <t>상품관리</t>
    <phoneticPr fontId="5" type="noConversion"/>
  </si>
  <si>
    <t>디바이스관리</t>
    <phoneticPr fontId="5" type="noConversion"/>
  </si>
  <si>
    <t>기초정보관리</t>
    <phoneticPr fontId="5" type="noConversion"/>
  </si>
  <si>
    <t>입고조회</t>
    <phoneticPr fontId="5" type="noConversion"/>
  </si>
  <si>
    <t>출고조회</t>
    <phoneticPr fontId="5" type="noConversion"/>
  </si>
  <si>
    <t>판매/배송조회</t>
    <phoneticPr fontId="5" type="noConversion"/>
  </si>
  <si>
    <t>입출고내역조회</t>
    <phoneticPr fontId="5" type="noConversion"/>
  </si>
  <si>
    <t>재고실사관리</t>
    <phoneticPr fontId="5" type="noConversion"/>
  </si>
  <si>
    <t>재고실사내역조회</t>
    <phoneticPr fontId="5" type="noConversion"/>
  </si>
  <si>
    <t>재고현황관리</t>
    <phoneticPr fontId="5" type="noConversion"/>
  </si>
  <si>
    <t>재고상품(태그) 관리</t>
    <phoneticPr fontId="5" type="noConversion"/>
  </si>
  <si>
    <t>입출고 조회</t>
    <phoneticPr fontId="5" type="noConversion"/>
  </si>
  <si>
    <t>재고실사</t>
    <phoneticPr fontId="5" type="noConversion"/>
  </si>
  <si>
    <t>재고현황</t>
    <phoneticPr fontId="5" type="noConversion"/>
  </si>
  <si>
    <t>메뉴</t>
    <phoneticPr fontId="5" type="noConversion"/>
  </si>
  <si>
    <t>기능</t>
    <phoneticPr fontId="5" type="noConversion"/>
  </si>
  <si>
    <t>세부 기능</t>
    <phoneticPr fontId="5" type="noConversion"/>
  </si>
  <si>
    <t>angular 사용으로 login 성공/실패 여부</t>
    <phoneticPr fontId="5" type="noConversion"/>
  </si>
  <si>
    <t>운용매장</t>
    <phoneticPr fontId="5" type="noConversion"/>
  </si>
  <si>
    <t>디바이스 추가/수정</t>
    <phoneticPr fontId="5" type="noConversion"/>
  </si>
  <si>
    <t>입고 조회</t>
    <phoneticPr fontId="5" type="noConversion"/>
  </si>
  <si>
    <t>입고목록</t>
    <phoneticPr fontId="5" type="noConversion"/>
  </si>
  <si>
    <t>출고 조회</t>
    <phoneticPr fontId="5" type="noConversion"/>
  </si>
  <si>
    <t>출고목록</t>
    <phoneticPr fontId="5" type="noConversion"/>
  </si>
  <si>
    <t>판매/배송 목록</t>
    <phoneticPr fontId="5" type="noConversion"/>
  </si>
  <si>
    <t>입출고 내역 다운로드 to 엑셀</t>
    <phoneticPr fontId="5" type="noConversion"/>
  </si>
  <si>
    <t>입출고 내역 목록</t>
    <phoneticPr fontId="5" type="noConversion"/>
  </si>
  <si>
    <t>재고 실사 목록</t>
    <phoneticPr fontId="5" type="noConversion"/>
  </si>
  <si>
    <t>재고실사 내역 조회</t>
    <phoneticPr fontId="5" type="noConversion"/>
  </si>
  <si>
    <t>재고실사 상세목록</t>
    <phoneticPr fontId="5" type="noConversion"/>
  </si>
  <si>
    <t>전체 재고 내역 다운로드</t>
    <phoneticPr fontId="5" type="noConversion"/>
  </si>
  <si>
    <t>전체 재고 목록 보기</t>
    <phoneticPr fontId="5" type="noConversion"/>
  </si>
  <si>
    <t xml:space="preserve">보유재고 내역 다운로드 </t>
    <phoneticPr fontId="5" type="noConversion"/>
  </si>
  <si>
    <t>재고 상품관리</t>
    <phoneticPr fontId="5" type="noConversion"/>
  </si>
  <si>
    <t>재고상품목록</t>
    <phoneticPr fontId="5" type="noConversion"/>
  </si>
  <si>
    <t>자동로그인/아이디 저장</t>
    <phoneticPr fontId="5" type="noConversion"/>
  </si>
  <si>
    <t xml:space="preserve">nav 화면 </t>
    <phoneticPr fontId="5" type="noConversion"/>
  </si>
  <si>
    <t>로그인 화면</t>
    <phoneticPr fontId="5" type="noConversion"/>
  </si>
  <si>
    <t>바탕에 이미지 띄우기</t>
    <phoneticPr fontId="5" type="noConversion"/>
  </si>
  <si>
    <t>로그인 화면 연결</t>
    <phoneticPr fontId="5" type="noConversion"/>
  </si>
  <si>
    <t>로그인 화면 로고 띄우기</t>
    <phoneticPr fontId="5" type="noConversion"/>
  </si>
  <si>
    <t>로고띄우기</t>
    <phoneticPr fontId="5" type="noConversion"/>
  </si>
  <si>
    <t xml:space="preserve">메인 메뉴 </t>
    <phoneticPr fontId="5" type="noConversion"/>
  </si>
  <si>
    <t>화면에 이미지 띄우기</t>
    <phoneticPr fontId="5" type="noConversion"/>
  </si>
  <si>
    <t>퀵 서치 만들기</t>
    <phoneticPr fontId="5" type="noConversion"/>
  </si>
  <si>
    <t>주요 업무 만들고 하이퍼 링크 만들기</t>
    <phoneticPr fontId="5" type="noConversion"/>
  </si>
  <si>
    <t>입출고 현황 차트및 버튼</t>
    <phoneticPr fontId="5" type="noConversion"/>
  </si>
  <si>
    <t>security 설정</t>
    <phoneticPr fontId="5" type="noConversion"/>
  </si>
  <si>
    <t>총재고값, 입고 ,출고, 판매/배송 확인 통신</t>
    <phoneticPr fontId="5" type="noConversion"/>
  </si>
  <si>
    <t xml:space="preserve">퀵 서치 세부 조건들 사항 매치 </t>
    <phoneticPr fontId="5" type="noConversion"/>
  </si>
  <si>
    <t>사용자 등록</t>
    <phoneticPr fontId="5" type="noConversion"/>
  </si>
  <si>
    <t xml:space="preserve">index에서 anlgular 로 연결 </t>
    <phoneticPr fontId="5" type="noConversion"/>
  </si>
  <si>
    <t>권한 정보조건 설정 - errorMsg</t>
    <phoneticPr fontId="5" type="noConversion"/>
  </si>
  <si>
    <t>사용자 리스트 탈퇴</t>
    <phoneticPr fontId="5" type="noConversion"/>
  </si>
  <si>
    <t>사용자 추가/수정 신규/비밀번호 변경/저장</t>
    <phoneticPr fontId="5" type="noConversion"/>
  </si>
  <si>
    <t>사용자 관리 검색</t>
    <phoneticPr fontId="5" type="noConversion"/>
  </si>
  <si>
    <t>10개씩 보기 /20개씩 보기/30개씩보기(드롭다운)</t>
    <phoneticPr fontId="5" type="noConversion"/>
  </si>
  <si>
    <t>권한 설정</t>
    <phoneticPr fontId="5" type="noConversion"/>
  </si>
  <si>
    <t>authenticated</t>
    <phoneticPr fontId="5" type="noConversion"/>
  </si>
  <si>
    <t xml:space="preserve"> jsp</t>
    <phoneticPr fontId="5" type="noConversion"/>
  </si>
  <si>
    <t>js</t>
    <phoneticPr fontId="5" type="noConversion"/>
  </si>
  <si>
    <t>!authenticated</t>
    <phoneticPr fontId="5" type="noConversion"/>
  </si>
  <si>
    <t>index.jsp</t>
    <phoneticPr fontId="5" type="noConversion"/>
  </si>
  <si>
    <t>userController.js</t>
    <phoneticPr fontId="5" type="noConversion"/>
  </si>
  <si>
    <t>user.jsp</t>
    <phoneticPr fontId="5" type="noConversion"/>
  </si>
  <si>
    <t>comm.jsp</t>
    <phoneticPr fontId="5" type="noConversion"/>
  </si>
  <si>
    <t>brand.jsp</t>
    <phoneticPr fontId="5" type="noConversion"/>
  </si>
  <si>
    <t>brandController.js</t>
    <phoneticPr fontId="5" type="noConversion"/>
  </si>
  <si>
    <t>/member/getTotBrand</t>
    <phoneticPr fontId="5" type="noConversion"/>
  </si>
  <si>
    <t>통신 form</t>
    <phoneticPr fontId="5" type="noConversion"/>
  </si>
  <si>
    <t>codeController.js</t>
    <phoneticPr fontId="5" type="noConversion"/>
  </si>
  <si>
    <t>/member/getTotCode
/base/commSave
/base/commUpdate</t>
    <phoneticPr fontId="5" type="noConversion"/>
  </si>
  <si>
    <t>product.jsp</t>
    <phoneticPr fontId="5" type="noConversion"/>
  </si>
  <si>
    <t>deviceController.js</t>
    <phoneticPr fontId="5" type="noConversion"/>
  </si>
  <si>
    <t>/base/deviceList
/base/deviceSave
 /base/deviceUpdate
/base/deviceList
/base/deviceDelete</t>
    <phoneticPr fontId="5" type="noConversion"/>
  </si>
  <si>
    <t>device.jsp</t>
    <phoneticPr fontId="5" type="noConversion"/>
  </si>
  <si>
    <t>productController.js</t>
    <phoneticPr fontId="5" type="noConversion"/>
  </si>
  <si>
    <t>input.jsp</t>
    <phoneticPr fontId="5" type="noConversion"/>
  </si>
  <si>
    <t>inputController.js</t>
    <phoneticPr fontId="5" type="noConversion"/>
  </si>
  <si>
    <t>/input/inputList
/input/inputAdd?tagId=
/input/inputAddResult
/input/inputDelete</t>
    <phoneticPr fontId="5" type="noConversion"/>
  </si>
  <si>
    <t>output.jsp</t>
    <phoneticPr fontId="5" type="noConversion"/>
  </si>
  <si>
    <t>outputController.js</t>
    <phoneticPr fontId="5" type="noConversion"/>
  </si>
  <si>
    <t>/output/outList
/stock/stkSearch?tagId=
/output/outputAdd
/output/inputList
/output/outputDelete</t>
    <phoneticPr fontId="5" type="noConversion"/>
  </si>
  <si>
    <t>ioinfo.jsp</t>
    <phoneticPr fontId="5" type="noConversion"/>
  </si>
  <si>
    <t>ioinfoController.js</t>
    <phoneticPr fontId="5" type="noConversion"/>
  </si>
  <si>
    <t>/inout/inoutList
/inout/inoutSubList
/excelDown</t>
    <phoneticPr fontId="5" type="noConversion"/>
  </si>
  <si>
    <t>sales.jsp</t>
    <phoneticPr fontId="5" type="noConversion"/>
  </si>
  <si>
    <t>salesController.js</t>
    <phoneticPr fontId="5" type="noConversion"/>
  </si>
  <si>
    <t>/output/salesList
/stock/stkSearch?tagId=
/output/outputAdd
/output/outputDelete</t>
    <phoneticPr fontId="5" type="noConversion"/>
  </si>
  <si>
    <t>inv.jsp</t>
    <phoneticPr fontId="5" type="noConversion"/>
  </si>
  <si>
    <t>invController.js</t>
    <phoneticPr fontId="5" type="noConversion"/>
  </si>
  <si>
    <t>/inven/invList
/inven/invenDelete</t>
    <phoneticPr fontId="5" type="noConversion"/>
  </si>
  <si>
    <t>invInfo.jsp</t>
    <phoneticPr fontId="5" type="noConversion"/>
  </si>
  <si>
    <t>invInfoController.js</t>
    <phoneticPr fontId="5" type="noConversion"/>
  </si>
  <si>
    <t>/inven/invenList
/inven/invenUpdate
/inven/invenUpdateList
/invInfoExcelDown</t>
    <phoneticPr fontId="5" type="noConversion"/>
  </si>
  <si>
    <t>stk.jsp</t>
    <phoneticPr fontId="5" type="noConversion"/>
  </si>
  <si>
    <t>stockController.js</t>
    <phoneticPr fontId="5" type="noConversion"/>
  </si>
  <si>
    <t>/stock/stockList
/stockUpload
/stkBaseExcelDown</t>
    <phoneticPr fontId="5" type="noConversion"/>
  </si>
  <si>
    <t>stkTag.jsp</t>
    <phoneticPr fontId="5" type="noConversion"/>
  </si>
  <si>
    <t>stkTagController.js</t>
    <phoneticPr fontId="5" type="noConversion"/>
  </si>
  <si>
    <t>/stock/stkTagList
/output/outputAdd
/stockExcelDown</t>
    <phoneticPr fontId="5" type="noConversion"/>
  </si>
  <si>
    <t>로그인</t>
    <phoneticPr fontId="5" type="noConversion"/>
  </si>
  <si>
    <t>메인</t>
    <phoneticPr fontId="5" type="noConversion"/>
  </si>
  <si>
    <t xml:space="preserve">차트 구현 </t>
    <phoneticPr fontId="5" type="noConversion"/>
  </si>
  <si>
    <t>사용자 리스트 출력</t>
    <phoneticPr fontId="5" type="noConversion"/>
  </si>
  <si>
    <t>/system/userList
/system/userSave
/system/userPwUpdate
/system/userUpdate
/system/userWd</t>
    <phoneticPr fontId="5" type="noConversion"/>
  </si>
  <si>
    <t>/
/main/home
/member/userAuth
/member/userReg</t>
    <phoneticPr fontId="5" type="noConversion"/>
  </si>
  <si>
    <r>
      <t xml:space="preserve">/base/productList
/base/productSave
/base/productUpdate
</t>
    </r>
    <r>
      <rPr>
        <sz val="8"/>
        <color theme="1"/>
        <rFont val="맑은 고딕"/>
        <family val="3"/>
        <charset val="129"/>
        <scheme val="minor"/>
      </rPr>
      <t xml:space="preserve">/member/brandSub?brandCd=
</t>
    </r>
    <r>
      <rPr>
        <sz val="11"/>
        <color theme="1"/>
        <rFont val="맑은 고딕"/>
        <family val="3"/>
        <charset val="129"/>
        <scheme val="minor"/>
      </rPr>
      <t>/base/productDelete
/productUpload</t>
    </r>
    <phoneticPr fontId="5" type="noConversion"/>
  </si>
  <si>
    <t>자동로그인, 아이디 저장 angular document 저장</t>
    <phoneticPr fontId="5" type="noConversion"/>
  </si>
  <si>
    <t>세션저장 여부</t>
    <phoneticPr fontId="5" type="noConversion"/>
  </si>
  <si>
    <t>home.jsp
index.jsp</t>
    <phoneticPr fontId="5" type="noConversion"/>
  </si>
  <si>
    <t>homeController.js
indexController.js</t>
    <phoneticPr fontId="5" type="noConversion"/>
  </si>
  <si>
    <r>
      <t xml:space="preserve">/home/homeInfo
/productUpload
/stockUpload
/brandUpload
/member/getCode
/member/reUserAuth
/main/home
</t>
    </r>
    <r>
      <rPr>
        <sz val="8"/>
        <color theme="1"/>
        <rFont val="맑은 고딕"/>
        <family val="3"/>
        <charset val="129"/>
        <scheme val="minor"/>
      </rPr>
      <t>/member/brandSub?brandCd=</t>
    </r>
    <phoneticPr fontId="5" type="noConversion"/>
  </si>
  <si>
    <t>사용자 재권한 확인</t>
    <phoneticPr fontId="5" type="noConversion"/>
  </si>
  <si>
    <t>공통 코드와 브랜드 코드 통신</t>
    <phoneticPr fontId="5" type="noConversion"/>
  </si>
  <si>
    <t>home으로 연결하는 통신</t>
    <phoneticPr fontId="5" type="noConversion"/>
  </si>
  <si>
    <t>브랜드 선택 통신</t>
    <phoneticPr fontId="5" type="noConversion"/>
  </si>
  <si>
    <t>사용자 추가/수정</t>
  </si>
  <si>
    <t>사용자 신규/비밀번호</t>
    <phoneticPr fontId="5" type="noConversion"/>
  </si>
  <si>
    <t>사용자 변경/저장</t>
    <phoneticPr fontId="5" type="noConversion"/>
  </si>
  <si>
    <t xml:space="preserve">사용자 리스트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</si>
</sst>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u/>
      <sz val="11"/>
      <color theme="1"/>
      <name val="맑은 고딕"/>
      <family val="3"/>
      <charset val="129"/>
      <scheme val="minor"/>
    </font>
    <font>
      <sz val="11"/>
      <color rgb="FF262626"/>
      <name val="맑은 고딕"/>
      <family val="3"/>
      <charset val="129"/>
      <scheme val="minor"/>
    </font>
    <font>
      <sz val="9"/>
      <color theme="1"/>
      <name val="나눔명조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>
      <alignment vertical="center"/>
    </xf>
    <xf numFmtId="0" fontId="7" fillId="0" borderId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96">
    <xf numFmtId="0" fontId="0" fillId="0" borderId="0" xfId="0"/>
    <xf numFmtId="0" fontId="11" fillId="0" borderId="0" xfId="2" applyFont="1" applyAlignment="1">
      <alignment vertical="center"/>
    </xf>
    <xf numFmtId="177" fontId="9" fillId="0" borderId="1" xfId="2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49" fontId="9" fillId="0" borderId="1" xfId="2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3" borderId="0" xfId="7" applyFont="1" applyFill="1">
      <alignment vertical="center"/>
    </xf>
    <xf numFmtId="14" fontId="16" fillId="3" borderId="0" xfId="7" applyNumberFormat="1" applyFont="1" applyFill="1">
      <alignment vertical="center"/>
    </xf>
    <xf numFmtId="14" fontId="16" fillId="3" borderId="0" xfId="7" applyNumberFormat="1" applyFont="1" applyFill="1" applyAlignment="1">
      <alignment horizontal="center" vertical="top"/>
    </xf>
    <xf numFmtId="0" fontId="6" fillId="0" borderId="0" xfId="1" applyFont="1">
      <alignment vertical="center"/>
    </xf>
    <xf numFmtId="49" fontId="6" fillId="0" borderId="0" xfId="1" applyNumberFormat="1" applyFont="1">
      <alignment vertical="center"/>
    </xf>
    <xf numFmtId="49" fontId="11" fillId="2" borderId="1" xfId="2" applyNumberFormat="1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/>
    </xf>
    <xf numFmtId="177" fontId="9" fillId="6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0" fillId="0" borderId="0" xfId="0" applyAlignment="1">
      <alignment wrapText="1"/>
    </xf>
    <xf numFmtId="0" fontId="15" fillId="0" borderId="5" xfId="0" applyFont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15" fillId="9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177" fontId="9" fillId="0" borderId="3" xfId="2" applyNumberFormat="1" applyFont="1" applyBorder="1" applyAlignment="1">
      <alignment horizontal="center" vertical="center"/>
    </xf>
    <xf numFmtId="177" fontId="9" fillId="0" borderId="6" xfId="2" applyNumberFormat="1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176" fontId="6" fillId="0" borderId="7" xfId="2" applyNumberFormat="1" applyFont="1" applyBorder="1" applyAlignment="1">
      <alignment horizontal="center" vertical="center"/>
    </xf>
    <xf numFmtId="177" fontId="9" fillId="0" borderId="5" xfId="2" applyNumberFormat="1" applyFont="1" applyBorder="1" applyAlignment="1">
      <alignment horizontal="center" vertical="center"/>
    </xf>
    <xf numFmtId="176" fontId="6" fillId="0" borderId="3" xfId="2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77" fontId="9" fillId="0" borderId="0" xfId="2" applyNumberFormat="1" applyFont="1" applyAlignment="1">
      <alignment horizontal="center" vertical="center"/>
    </xf>
    <xf numFmtId="177" fontId="9" fillId="0" borderId="2" xfId="2" applyNumberFormat="1" applyFont="1" applyBorder="1" applyAlignment="1">
      <alignment horizontal="center" vertical="center"/>
    </xf>
    <xf numFmtId="177" fontId="9" fillId="0" borderId="7" xfId="2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6" fontId="6" fillId="0" borderId="6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177" fontId="9" fillId="7" borderId="1" xfId="2" applyNumberFormat="1" applyFont="1" applyFill="1" applyBorder="1" applyAlignment="1">
      <alignment horizontal="center" vertical="center"/>
    </xf>
    <xf numFmtId="177" fontId="9" fillId="7" borderId="6" xfId="2" applyNumberFormat="1" applyFont="1" applyFill="1" applyBorder="1" applyAlignment="1">
      <alignment horizontal="center" vertical="center"/>
    </xf>
    <xf numFmtId="177" fontId="9" fillId="7" borderId="2" xfId="2" applyNumberFormat="1" applyFont="1" applyFill="1" applyBorder="1" applyAlignment="1">
      <alignment horizontal="center" vertical="center"/>
    </xf>
    <xf numFmtId="49" fontId="9" fillId="0" borderId="2" xfId="2" applyNumberFormat="1" applyFont="1" applyBorder="1" applyAlignment="1">
      <alignment horizontal="center" vertical="center"/>
    </xf>
    <xf numFmtId="49" fontId="9" fillId="0" borderId="3" xfId="2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77" fontId="9" fillId="7" borderId="3" xfId="2" applyNumberFormat="1" applyFont="1" applyFill="1" applyBorder="1" applyAlignment="1">
      <alignment horizontal="center" vertical="center"/>
    </xf>
    <xf numFmtId="49" fontId="11" fillId="4" borderId="11" xfId="2" applyNumberFormat="1" applyFont="1" applyFill="1" applyBorder="1" applyAlignment="1">
      <alignment horizontal="center" vertical="center"/>
    </xf>
    <xf numFmtId="0" fontId="11" fillId="4" borderId="12" xfId="2" applyFont="1" applyFill="1" applyBorder="1" applyAlignment="1">
      <alignment horizontal="center" vertical="center"/>
    </xf>
    <xf numFmtId="0" fontId="11" fillId="5" borderId="12" xfId="2" applyFont="1" applyFill="1" applyBorder="1" applyAlignment="1">
      <alignment horizontal="left" vertical="center"/>
    </xf>
    <xf numFmtId="177" fontId="11" fillId="5" borderId="12" xfId="2" applyNumberFormat="1" applyFont="1" applyFill="1" applyBorder="1" applyAlignment="1">
      <alignment horizontal="center" vertical="center"/>
    </xf>
    <xf numFmtId="176" fontId="11" fillId="5" borderId="13" xfId="2" applyNumberFormat="1" applyFont="1" applyFill="1" applyBorder="1" applyAlignment="1">
      <alignment horizontal="center" vertical="center"/>
    </xf>
    <xf numFmtId="49" fontId="11" fillId="2" borderId="2" xfId="2" applyNumberFormat="1" applyFont="1" applyFill="1" applyBorder="1" applyAlignment="1">
      <alignment vertical="center"/>
    </xf>
    <xf numFmtId="0" fontId="11" fillId="2" borderId="4" xfId="2" applyFont="1" applyFill="1" applyBorder="1" applyAlignment="1">
      <alignment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8" borderId="10" xfId="0" applyFill="1" applyBorder="1" applyAlignment="1">
      <alignment wrapText="1"/>
    </xf>
    <xf numFmtId="0" fontId="9" fillId="5" borderId="18" xfId="2" applyFont="1" applyFill="1" applyBorder="1" applyAlignment="1">
      <alignment horizontal="center" vertical="center" wrapText="1"/>
    </xf>
    <xf numFmtId="0" fontId="9" fillId="5" borderId="19" xfId="2" applyFont="1" applyFill="1" applyBorder="1" applyAlignment="1">
      <alignment horizontal="center" vertical="center" wrapText="1"/>
    </xf>
    <xf numFmtId="0" fontId="9" fillId="5" borderId="20" xfId="2" applyFont="1" applyFill="1" applyBorder="1" applyAlignment="1">
      <alignment horizontal="center" vertical="center" wrapText="1"/>
    </xf>
    <xf numFmtId="0" fontId="9" fillId="5" borderId="21" xfId="2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wrapText="1"/>
    </xf>
    <xf numFmtId="0" fontId="9" fillId="5" borderId="23" xfId="2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5" fillId="0" borderId="24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7" borderId="25" xfId="0" applyFill="1" applyBorder="1" applyAlignment="1">
      <alignment horizontal="center" wrapText="1"/>
    </xf>
    <xf numFmtId="0" fontId="0" fillId="7" borderId="26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</cellXfs>
  <cellStyles count="10">
    <cellStyle name="백분율 2" xfId="4" xr:uid="{00000000-0005-0000-0000-000001000000}"/>
    <cellStyle name="백분율 3" xfId="3" xr:uid="{00000000-0005-0000-0000-000002000000}"/>
    <cellStyle name="표준" xfId="0" builtinId="0"/>
    <cellStyle name="표준 16" xfId="2" xr:uid="{00000000-0005-0000-0000-000004000000}"/>
    <cellStyle name="표준 2" xfId="1" xr:uid="{00000000-0005-0000-0000-000005000000}"/>
    <cellStyle name="표준 2 2" xfId="6" xr:uid="{00000000-0005-0000-0000-000006000000}"/>
    <cellStyle name="표준 2 2 3" xfId="8" xr:uid="{00000000-0005-0000-0000-000007000000}"/>
    <cellStyle name="표준 3" xfId="5" xr:uid="{00000000-0005-0000-0000-000008000000}"/>
    <cellStyle name="표준 4" xfId="7" xr:uid="{00000000-0005-0000-0000-000009000000}"/>
    <cellStyle name="표준 4 4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18A-5711-491B-9411-F7A62E2ACC46}">
  <dimension ref="C4:I52"/>
  <sheetViews>
    <sheetView topLeftCell="A25" zoomScaleNormal="100" workbookViewId="0">
      <selection activeCell="D6" sqref="D6:D8"/>
    </sheetView>
  </sheetViews>
  <sheetFormatPr defaultRowHeight="16.5"/>
  <cols>
    <col min="1" max="1" width="13.75" style="19" bestFit="1" customWidth="1"/>
    <col min="2" max="2" width="13.625" style="19" customWidth="1"/>
    <col min="3" max="3" width="13.75" style="19" bestFit="1" customWidth="1"/>
    <col min="4" max="4" width="19.375" style="19" customWidth="1"/>
    <col min="5" max="5" width="48.125" style="19" customWidth="1"/>
    <col min="6" max="6" width="13.625" style="19" bestFit="1" customWidth="1"/>
    <col min="7" max="7" width="21.375" style="19" customWidth="1"/>
    <col min="8" max="8" width="17.875" style="19" customWidth="1"/>
    <col min="9" max="9" width="21.625" style="19" bestFit="1" customWidth="1"/>
    <col min="10" max="16384" width="9" style="19"/>
  </cols>
  <sheetData>
    <row r="4" spans="3:9" ht="17.25" thickBot="1"/>
    <row r="5" spans="3:9" ht="17.25" thickBot="1">
      <c r="C5" s="87" t="s">
        <v>124</v>
      </c>
      <c r="D5" s="92" t="s">
        <v>125</v>
      </c>
      <c r="E5" s="93" t="s">
        <v>126</v>
      </c>
      <c r="F5" s="94" t="s">
        <v>167</v>
      </c>
      <c r="G5" s="94" t="s">
        <v>169</v>
      </c>
      <c r="H5" s="94" t="s">
        <v>170</v>
      </c>
      <c r="I5" s="95" t="s">
        <v>179</v>
      </c>
    </row>
    <row r="6" spans="3:9" ht="24" customHeight="1">
      <c r="C6" s="88" t="s">
        <v>29</v>
      </c>
      <c r="D6" s="89" t="s">
        <v>211</v>
      </c>
      <c r="E6" s="90" t="s">
        <v>33</v>
      </c>
      <c r="F6" s="91" t="s">
        <v>171</v>
      </c>
      <c r="G6" s="43" t="s">
        <v>172</v>
      </c>
      <c r="H6" s="43" t="s">
        <v>173</v>
      </c>
      <c r="I6" s="43" t="s">
        <v>216</v>
      </c>
    </row>
    <row r="7" spans="3:9" ht="24" customHeight="1">
      <c r="C7" s="84"/>
      <c r="D7" s="69"/>
      <c r="E7" s="20" t="s">
        <v>127</v>
      </c>
      <c r="F7" s="39"/>
      <c r="G7" s="39"/>
      <c r="H7" s="39"/>
      <c r="I7" s="39"/>
    </row>
    <row r="8" spans="3:9" ht="24" customHeight="1" thickBot="1">
      <c r="C8" s="86"/>
      <c r="D8" s="69"/>
      <c r="E8" s="20" t="s">
        <v>145</v>
      </c>
      <c r="F8" s="39"/>
      <c r="G8" s="39"/>
      <c r="H8" s="39"/>
      <c r="I8" s="39"/>
    </row>
    <row r="9" spans="3:9" ht="47.25" customHeight="1">
      <c r="C9" s="83" t="s">
        <v>30</v>
      </c>
      <c r="D9" s="69" t="s">
        <v>212</v>
      </c>
      <c r="E9" s="20" t="s">
        <v>34</v>
      </c>
      <c r="F9" s="39" t="s">
        <v>168</v>
      </c>
      <c r="G9" s="44" t="s">
        <v>220</v>
      </c>
      <c r="H9" s="41" t="s">
        <v>221</v>
      </c>
      <c r="I9" s="40" t="s">
        <v>222</v>
      </c>
    </row>
    <row r="10" spans="3:9" ht="47.25" customHeight="1">
      <c r="C10" s="84"/>
      <c r="D10" s="69"/>
      <c r="E10" s="20" t="s">
        <v>35</v>
      </c>
      <c r="F10" s="39"/>
      <c r="G10" s="45"/>
      <c r="H10" s="42"/>
      <c r="I10" s="39"/>
    </row>
    <row r="11" spans="3:9" ht="47.25" customHeight="1" thickBot="1">
      <c r="C11" s="85"/>
      <c r="D11" s="69"/>
      <c r="E11" s="20" t="s">
        <v>36</v>
      </c>
      <c r="F11" s="39"/>
      <c r="G11" s="45"/>
      <c r="H11" s="43"/>
      <c r="I11" s="39"/>
    </row>
    <row r="12" spans="3:9" ht="17.25" thickBot="1">
      <c r="C12" s="82"/>
      <c r="D12" s="21"/>
      <c r="E12" s="21"/>
      <c r="F12" s="24"/>
      <c r="G12" s="24"/>
      <c r="H12" s="24"/>
      <c r="I12" s="24"/>
    </row>
    <row r="13" spans="3:9" ht="27" customHeight="1">
      <c r="C13" s="77" t="s">
        <v>108</v>
      </c>
      <c r="D13" s="70" t="s">
        <v>31</v>
      </c>
      <c r="E13" s="20" t="s">
        <v>38</v>
      </c>
      <c r="F13" s="38" t="s">
        <v>168</v>
      </c>
      <c r="G13" s="38" t="s">
        <v>174</v>
      </c>
      <c r="H13" s="38" t="s">
        <v>173</v>
      </c>
      <c r="I13" s="38" t="s">
        <v>215</v>
      </c>
    </row>
    <row r="14" spans="3:9" ht="27" customHeight="1">
      <c r="C14" s="78"/>
      <c r="D14" s="70"/>
      <c r="E14" s="20" t="s">
        <v>37</v>
      </c>
      <c r="F14" s="38"/>
      <c r="G14" s="38"/>
      <c r="H14" s="38"/>
      <c r="I14" s="38"/>
    </row>
    <row r="15" spans="3:9" ht="27" customHeight="1">
      <c r="C15" s="78"/>
      <c r="D15" s="70"/>
      <c r="E15" s="20" t="s">
        <v>39</v>
      </c>
      <c r="F15" s="38"/>
      <c r="G15" s="38"/>
      <c r="H15" s="38"/>
      <c r="I15" s="38"/>
    </row>
    <row r="16" spans="3:9">
      <c r="C16" s="79" t="s">
        <v>112</v>
      </c>
      <c r="D16" s="71" t="s">
        <v>109</v>
      </c>
      <c r="E16" s="20" t="s">
        <v>41</v>
      </c>
      <c r="F16" s="52"/>
      <c r="G16" s="38" t="s">
        <v>175</v>
      </c>
      <c r="H16" s="38" t="s">
        <v>180</v>
      </c>
      <c r="I16" s="38" t="s">
        <v>181</v>
      </c>
    </row>
    <row r="17" spans="3:9">
      <c r="C17" s="80"/>
      <c r="D17" s="72"/>
      <c r="E17" s="20" t="s">
        <v>42</v>
      </c>
      <c r="F17" s="52"/>
      <c r="G17" s="38"/>
      <c r="H17" s="38"/>
      <c r="I17" s="38"/>
    </row>
    <row r="18" spans="3:9">
      <c r="C18" s="80"/>
      <c r="D18" s="73"/>
      <c r="E18" s="20" t="s">
        <v>43</v>
      </c>
      <c r="F18" s="52"/>
      <c r="G18" s="38"/>
      <c r="H18" s="38"/>
      <c r="I18" s="38"/>
    </row>
    <row r="19" spans="3:9">
      <c r="C19" s="80"/>
      <c r="D19" s="70" t="s">
        <v>32</v>
      </c>
      <c r="E19" s="20" t="s">
        <v>44</v>
      </c>
      <c r="F19" s="52"/>
      <c r="G19" s="38" t="s">
        <v>176</v>
      </c>
      <c r="H19" s="38" t="s">
        <v>177</v>
      </c>
      <c r="I19" s="38" t="s">
        <v>178</v>
      </c>
    </row>
    <row r="20" spans="3:9">
      <c r="C20" s="80"/>
      <c r="D20" s="70"/>
      <c r="E20" s="20" t="s">
        <v>45</v>
      </c>
      <c r="F20" s="52"/>
      <c r="G20" s="38"/>
      <c r="H20" s="38"/>
      <c r="I20" s="38"/>
    </row>
    <row r="21" spans="3:9">
      <c r="C21" s="80"/>
      <c r="D21" s="70"/>
      <c r="E21" s="20" t="s">
        <v>46</v>
      </c>
      <c r="F21" s="52"/>
      <c r="G21" s="38"/>
      <c r="H21" s="38"/>
      <c r="I21" s="38"/>
    </row>
    <row r="22" spans="3:9" ht="44.25" customHeight="1">
      <c r="C22" s="80"/>
      <c r="D22" s="70" t="s">
        <v>110</v>
      </c>
      <c r="E22" s="22" t="s">
        <v>47</v>
      </c>
      <c r="F22" s="38" t="s">
        <v>168</v>
      </c>
      <c r="G22" s="38" t="s">
        <v>182</v>
      </c>
      <c r="H22" s="38" t="s">
        <v>186</v>
      </c>
      <c r="I22" s="38" t="s">
        <v>217</v>
      </c>
    </row>
    <row r="23" spans="3:9" ht="44.25" customHeight="1">
      <c r="C23" s="80"/>
      <c r="D23" s="70"/>
      <c r="E23" s="20" t="s">
        <v>48</v>
      </c>
      <c r="F23" s="38"/>
      <c r="G23" s="38"/>
      <c r="H23" s="38"/>
      <c r="I23" s="38"/>
    </row>
    <row r="24" spans="3:9" ht="44.25" customHeight="1">
      <c r="C24" s="80"/>
      <c r="D24" s="70"/>
      <c r="E24" s="20" t="s">
        <v>49</v>
      </c>
      <c r="F24" s="38"/>
      <c r="G24" s="38"/>
      <c r="H24" s="38"/>
      <c r="I24" s="38"/>
    </row>
    <row r="25" spans="3:9" ht="39" customHeight="1">
      <c r="C25" s="80"/>
      <c r="D25" s="70" t="s">
        <v>111</v>
      </c>
      <c r="E25" s="20" t="s">
        <v>128</v>
      </c>
      <c r="F25" s="38" t="s">
        <v>168</v>
      </c>
      <c r="G25" s="38" t="s">
        <v>185</v>
      </c>
      <c r="H25" s="38" t="s">
        <v>183</v>
      </c>
      <c r="I25" s="38" t="s">
        <v>184</v>
      </c>
    </row>
    <row r="26" spans="3:9" ht="39" customHeight="1">
      <c r="C26" s="80"/>
      <c r="D26" s="70"/>
      <c r="E26" s="20" t="s">
        <v>129</v>
      </c>
      <c r="F26" s="38"/>
      <c r="G26" s="38"/>
      <c r="H26" s="38"/>
      <c r="I26" s="38"/>
    </row>
    <row r="27" spans="3:9" ht="39" customHeight="1">
      <c r="C27" s="81"/>
      <c r="D27" s="70"/>
      <c r="E27" s="20" t="s">
        <v>40</v>
      </c>
      <c r="F27" s="38"/>
      <c r="G27" s="38"/>
      <c r="H27" s="38"/>
      <c r="I27" s="38"/>
    </row>
    <row r="28" spans="3:9" ht="27" customHeight="1">
      <c r="C28" s="75" t="s">
        <v>121</v>
      </c>
      <c r="D28" s="69" t="s">
        <v>113</v>
      </c>
      <c r="E28" s="22" t="s">
        <v>47</v>
      </c>
      <c r="F28" s="38" t="s">
        <v>168</v>
      </c>
      <c r="G28" s="38" t="s">
        <v>187</v>
      </c>
      <c r="H28" s="38" t="s">
        <v>188</v>
      </c>
      <c r="I28" s="38" t="s">
        <v>189</v>
      </c>
    </row>
    <row r="29" spans="3:9" ht="27" customHeight="1">
      <c r="C29" s="75"/>
      <c r="D29" s="69"/>
      <c r="E29" s="23" t="s">
        <v>130</v>
      </c>
      <c r="F29" s="38"/>
      <c r="G29" s="38"/>
      <c r="H29" s="38"/>
      <c r="I29" s="38"/>
    </row>
    <row r="30" spans="3:9" ht="27" customHeight="1">
      <c r="C30" s="75"/>
      <c r="D30" s="69"/>
      <c r="E30" s="23" t="s">
        <v>131</v>
      </c>
      <c r="F30" s="38"/>
      <c r="G30" s="38"/>
      <c r="H30" s="38"/>
      <c r="I30" s="38"/>
    </row>
    <row r="31" spans="3:9" ht="39.75" customHeight="1">
      <c r="C31" s="75"/>
      <c r="D31" s="69" t="s">
        <v>114</v>
      </c>
      <c r="E31" s="22" t="s">
        <v>47</v>
      </c>
      <c r="F31" s="38" t="s">
        <v>168</v>
      </c>
      <c r="G31" s="38" t="s">
        <v>190</v>
      </c>
      <c r="H31" s="38" t="s">
        <v>191</v>
      </c>
      <c r="I31" s="38" t="s">
        <v>192</v>
      </c>
    </row>
    <row r="32" spans="3:9" ht="39.75" customHeight="1">
      <c r="C32" s="75"/>
      <c r="D32" s="69"/>
      <c r="E32" s="23" t="s">
        <v>132</v>
      </c>
      <c r="F32" s="38"/>
      <c r="G32" s="38"/>
      <c r="H32" s="38"/>
      <c r="I32" s="38"/>
    </row>
    <row r="33" spans="3:9" ht="39.75" customHeight="1">
      <c r="C33" s="75"/>
      <c r="D33" s="69"/>
      <c r="E33" s="23" t="s">
        <v>133</v>
      </c>
      <c r="F33" s="38"/>
      <c r="G33" s="38"/>
      <c r="H33" s="38"/>
      <c r="I33" s="38"/>
    </row>
    <row r="34" spans="3:9" ht="26.25" customHeight="1">
      <c r="C34" s="75"/>
      <c r="D34" s="69" t="s">
        <v>115</v>
      </c>
      <c r="E34" s="22" t="s">
        <v>47</v>
      </c>
      <c r="F34" s="38" t="s">
        <v>168</v>
      </c>
      <c r="G34" s="38" t="s">
        <v>196</v>
      </c>
      <c r="H34" s="38" t="s">
        <v>197</v>
      </c>
      <c r="I34" s="38" t="s">
        <v>198</v>
      </c>
    </row>
    <row r="35" spans="3:9" ht="26.25" customHeight="1">
      <c r="C35" s="75"/>
      <c r="D35" s="69"/>
      <c r="E35" s="23" t="s">
        <v>115</v>
      </c>
      <c r="F35" s="38"/>
      <c r="G35" s="38"/>
      <c r="H35" s="38"/>
      <c r="I35" s="38"/>
    </row>
    <row r="36" spans="3:9" ht="26.25" customHeight="1">
      <c r="C36" s="75"/>
      <c r="D36" s="69"/>
      <c r="E36" s="23" t="s">
        <v>134</v>
      </c>
      <c r="F36" s="38"/>
      <c r="G36" s="38"/>
      <c r="H36" s="38"/>
      <c r="I36" s="38"/>
    </row>
    <row r="37" spans="3:9">
      <c r="C37" s="75"/>
      <c r="D37" s="69" t="s">
        <v>116</v>
      </c>
      <c r="E37" s="22" t="s">
        <v>47</v>
      </c>
      <c r="F37" s="38" t="s">
        <v>168</v>
      </c>
      <c r="G37" s="38" t="s">
        <v>193</v>
      </c>
      <c r="H37" s="38" t="s">
        <v>194</v>
      </c>
      <c r="I37" s="38" t="s">
        <v>195</v>
      </c>
    </row>
    <row r="38" spans="3:9">
      <c r="C38" s="75"/>
      <c r="D38" s="69"/>
      <c r="E38" s="23" t="s">
        <v>135</v>
      </c>
      <c r="F38" s="38"/>
      <c r="G38" s="38"/>
      <c r="H38" s="38"/>
      <c r="I38" s="38"/>
    </row>
    <row r="39" spans="3:9">
      <c r="C39" s="75"/>
      <c r="D39" s="69"/>
      <c r="E39" s="23" t="s">
        <v>136</v>
      </c>
      <c r="F39" s="38"/>
      <c r="G39" s="38"/>
      <c r="H39" s="38"/>
      <c r="I39" s="38"/>
    </row>
    <row r="40" spans="3:9">
      <c r="C40" s="75" t="s">
        <v>122</v>
      </c>
      <c r="D40" s="69" t="s">
        <v>117</v>
      </c>
      <c r="E40" s="22" t="s">
        <v>47</v>
      </c>
      <c r="F40" s="38" t="s">
        <v>168</v>
      </c>
      <c r="G40" s="38" t="s">
        <v>199</v>
      </c>
      <c r="H40" s="38" t="s">
        <v>200</v>
      </c>
      <c r="I40" s="38" t="s">
        <v>201</v>
      </c>
    </row>
    <row r="41" spans="3:9">
      <c r="C41" s="75"/>
      <c r="D41" s="69"/>
      <c r="E41" s="23" t="s">
        <v>117</v>
      </c>
      <c r="F41" s="38"/>
      <c r="G41" s="38"/>
      <c r="H41" s="38"/>
      <c r="I41" s="38"/>
    </row>
    <row r="42" spans="3:9">
      <c r="C42" s="75"/>
      <c r="D42" s="69"/>
      <c r="E42" s="23" t="s">
        <v>137</v>
      </c>
      <c r="F42" s="38"/>
      <c r="G42" s="38"/>
      <c r="H42" s="38"/>
      <c r="I42" s="38"/>
    </row>
    <row r="43" spans="3:9" ht="22.5" customHeight="1">
      <c r="C43" s="75"/>
      <c r="D43" s="69" t="s">
        <v>118</v>
      </c>
      <c r="E43" s="22" t="s">
        <v>47</v>
      </c>
      <c r="F43" s="38" t="s">
        <v>168</v>
      </c>
      <c r="G43" s="38" t="s">
        <v>202</v>
      </c>
      <c r="H43" s="38" t="s">
        <v>203</v>
      </c>
      <c r="I43" s="38" t="s">
        <v>204</v>
      </c>
    </row>
    <row r="44" spans="3:9" ht="22.5" customHeight="1">
      <c r="C44" s="75"/>
      <c r="D44" s="69"/>
      <c r="E44" s="23" t="s">
        <v>138</v>
      </c>
      <c r="F44" s="38"/>
      <c r="G44" s="38"/>
      <c r="H44" s="38"/>
      <c r="I44" s="38"/>
    </row>
    <row r="45" spans="3:9" ht="22.5" customHeight="1" thickBot="1">
      <c r="C45" s="79"/>
      <c r="D45" s="69"/>
      <c r="E45" s="23" t="s">
        <v>139</v>
      </c>
      <c r="F45" s="38"/>
      <c r="G45" s="38"/>
      <c r="H45" s="38"/>
      <c r="I45" s="38"/>
    </row>
    <row r="46" spans="3:9">
      <c r="C46" s="74" t="s">
        <v>123</v>
      </c>
      <c r="D46" s="69" t="s">
        <v>119</v>
      </c>
      <c r="E46" s="22" t="s">
        <v>47</v>
      </c>
      <c r="F46" s="38" t="s">
        <v>168</v>
      </c>
      <c r="G46" s="38" t="s">
        <v>205</v>
      </c>
      <c r="H46" s="38" t="s">
        <v>206</v>
      </c>
      <c r="I46" s="38" t="s">
        <v>207</v>
      </c>
    </row>
    <row r="47" spans="3:9">
      <c r="C47" s="75"/>
      <c r="D47" s="69"/>
      <c r="E47" s="23" t="s">
        <v>140</v>
      </c>
      <c r="F47" s="38"/>
      <c r="G47" s="38"/>
      <c r="H47" s="38"/>
      <c r="I47" s="38"/>
    </row>
    <row r="48" spans="3:9">
      <c r="C48" s="75"/>
      <c r="D48" s="69"/>
      <c r="E48" s="23" t="s">
        <v>141</v>
      </c>
      <c r="F48" s="38"/>
      <c r="G48" s="38"/>
      <c r="H48" s="38"/>
      <c r="I48" s="38"/>
    </row>
    <row r="49" spans="3:9">
      <c r="C49" s="75"/>
      <c r="D49" s="69" t="s">
        <v>120</v>
      </c>
      <c r="E49" s="22" t="s">
        <v>47</v>
      </c>
      <c r="F49" s="38" t="s">
        <v>168</v>
      </c>
      <c r="G49" s="38" t="s">
        <v>208</v>
      </c>
      <c r="H49" s="38" t="s">
        <v>209</v>
      </c>
      <c r="I49" s="38" t="s">
        <v>210</v>
      </c>
    </row>
    <row r="50" spans="3:9">
      <c r="C50" s="75"/>
      <c r="D50" s="69"/>
      <c r="E50" s="23" t="s">
        <v>142</v>
      </c>
      <c r="F50" s="38"/>
      <c r="G50" s="38"/>
      <c r="H50" s="38"/>
      <c r="I50" s="38"/>
    </row>
    <row r="51" spans="3:9">
      <c r="C51" s="75"/>
      <c r="D51" s="69"/>
      <c r="E51" s="23" t="s">
        <v>143</v>
      </c>
      <c r="F51" s="38"/>
      <c r="G51" s="38"/>
      <c r="H51" s="38"/>
      <c r="I51" s="38"/>
    </row>
    <row r="52" spans="3:9" ht="17.25" thickBot="1">
      <c r="C52" s="76"/>
      <c r="D52" s="69"/>
      <c r="E52" s="23" t="s">
        <v>144</v>
      </c>
      <c r="F52" s="38"/>
      <c r="G52" s="38"/>
      <c r="H52" s="38"/>
      <c r="I52" s="38"/>
    </row>
  </sheetData>
  <mergeCells count="82">
    <mergeCell ref="D43:D45"/>
    <mergeCell ref="D46:D48"/>
    <mergeCell ref="D49:D52"/>
    <mergeCell ref="C28:C39"/>
    <mergeCell ref="C40:C45"/>
    <mergeCell ref="C46:C52"/>
    <mergeCell ref="D28:D30"/>
    <mergeCell ref="D31:D33"/>
    <mergeCell ref="D34:D36"/>
    <mergeCell ref="D37:D39"/>
    <mergeCell ref="D40:D42"/>
    <mergeCell ref="D25:D27"/>
    <mergeCell ref="C6:C8"/>
    <mergeCell ref="C9:C11"/>
    <mergeCell ref="D13:D15"/>
    <mergeCell ref="D19:D21"/>
    <mergeCell ref="D22:D24"/>
    <mergeCell ref="C13:C15"/>
    <mergeCell ref="D6:D8"/>
    <mergeCell ref="D9:D11"/>
    <mergeCell ref="C16:C27"/>
    <mergeCell ref="D16:D18"/>
    <mergeCell ref="F6:F8"/>
    <mergeCell ref="F9:F11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2"/>
    <mergeCell ref="G6:G8"/>
    <mergeCell ref="G9:G11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2"/>
    <mergeCell ref="H6:H8"/>
    <mergeCell ref="H9:H11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2"/>
    <mergeCell ref="I6:I8"/>
    <mergeCell ref="I9:I11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topLeftCell="A4" zoomScale="85" zoomScaleNormal="85" workbookViewId="0">
      <selection activeCell="G18" sqref="G18"/>
    </sheetView>
  </sheetViews>
  <sheetFormatPr defaultColWidth="9" defaultRowHeight="16.5"/>
  <cols>
    <col min="1" max="1" width="1.25" style="10" customWidth="1"/>
    <col min="2" max="2" width="9.125" style="11" bestFit="1" customWidth="1"/>
    <col min="3" max="3" width="17.875" style="10" customWidth="1"/>
    <col min="4" max="4" width="43.375" style="10" customWidth="1"/>
    <col min="5" max="6" width="10.625" style="10" bestFit="1" customWidth="1"/>
    <col min="7" max="7" width="44.5" style="10" customWidth="1"/>
    <col min="8" max="16384" width="9" style="10"/>
  </cols>
  <sheetData>
    <row r="1" spans="2:16" ht="37.5" customHeight="1">
      <c r="B1" s="51" t="s">
        <v>54</v>
      </c>
      <c r="C1" s="51"/>
      <c r="D1" s="51"/>
      <c r="E1" s="51"/>
      <c r="F1" s="51"/>
      <c r="G1" s="51"/>
    </row>
    <row r="2" spans="2:16" ht="16.5" customHeight="1">
      <c r="B2" s="12" t="s">
        <v>0</v>
      </c>
      <c r="C2" s="14" t="s">
        <v>5</v>
      </c>
      <c r="D2" s="13" t="s">
        <v>1</v>
      </c>
      <c r="E2" s="13" t="s">
        <v>2</v>
      </c>
      <c r="F2" s="13"/>
      <c r="G2" s="15" t="s">
        <v>27</v>
      </c>
    </row>
    <row r="3" spans="2:16" ht="17.25" thickBot="1">
      <c r="B3" s="65"/>
      <c r="C3" s="66"/>
      <c r="D3" s="14"/>
      <c r="E3" s="67" t="s">
        <v>3</v>
      </c>
      <c r="F3" s="67" t="s">
        <v>4</v>
      </c>
      <c r="G3" s="68"/>
      <c r="H3" s="1"/>
    </row>
    <row r="4" spans="2:16" s="1" customFormat="1" ht="25.15" customHeight="1" thickBot="1">
      <c r="B4" s="60" t="s">
        <v>57</v>
      </c>
      <c r="C4" s="61" t="s">
        <v>6</v>
      </c>
      <c r="D4" s="62" t="s">
        <v>53</v>
      </c>
      <c r="E4" s="63">
        <v>44866</v>
      </c>
      <c r="F4" s="63" t="e">
        <f>LARGE(#REF!,1)</f>
        <v>#REF!</v>
      </c>
      <c r="G4" s="64" t="s">
        <v>28</v>
      </c>
    </row>
    <row r="5" spans="2:16" s="1" customFormat="1" ht="25.15" customHeight="1" thickBot="1">
      <c r="B5" s="60" t="s">
        <v>58</v>
      </c>
      <c r="C5" s="61" t="s">
        <v>51</v>
      </c>
      <c r="D5" s="62" t="s">
        <v>55</v>
      </c>
      <c r="E5" s="63">
        <f>MIN(E6:E22)</f>
        <v>44872</v>
      </c>
      <c r="F5" s="63">
        <f>LARGE(F6:F22,1)</f>
        <v>44890</v>
      </c>
      <c r="G5" s="64" t="s">
        <v>50</v>
      </c>
    </row>
    <row r="6" spans="2:16" s="4" customFormat="1">
      <c r="B6" s="57" t="s">
        <v>59</v>
      </c>
      <c r="C6" s="47" t="s">
        <v>29</v>
      </c>
      <c r="D6" s="58" t="s">
        <v>146</v>
      </c>
      <c r="E6" s="59">
        <v>44872</v>
      </c>
      <c r="F6" s="59">
        <v>44872</v>
      </c>
      <c r="G6" s="30" t="s">
        <v>28</v>
      </c>
    </row>
    <row r="7" spans="2:16" s="4" customFormat="1">
      <c r="B7" s="5" t="s">
        <v>60</v>
      </c>
      <c r="C7" s="47"/>
      <c r="D7" s="6" t="s">
        <v>148</v>
      </c>
      <c r="E7" s="53">
        <v>44872</v>
      </c>
      <c r="F7" s="53">
        <v>44872</v>
      </c>
      <c r="G7" s="3" t="s">
        <v>28</v>
      </c>
    </row>
    <row r="8" spans="2:16" s="4" customFormat="1">
      <c r="B8" s="5" t="s">
        <v>61</v>
      </c>
      <c r="C8" s="47"/>
      <c r="D8" s="6" t="s">
        <v>150</v>
      </c>
      <c r="E8" s="53">
        <v>44872</v>
      </c>
      <c r="F8" s="53">
        <v>44873</v>
      </c>
      <c r="G8" s="3" t="s">
        <v>28</v>
      </c>
      <c r="K8" s="10"/>
      <c r="L8" s="10"/>
      <c r="M8" s="10"/>
      <c r="N8" s="10"/>
    </row>
    <row r="9" spans="2:16" s="4" customFormat="1">
      <c r="B9" s="5" t="s">
        <v>62</v>
      </c>
      <c r="C9" s="47"/>
      <c r="D9" s="6" t="s">
        <v>147</v>
      </c>
      <c r="E9" s="53">
        <v>44872</v>
      </c>
      <c r="F9" s="53">
        <v>44873</v>
      </c>
      <c r="G9" s="3" t="s">
        <v>28</v>
      </c>
      <c r="K9" s="10"/>
      <c r="L9" s="10"/>
      <c r="M9" s="10"/>
      <c r="N9" s="10"/>
    </row>
    <row r="10" spans="2:16" s="4" customFormat="1" ht="17.25" thickBot="1">
      <c r="B10" s="5" t="s">
        <v>63</v>
      </c>
      <c r="C10" s="47"/>
      <c r="D10" s="35" t="s">
        <v>149</v>
      </c>
      <c r="E10" s="54">
        <v>44872</v>
      </c>
      <c r="F10" s="55">
        <v>44874</v>
      </c>
      <c r="G10" s="27" t="s">
        <v>28</v>
      </c>
      <c r="I10" s="31"/>
      <c r="J10" s="32"/>
      <c r="K10" s="32"/>
      <c r="L10" s="1"/>
      <c r="M10" s="1"/>
      <c r="N10" s="31"/>
      <c r="O10" s="32"/>
      <c r="P10" s="32"/>
    </row>
    <row r="11" spans="2:16" s="4" customFormat="1">
      <c r="B11" s="5" t="s">
        <v>64</v>
      </c>
      <c r="C11" s="49" t="s">
        <v>30</v>
      </c>
      <c r="D11" s="36" t="s">
        <v>146</v>
      </c>
      <c r="E11" s="25">
        <v>44879</v>
      </c>
      <c r="F11" s="34">
        <v>44879</v>
      </c>
      <c r="G11" s="28" t="s">
        <v>28</v>
      </c>
      <c r="K11" s="1"/>
      <c r="L11" s="1"/>
      <c r="M11" s="1"/>
      <c r="N11" s="1"/>
    </row>
    <row r="12" spans="2:16" s="4" customFormat="1">
      <c r="B12" s="5" t="s">
        <v>65</v>
      </c>
      <c r="C12" s="47"/>
      <c r="D12" s="6" t="s">
        <v>151</v>
      </c>
      <c r="E12" s="2">
        <v>44879</v>
      </c>
      <c r="F12" s="2">
        <v>44879</v>
      </c>
      <c r="G12" s="3" t="s">
        <v>28</v>
      </c>
    </row>
    <row r="13" spans="2:16" s="4" customFormat="1" ht="16.5" customHeight="1">
      <c r="B13" s="5" t="s">
        <v>66</v>
      </c>
      <c r="C13" s="47"/>
      <c r="D13" s="6" t="s">
        <v>152</v>
      </c>
      <c r="E13" s="2">
        <v>44879</v>
      </c>
      <c r="F13" s="2">
        <v>44879</v>
      </c>
      <c r="G13" s="3" t="s">
        <v>28</v>
      </c>
    </row>
    <row r="14" spans="2:16" s="4" customFormat="1">
      <c r="B14" s="5" t="s">
        <v>67</v>
      </c>
      <c r="C14" s="47"/>
      <c r="D14" s="6" t="s">
        <v>153</v>
      </c>
      <c r="E14" s="2">
        <v>44880</v>
      </c>
      <c r="F14" s="2">
        <v>44880</v>
      </c>
      <c r="G14" s="3" t="s">
        <v>28</v>
      </c>
      <c r="K14" s="10"/>
      <c r="L14" s="10"/>
      <c r="M14" s="10"/>
      <c r="N14" s="10"/>
    </row>
    <row r="15" spans="2:16" s="4" customFormat="1">
      <c r="B15" s="5" t="s">
        <v>68</v>
      </c>
      <c r="C15" s="47"/>
      <c r="D15" s="6" t="s">
        <v>154</v>
      </c>
      <c r="E15" s="2">
        <v>44881</v>
      </c>
      <c r="F15" s="2">
        <v>44881</v>
      </c>
      <c r="G15" s="3" t="s">
        <v>28</v>
      </c>
      <c r="K15" s="10"/>
      <c r="L15" s="10"/>
      <c r="M15" s="10"/>
      <c r="N15" s="10"/>
    </row>
    <row r="16" spans="2:16" s="4" customFormat="1">
      <c r="B16" s="5" t="s">
        <v>69</v>
      </c>
      <c r="C16" s="47"/>
      <c r="D16" s="6" t="s">
        <v>155</v>
      </c>
      <c r="E16" s="2">
        <v>44882</v>
      </c>
      <c r="F16" s="2">
        <v>44882</v>
      </c>
      <c r="G16" s="3" t="s">
        <v>28</v>
      </c>
    </row>
    <row r="17" spans="2:13" s="4" customFormat="1" ht="17.25" thickBot="1">
      <c r="B17" s="5" t="s">
        <v>70</v>
      </c>
      <c r="C17" s="47"/>
      <c r="D17" s="35" t="s">
        <v>156</v>
      </c>
      <c r="E17" s="26">
        <v>44883</v>
      </c>
      <c r="F17" s="26">
        <v>44883</v>
      </c>
      <c r="G17" s="27" t="s">
        <v>28</v>
      </c>
    </row>
    <row r="18" spans="2:13" s="4" customFormat="1">
      <c r="B18" s="5" t="s">
        <v>71</v>
      </c>
      <c r="C18" s="49" t="s">
        <v>160</v>
      </c>
      <c r="D18" s="36" t="s">
        <v>165</v>
      </c>
      <c r="E18" s="25">
        <v>44887</v>
      </c>
      <c r="F18" s="25">
        <v>44888</v>
      </c>
      <c r="G18" s="28" t="s">
        <v>28</v>
      </c>
    </row>
    <row r="19" spans="2:13" s="4" customFormat="1">
      <c r="B19" s="5" t="s">
        <v>72</v>
      </c>
      <c r="C19" s="47"/>
      <c r="D19" s="6" t="s">
        <v>164</v>
      </c>
      <c r="E19" s="2">
        <v>44887</v>
      </c>
      <c r="F19" s="2">
        <v>44888</v>
      </c>
      <c r="G19" s="3" t="s">
        <v>28</v>
      </c>
    </row>
    <row r="20" spans="2:13" s="4" customFormat="1">
      <c r="B20" s="5" t="s">
        <v>73</v>
      </c>
      <c r="C20" s="47"/>
      <c r="D20" s="6" t="s">
        <v>163</v>
      </c>
      <c r="E20" s="2">
        <v>44887</v>
      </c>
      <c r="F20" s="2">
        <v>44888</v>
      </c>
      <c r="G20" s="3" t="s">
        <v>28</v>
      </c>
    </row>
    <row r="21" spans="2:13" s="4" customFormat="1">
      <c r="B21" s="5" t="s">
        <v>74</v>
      </c>
      <c r="C21" s="47"/>
      <c r="D21" s="6" t="s">
        <v>230</v>
      </c>
      <c r="E21" s="2">
        <v>44889</v>
      </c>
      <c r="F21" s="2">
        <v>44890</v>
      </c>
      <c r="G21" s="3" t="s">
        <v>28</v>
      </c>
    </row>
    <row r="22" spans="2:13" s="4" customFormat="1" ht="17.25" thickBot="1">
      <c r="B22" s="56" t="s">
        <v>75</v>
      </c>
      <c r="C22" s="47"/>
      <c r="D22" s="35" t="s">
        <v>166</v>
      </c>
      <c r="E22" s="33">
        <v>44889</v>
      </c>
      <c r="F22" s="33">
        <v>44890</v>
      </c>
      <c r="G22" s="27" t="s">
        <v>28</v>
      </c>
    </row>
    <row r="23" spans="2:13" s="1" customFormat="1" ht="25.15" customHeight="1" thickBot="1">
      <c r="B23" s="60" t="s">
        <v>76</v>
      </c>
      <c r="C23" s="61" t="s">
        <v>52</v>
      </c>
      <c r="D23" s="62" t="s">
        <v>56</v>
      </c>
      <c r="E23" s="63">
        <f>MIN(E24:E54)</f>
        <v>44872</v>
      </c>
      <c r="F23" s="63">
        <f>LARGE(F24:F54,1)</f>
        <v>44893</v>
      </c>
      <c r="G23" s="64" t="s">
        <v>28</v>
      </c>
    </row>
    <row r="24" spans="2:13" s="4" customFormat="1">
      <c r="B24" s="57" t="s">
        <v>77</v>
      </c>
      <c r="C24" s="47" t="s">
        <v>29</v>
      </c>
      <c r="D24" s="58" t="s">
        <v>161</v>
      </c>
      <c r="E24" s="59">
        <v>44872</v>
      </c>
      <c r="F24" s="59">
        <v>44874</v>
      </c>
      <c r="G24" s="30" t="s">
        <v>28</v>
      </c>
    </row>
    <row r="25" spans="2:13" s="4" customFormat="1">
      <c r="B25" s="5" t="s">
        <v>78</v>
      </c>
      <c r="C25" s="47"/>
      <c r="D25" s="6" t="s">
        <v>157</v>
      </c>
      <c r="E25" s="2">
        <v>44876</v>
      </c>
      <c r="F25" s="2">
        <v>44880</v>
      </c>
      <c r="G25" s="3" t="s">
        <v>28</v>
      </c>
    </row>
    <row r="26" spans="2:13" s="4" customFormat="1">
      <c r="B26" s="5" t="s">
        <v>79</v>
      </c>
      <c r="C26" s="47"/>
      <c r="D26" s="6" t="s">
        <v>162</v>
      </c>
      <c r="E26" s="2">
        <v>44875</v>
      </c>
      <c r="F26" s="2">
        <v>44875</v>
      </c>
      <c r="G26" s="3" t="s">
        <v>28</v>
      </c>
    </row>
    <row r="27" spans="2:13" s="4" customFormat="1">
      <c r="B27" s="5" t="s">
        <v>80</v>
      </c>
      <c r="C27" s="47"/>
      <c r="D27" s="6" t="s">
        <v>218</v>
      </c>
      <c r="E27" s="2">
        <v>44875</v>
      </c>
      <c r="F27" s="2">
        <v>44875</v>
      </c>
      <c r="G27" s="3" t="s">
        <v>28</v>
      </c>
    </row>
    <row r="28" spans="2:13" s="4" customFormat="1" ht="17.25" thickBot="1">
      <c r="B28" s="5" t="s">
        <v>81</v>
      </c>
      <c r="C28" s="47"/>
      <c r="D28" s="35" t="s">
        <v>219</v>
      </c>
      <c r="E28" s="26">
        <v>44876</v>
      </c>
      <c r="F28" s="26">
        <v>44876</v>
      </c>
      <c r="G28" s="27" t="s">
        <v>28</v>
      </c>
      <c r="K28" s="31"/>
      <c r="L28" s="32"/>
      <c r="M28" s="32"/>
    </row>
    <row r="29" spans="2:13" s="4" customFormat="1">
      <c r="B29" s="5" t="s">
        <v>82</v>
      </c>
      <c r="C29" s="49" t="s">
        <v>30</v>
      </c>
      <c r="D29" s="36" t="s">
        <v>223</v>
      </c>
      <c r="E29" s="25">
        <v>44881</v>
      </c>
      <c r="F29" s="25">
        <v>44881</v>
      </c>
      <c r="G29" s="28" t="s">
        <v>28</v>
      </c>
    </row>
    <row r="30" spans="2:13" s="4" customFormat="1">
      <c r="B30" s="5" t="s">
        <v>83</v>
      </c>
      <c r="C30" s="47"/>
      <c r="D30" s="6" t="s">
        <v>158</v>
      </c>
      <c r="E30" s="2">
        <v>44881</v>
      </c>
      <c r="F30" s="2">
        <v>44881</v>
      </c>
      <c r="G30" s="27" t="s">
        <v>28</v>
      </c>
      <c r="I30" s="31"/>
      <c r="J30" s="32"/>
      <c r="K30" s="32"/>
    </row>
    <row r="31" spans="2:13" s="4" customFormat="1">
      <c r="B31" s="5" t="s">
        <v>84</v>
      </c>
      <c r="C31" s="47"/>
      <c r="D31" s="6" t="s">
        <v>225</v>
      </c>
      <c r="E31" s="2">
        <v>44882</v>
      </c>
      <c r="F31" s="2">
        <v>44882</v>
      </c>
      <c r="G31" s="3" t="s">
        <v>28</v>
      </c>
      <c r="I31" s="31"/>
      <c r="J31" s="32"/>
      <c r="K31" s="32"/>
    </row>
    <row r="32" spans="2:13" s="4" customFormat="1">
      <c r="B32" s="5" t="s">
        <v>85</v>
      </c>
      <c r="C32" s="47"/>
      <c r="D32" s="6" t="s">
        <v>226</v>
      </c>
      <c r="E32" s="2">
        <v>44882</v>
      </c>
      <c r="F32" s="29">
        <v>44882</v>
      </c>
      <c r="G32" s="30" t="s">
        <v>28</v>
      </c>
    </row>
    <row r="33" spans="2:7" s="4" customFormat="1">
      <c r="B33" s="5" t="s">
        <v>86</v>
      </c>
      <c r="C33" s="47"/>
      <c r="D33" s="6" t="s">
        <v>159</v>
      </c>
      <c r="E33" s="2">
        <v>44883</v>
      </c>
      <c r="F33" s="29">
        <v>44883</v>
      </c>
      <c r="G33" s="3" t="s">
        <v>28</v>
      </c>
    </row>
    <row r="34" spans="2:7" s="4" customFormat="1">
      <c r="B34" s="5" t="s">
        <v>87</v>
      </c>
      <c r="C34" s="47"/>
      <c r="D34" s="6" t="s">
        <v>224</v>
      </c>
      <c r="E34" s="2">
        <v>44883</v>
      </c>
      <c r="F34" s="29">
        <v>44883</v>
      </c>
      <c r="G34" s="3" t="s">
        <v>28</v>
      </c>
    </row>
    <row r="35" spans="2:7" s="4" customFormat="1" ht="17.25" thickBot="1">
      <c r="B35" s="5" t="s">
        <v>88</v>
      </c>
      <c r="C35" s="50"/>
      <c r="D35" s="35" t="s">
        <v>213</v>
      </c>
      <c r="E35" s="26">
        <v>44886</v>
      </c>
      <c r="F35" s="26">
        <v>44886</v>
      </c>
      <c r="G35" s="37" t="s">
        <v>28</v>
      </c>
    </row>
    <row r="36" spans="2:7" s="4" customFormat="1">
      <c r="B36" s="5" t="s">
        <v>89</v>
      </c>
      <c r="C36" s="48" t="s">
        <v>160</v>
      </c>
      <c r="D36" s="36" t="s">
        <v>214</v>
      </c>
      <c r="E36" s="25">
        <v>44887</v>
      </c>
      <c r="F36" s="25">
        <v>44887</v>
      </c>
      <c r="G36" s="30" t="s">
        <v>28</v>
      </c>
    </row>
    <row r="37" spans="2:7" s="4" customFormat="1">
      <c r="B37" s="5" t="s">
        <v>90</v>
      </c>
      <c r="C37" s="46"/>
      <c r="D37" s="6" t="s">
        <v>227</v>
      </c>
      <c r="E37" s="2">
        <v>44888</v>
      </c>
      <c r="F37" s="2">
        <v>44888</v>
      </c>
      <c r="G37" s="3" t="s">
        <v>28</v>
      </c>
    </row>
    <row r="38" spans="2:7" s="4" customFormat="1">
      <c r="B38" s="5" t="s">
        <v>91</v>
      </c>
      <c r="C38" s="46"/>
      <c r="D38" s="6" t="s">
        <v>228</v>
      </c>
      <c r="E38" s="2">
        <v>44889</v>
      </c>
      <c r="F38" s="2">
        <v>44889</v>
      </c>
      <c r="G38" s="3" t="s">
        <v>28</v>
      </c>
    </row>
    <row r="39" spans="2:7" s="4" customFormat="1">
      <c r="B39" s="5" t="s">
        <v>92</v>
      </c>
      <c r="C39" s="46"/>
      <c r="D39" s="6" t="s">
        <v>229</v>
      </c>
      <c r="E39" s="2">
        <v>44890</v>
      </c>
      <c r="F39" s="2">
        <v>44890</v>
      </c>
      <c r="G39" s="3" t="s">
        <v>28</v>
      </c>
    </row>
    <row r="40" spans="2:7" s="4" customFormat="1">
      <c r="B40" s="5" t="s">
        <v>93</v>
      </c>
      <c r="C40" s="46"/>
      <c r="D40" s="6" t="s">
        <v>163</v>
      </c>
      <c r="E40" s="2">
        <v>44893</v>
      </c>
      <c r="F40" s="2">
        <v>44893</v>
      </c>
      <c r="G40" s="3" t="s">
        <v>28</v>
      </c>
    </row>
    <row r="41" spans="2:7" s="4" customFormat="1" hidden="1">
      <c r="B41" s="5" t="s">
        <v>94</v>
      </c>
      <c r="C41" s="18"/>
      <c r="D41" s="6"/>
      <c r="E41" s="2"/>
      <c r="F41" s="2"/>
      <c r="G41" s="3"/>
    </row>
    <row r="42" spans="2:7" s="4" customFormat="1" hidden="1">
      <c r="B42" s="5" t="s">
        <v>95</v>
      </c>
      <c r="C42" s="18"/>
      <c r="D42" s="6"/>
      <c r="E42" s="2"/>
      <c r="F42" s="2"/>
      <c r="G42" s="3"/>
    </row>
    <row r="43" spans="2:7" s="4" customFormat="1" hidden="1">
      <c r="B43" s="5" t="s">
        <v>96</v>
      </c>
      <c r="C43" s="18"/>
      <c r="D43" s="6"/>
      <c r="E43" s="2"/>
      <c r="F43" s="2"/>
      <c r="G43" s="3"/>
    </row>
    <row r="44" spans="2:7" s="4" customFormat="1" hidden="1">
      <c r="B44" s="5" t="s">
        <v>97</v>
      </c>
      <c r="C44" s="18"/>
      <c r="D44" s="6"/>
      <c r="E44" s="2"/>
      <c r="F44" s="2"/>
      <c r="G44" s="3"/>
    </row>
    <row r="45" spans="2:7" s="4" customFormat="1" hidden="1">
      <c r="B45" s="5" t="s">
        <v>98</v>
      </c>
      <c r="C45" s="18"/>
      <c r="D45" s="16"/>
      <c r="E45" s="17"/>
      <c r="F45" s="17"/>
      <c r="G45" s="3"/>
    </row>
    <row r="46" spans="2:7" s="4" customFormat="1" hidden="1">
      <c r="B46" s="5" t="s">
        <v>99</v>
      </c>
      <c r="C46" s="18"/>
      <c r="D46" s="6"/>
      <c r="E46" s="2"/>
      <c r="F46" s="2"/>
      <c r="G46" s="3"/>
    </row>
    <row r="47" spans="2:7" s="4" customFormat="1" hidden="1">
      <c r="B47" s="5" t="s">
        <v>100</v>
      </c>
      <c r="C47" s="18"/>
      <c r="D47" s="16"/>
      <c r="E47" s="17"/>
      <c r="F47" s="17"/>
      <c r="G47" s="3"/>
    </row>
    <row r="48" spans="2:7" s="4" customFormat="1" hidden="1">
      <c r="B48" s="5" t="s">
        <v>101</v>
      </c>
      <c r="C48" s="18"/>
      <c r="D48" s="6"/>
      <c r="E48" s="2"/>
      <c r="F48" s="2"/>
      <c r="G48" s="3"/>
    </row>
    <row r="49" spans="2:7" s="4" customFormat="1" hidden="1">
      <c r="B49" s="5" t="s">
        <v>102</v>
      </c>
      <c r="C49" s="18"/>
      <c r="D49" s="6"/>
      <c r="E49" s="2"/>
      <c r="F49" s="2"/>
      <c r="G49" s="3"/>
    </row>
    <row r="50" spans="2:7" s="4" customFormat="1" hidden="1">
      <c r="B50" s="5" t="s">
        <v>103</v>
      </c>
      <c r="C50" s="18"/>
      <c r="D50" s="6"/>
      <c r="E50" s="2"/>
      <c r="F50" s="2"/>
      <c r="G50" s="3"/>
    </row>
    <row r="51" spans="2:7" s="4" customFormat="1" hidden="1">
      <c r="B51" s="5" t="s">
        <v>104</v>
      </c>
      <c r="C51" s="18"/>
      <c r="D51" s="16"/>
      <c r="E51" s="17"/>
      <c r="F51" s="17"/>
      <c r="G51" s="3"/>
    </row>
    <row r="52" spans="2:7" s="4" customFormat="1" hidden="1">
      <c r="B52" s="5" t="s">
        <v>105</v>
      </c>
      <c r="C52" s="18"/>
      <c r="D52" s="6"/>
      <c r="E52" s="2"/>
      <c r="F52" s="2"/>
      <c r="G52" s="3"/>
    </row>
    <row r="53" spans="2:7" s="4" customFormat="1" hidden="1">
      <c r="B53" s="5" t="s">
        <v>106</v>
      </c>
      <c r="C53" s="18"/>
      <c r="D53" s="6"/>
      <c r="E53" s="2"/>
      <c r="F53" s="2"/>
      <c r="G53" s="3"/>
    </row>
    <row r="54" spans="2:7" s="4" customFormat="1" hidden="1">
      <c r="B54" s="5" t="s">
        <v>107</v>
      </c>
      <c r="C54" s="18"/>
      <c r="D54" s="16"/>
      <c r="E54" s="17"/>
      <c r="F54" s="17"/>
      <c r="G54" s="3"/>
    </row>
  </sheetData>
  <mergeCells count="7">
    <mergeCell ref="C29:C35"/>
    <mergeCell ref="C36:C40"/>
    <mergeCell ref="B1:G1"/>
    <mergeCell ref="C6:C10"/>
    <mergeCell ref="C11:C17"/>
    <mergeCell ref="C18:C22"/>
    <mergeCell ref="C24:C2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zoomScale="90" zoomScaleNormal="90" workbookViewId="0">
      <selection activeCell="D11" sqref="D11"/>
    </sheetView>
  </sheetViews>
  <sheetFormatPr defaultColWidth="8.75" defaultRowHeight="11.25"/>
  <cols>
    <col min="1" max="1" width="6.25" style="7" customWidth="1"/>
    <col min="2" max="2" width="9.75" style="7" bestFit="1" customWidth="1"/>
    <col min="3" max="3" width="10.25" style="7" bestFit="1" customWidth="1"/>
    <col min="4" max="16384" width="8.75" style="7"/>
  </cols>
  <sheetData>
    <row r="1" spans="1:4">
      <c r="A1" s="7">
        <v>2022</v>
      </c>
      <c r="B1" s="8">
        <v>44562</v>
      </c>
      <c r="C1" s="9" t="str">
        <f t="shared" ref="C1:C21" si="0">TEXT(B1,"aaa")</f>
        <v>토</v>
      </c>
      <c r="D1" s="7" t="s">
        <v>7</v>
      </c>
    </row>
    <row r="2" spans="1:4">
      <c r="B2" s="8">
        <v>44592</v>
      </c>
      <c r="C2" s="9" t="str">
        <f t="shared" si="0"/>
        <v>월</v>
      </c>
      <c r="D2" s="7" t="s">
        <v>8</v>
      </c>
    </row>
    <row r="3" spans="1:4">
      <c r="B3" s="8">
        <v>44593</v>
      </c>
      <c r="C3" s="9" t="str">
        <f t="shared" si="0"/>
        <v>화</v>
      </c>
      <c r="D3" s="7" t="s">
        <v>9</v>
      </c>
    </row>
    <row r="4" spans="1:4">
      <c r="B4" s="8">
        <v>44594</v>
      </c>
      <c r="C4" s="9" t="str">
        <f t="shared" si="0"/>
        <v>수</v>
      </c>
      <c r="D4" s="7" t="s">
        <v>8</v>
      </c>
    </row>
    <row r="5" spans="1:4">
      <c r="B5" s="8">
        <v>44595</v>
      </c>
      <c r="C5" s="9" t="str">
        <f t="shared" ref="C5" si="1">TEXT(B5,"aaa")</f>
        <v>목</v>
      </c>
      <c r="D5" s="7" t="s">
        <v>25</v>
      </c>
    </row>
    <row r="6" spans="1:4">
      <c r="B6" s="8">
        <v>44596</v>
      </c>
      <c r="C6" s="9" t="str">
        <f t="shared" ref="C6" si="2">TEXT(B6,"aaa")</f>
        <v>금</v>
      </c>
      <c r="D6" s="7" t="s">
        <v>25</v>
      </c>
    </row>
    <row r="7" spans="1:4">
      <c r="B7" s="8">
        <v>44621</v>
      </c>
      <c r="C7" s="9" t="str">
        <f t="shared" si="0"/>
        <v>화</v>
      </c>
      <c r="D7" s="7" t="s">
        <v>10</v>
      </c>
    </row>
    <row r="8" spans="1:4">
      <c r="B8" s="8">
        <v>44629</v>
      </c>
      <c r="C8" s="9" t="str">
        <f t="shared" si="0"/>
        <v>수</v>
      </c>
      <c r="D8" s="7" t="s">
        <v>20</v>
      </c>
    </row>
    <row r="9" spans="1:4">
      <c r="B9" s="8">
        <v>44686</v>
      </c>
      <c r="C9" s="9" t="str">
        <f t="shared" si="0"/>
        <v>목</v>
      </c>
      <c r="D9" s="7" t="s">
        <v>11</v>
      </c>
    </row>
    <row r="10" spans="1:4">
      <c r="B10" s="8">
        <v>44687</v>
      </c>
      <c r="C10" s="9" t="str">
        <f t="shared" ref="C10" si="3">TEXT(B10,"aaa")</f>
        <v>금</v>
      </c>
      <c r="D10" s="7" t="s">
        <v>26</v>
      </c>
    </row>
    <row r="11" spans="1:4">
      <c r="B11" s="8">
        <v>44689</v>
      </c>
      <c r="C11" s="9" t="str">
        <f t="shared" si="0"/>
        <v>일</v>
      </c>
      <c r="D11" s="7" t="s">
        <v>12</v>
      </c>
    </row>
    <row r="12" spans="1:4">
      <c r="B12" s="8">
        <v>44713</v>
      </c>
      <c r="C12" s="9" t="str">
        <f t="shared" si="0"/>
        <v>수</v>
      </c>
      <c r="D12" s="7" t="s">
        <v>21</v>
      </c>
    </row>
    <row r="13" spans="1:4">
      <c r="B13" s="8">
        <v>44718</v>
      </c>
      <c r="C13" s="9" t="str">
        <f t="shared" si="0"/>
        <v>월</v>
      </c>
      <c r="D13" s="7" t="s">
        <v>13</v>
      </c>
    </row>
    <row r="14" spans="1:4">
      <c r="B14" s="8">
        <v>44788</v>
      </c>
      <c r="C14" s="9" t="str">
        <f t="shared" si="0"/>
        <v>월</v>
      </c>
      <c r="D14" s="7" t="s">
        <v>14</v>
      </c>
    </row>
    <row r="15" spans="1:4">
      <c r="B15" s="8">
        <v>44813</v>
      </c>
      <c r="C15" s="9" t="str">
        <f t="shared" si="0"/>
        <v>금</v>
      </c>
      <c r="D15" s="7" t="s">
        <v>15</v>
      </c>
    </row>
    <row r="16" spans="1:4">
      <c r="B16" s="8">
        <v>44814</v>
      </c>
      <c r="C16" s="9" t="str">
        <f t="shared" si="0"/>
        <v>토</v>
      </c>
      <c r="D16" s="7" t="s">
        <v>16</v>
      </c>
    </row>
    <row r="17" spans="1:4">
      <c r="B17" s="8">
        <v>44815</v>
      </c>
      <c r="C17" s="9" t="str">
        <f t="shared" si="0"/>
        <v>일</v>
      </c>
      <c r="D17" s="7" t="s">
        <v>15</v>
      </c>
    </row>
    <row r="18" spans="1:4">
      <c r="B18" s="8">
        <v>44816</v>
      </c>
      <c r="C18" s="9" t="str">
        <f t="shared" si="0"/>
        <v>월</v>
      </c>
      <c r="D18" s="7" t="s">
        <v>22</v>
      </c>
    </row>
    <row r="19" spans="1:4">
      <c r="B19" s="8">
        <v>44837</v>
      </c>
      <c r="C19" s="9" t="str">
        <f t="shared" si="0"/>
        <v>월</v>
      </c>
      <c r="D19" s="7" t="s">
        <v>17</v>
      </c>
    </row>
    <row r="20" spans="1:4">
      <c r="B20" s="8">
        <v>44843</v>
      </c>
      <c r="C20" s="9" t="str">
        <f t="shared" si="0"/>
        <v>일</v>
      </c>
      <c r="D20" s="7" t="s">
        <v>18</v>
      </c>
    </row>
    <row r="21" spans="1:4">
      <c r="B21" s="8">
        <v>44920</v>
      </c>
      <c r="C21" s="9" t="str">
        <f t="shared" si="0"/>
        <v>일</v>
      </c>
      <c r="D21" s="7" t="s">
        <v>19</v>
      </c>
    </row>
    <row r="22" spans="1:4">
      <c r="C22" s="9"/>
    </row>
    <row r="23" spans="1:4">
      <c r="A23" s="7">
        <v>2023</v>
      </c>
      <c r="B23" s="8">
        <v>44927</v>
      </c>
      <c r="C23" s="9" t="str">
        <f t="shared" ref="C23:C37" si="4">TEXT(B23,"aaa")</f>
        <v>일</v>
      </c>
      <c r="D23" s="7" t="s">
        <v>7</v>
      </c>
    </row>
    <row r="24" spans="1:4">
      <c r="B24" s="8">
        <v>44947</v>
      </c>
      <c r="C24" s="9" t="str">
        <f t="shared" si="4"/>
        <v>토</v>
      </c>
      <c r="D24" s="7" t="s">
        <v>8</v>
      </c>
    </row>
    <row r="25" spans="1:4">
      <c r="B25" s="8">
        <v>44948</v>
      </c>
      <c r="C25" s="9" t="str">
        <f t="shared" si="4"/>
        <v>일</v>
      </c>
      <c r="D25" s="7" t="s">
        <v>9</v>
      </c>
    </row>
    <row r="26" spans="1:4">
      <c r="B26" s="8">
        <v>44949</v>
      </c>
      <c r="C26" s="9" t="str">
        <f t="shared" si="4"/>
        <v>월</v>
      </c>
      <c r="D26" s="7" t="s">
        <v>8</v>
      </c>
    </row>
    <row r="27" spans="1:4">
      <c r="B27" s="8">
        <v>44986</v>
      </c>
      <c r="C27" s="9" t="str">
        <f t="shared" si="4"/>
        <v>수</v>
      </c>
      <c r="D27" s="7" t="s">
        <v>10</v>
      </c>
    </row>
    <row r="28" spans="1:4">
      <c r="B28" s="8">
        <v>45051</v>
      </c>
      <c r="C28" s="9" t="str">
        <f t="shared" si="4"/>
        <v>금</v>
      </c>
      <c r="D28" s="7" t="s">
        <v>11</v>
      </c>
    </row>
    <row r="29" spans="1:4">
      <c r="B29" s="8">
        <v>45073</v>
      </c>
      <c r="C29" s="9" t="str">
        <f t="shared" si="4"/>
        <v>토</v>
      </c>
      <c r="D29" s="7" t="s">
        <v>12</v>
      </c>
    </row>
    <row r="30" spans="1:4">
      <c r="B30" s="8">
        <v>45083</v>
      </c>
      <c r="C30" s="9" t="str">
        <f t="shared" si="4"/>
        <v>화</v>
      </c>
      <c r="D30" s="7" t="s">
        <v>13</v>
      </c>
    </row>
    <row r="31" spans="1:4">
      <c r="B31" s="8">
        <v>45153</v>
      </c>
      <c r="C31" s="9" t="str">
        <f t="shared" si="4"/>
        <v>화</v>
      </c>
      <c r="D31" s="7" t="s">
        <v>14</v>
      </c>
    </row>
    <row r="32" spans="1:4">
      <c r="B32" s="8">
        <v>45197</v>
      </c>
      <c r="C32" s="9" t="str">
        <f t="shared" si="4"/>
        <v>목</v>
      </c>
      <c r="D32" s="7" t="s">
        <v>15</v>
      </c>
    </row>
    <row r="33" spans="1:4">
      <c r="B33" s="8">
        <v>45198</v>
      </c>
      <c r="C33" s="9" t="str">
        <f t="shared" si="4"/>
        <v>금</v>
      </c>
      <c r="D33" s="7" t="s">
        <v>16</v>
      </c>
    </row>
    <row r="34" spans="1:4">
      <c r="B34" s="8">
        <v>45199</v>
      </c>
      <c r="C34" s="9" t="str">
        <f t="shared" si="4"/>
        <v>토</v>
      </c>
      <c r="D34" s="7" t="s">
        <v>15</v>
      </c>
    </row>
    <row r="35" spans="1:4">
      <c r="B35" s="8">
        <v>45202</v>
      </c>
      <c r="C35" s="9" t="str">
        <f t="shared" si="4"/>
        <v>화</v>
      </c>
      <c r="D35" s="7" t="s">
        <v>17</v>
      </c>
    </row>
    <row r="36" spans="1:4">
      <c r="B36" s="8">
        <v>45208</v>
      </c>
      <c r="C36" s="9" t="str">
        <f t="shared" si="4"/>
        <v>월</v>
      </c>
      <c r="D36" s="7" t="s">
        <v>18</v>
      </c>
    </row>
    <row r="37" spans="1:4">
      <c r="B37" s="8">
        <v>45285</v>
      </c>
      <c r="C37" s="9" t="str">
        <f t="shared" si="4"/>
        <v>월</v>
      </c>
      <c r="D37" s="7" t="s">
        <v>19</v>
      </c>
    </row>
    <row r="38" spans="1:4">
      <c r="C38" s="9"/>
    </row>
    <row r="39" spans="1:4">
      <c r="A39" s="7">
        <v>2024</v>
      </c>
      <c r="B39" s="8">
        <v>45292</v>
      </c>
      <c r="C39" s="9" t="str">
        <f t="shared" ref="C39:C55" si="5">TEXT(B39,"aaa")</f>
        <v>월</v>
      </c>
      <c r="D39" s="7" t="s">
        <v>7</v>
      </c>
    </row>
    <row r="40" spans="1:4">
      <c r="B40" s="8">
        <v>45331</v>
      </c>
      <c r="C40" s="9" t="str">
        <f t="shared" si="5"/>
        <v>금</v>
      </c>
      <c r="D40" s="7" t="s">
        <v>8</v>
      </c>
    </row>
    <row r="41" spans="1:4">
      <c r="B41" s="8">
        <v>45332</v>
      </c>
      <c r="C41" s="9" t="str">
        <f t="shared" si="5"/>
        <v>토</v>
      </c>
      <c r="D41" s="7" t="s">
        <v>9</v>
      </c>
    </row>
    <row r="42" spans="1:4">
      <c r="B42" s="8">
        <v>45333</v>
      </c>
      <c r="C42" s="9" t="str">
        <f t="shared" si="5"/>
        <v>일</v>
      </c>
      <c r="D42" s="7" t="s">
        <v>8</v>
      </c>
    </row>
    <row r="43" spans="1:4">
      <c r="B43" s="8">
        <v>45334</v>
      </c>
      <c r="C43" s="9" t="str">
        <f t="shared" si="5"/>
        <v>월</v>
      </c>
      <c r="D43" s="7" t="s">
        <v>23</v>
      </c>
    </row>
    <row r="44" spans="1:4">
      <c r="B44" s="8">
        <v>45352</v>
      </c>
      <c r="C44" s="9" t="str">
        <f t="shared" si="5"/>
        <v>금</v>
      </c>
      <c r="D44" s="7" t="s">
        <v>10</v>
      </c>
    </row>
    <row r="45" spans="1:4">
      <c r="B45" s="8">
        <v>45392</v>
      </c>
      <c r="C45" s="9" t="str">
        <f t="shared" si="5"/>
        <v>수</v>
      </c>
      <c r="D45" s="7" t="s">
        <v>24</v>
      </c>
    </row>
    <row r="46" spans="1:4">
      <c r="B46" s="8">
        <v>45417</v>
      </c>
      <c r="C46" s="9" t="str">
        <f t="shared" si="5"/>
        <v>일</v>
      </c>
      <c r="D46" s="7" t="s">
        <v>11</v>
      </c>
    </row>
    <row r="47" spans="1:4">
      <c r="B47" s="8">
        <v>45417</v>
      </c>
      <c r="C47" s="9" t="str">
        <f t="shared" si="5"/>
        <v>일</v>
      </c>
      <c r="D47" s="7" t="s">
        <v>12</v>
      </c>
    </row>
    <row r="48" spans="1:4">
      <c r="B48" s="8">
        <v>45449</v>
      </c>
      <c r="C48" s="9" t="str">
        <f t="shared" si="5"/>
        <v>목</v>
      </c>
      <c r="D48" s="7" t="s">
        <v>13</v>
      </c>
    </row>
    <row r="49" spans="1:4">
      <c r="B49" s="8">
        <v>45519</v>
      </c>
      <c r="C49" s="9" t="str">
        <f t="shared" si="5"/>
        <v>목</v>
      </c>
      <c r="D49" s="7" t="s">
        <v>14</v>
      </c>
    </row>
    <row r="50" spans="1:4">
      <c r="B50" s="8">
        <v>45551</v>
      </c>
      <c r="C50" s="9" t="str">
        <f t="shared" si="5"/>
        <v>월</v>
      </c>
      <c r="D50" s="7" t="s">
        <v>15</v>
      </c>
    </row>
    <row r="51" spans="1:4">
      <c r="B51" s="8">
        <v>45552</v>
      </c>
      <c r="C51" s="9" t="str">
        <f t="shared" si="5"/>
        <v>화</v>
      </c>
      <c r="D51" s="7" t="s">
        <v>16</v>
      </c>
    </row>
    <row r="52" spans="1:4">
      <c r="B52" s="8">
        <v>45553</v>
      </c>
      <c r="C52" s="9" t="str">
        <f t="shared" si="5"/>
        <v>수</v>
      </c>
      <c r="D52" s="7" t="s">
        <v>15</v>
      </c>
    </row>
    <row r="53" spans="1:4">
      <c r="B53" s="8">
        <v>45568</v>
      </c>
      <c r="C53" s="9" t="str">
        <f t="shared" si="5"/>
        <v>목</v>
      </c>
      <c r="D53" s="7" t="s">
        <v>17</v>
      </c>
    </row>
    <row r="54" spans="1:4">
      <c r="B54" s="8">
        <v>45574</v>
      </c>
      <c r="C54" s="9" t="str">
        <f t="shared" si="5"/>
        <v>수</v>
      </c>
      <c r="D54" s="7" t="s">
        <v>18</v>
      </c>
    </row>
    <row r="55" spans="1:4">
      <c r="B55" s="8">
        <v>45651</v>
      </c>
      <c r="C55" s="9" t="str">
        <f t="shared" si="5"/>
        <v>수</v>
      </c>
      <c r="D55" s="7" t="s">
        <v>19</v>
      </c>
    </row>
    <row r="56" spans="1:4">
      <c r="C56" s="9"/>
    </row>
    <row r="57" spans="1:4">
      <c r="A57" s="7">
        <v>2025</v>
      </c>
      <c r="B57" s="8">
        <v>45658</v>
      </c>
      <c r="C57" s="9" t="str">
        <f t="shared" ref="C57:C71" si="6">TEXT(B57,"aaa")</f>
        <v>수</v>
      </c>
      <c r="D57" s="7" t="s">
        <v>7</v>
      </c>
    </row>
    <row r="58" spans="1:4">
      <c r="B58" s="8">
        <v>45685</v>
      </c>
      <c r="C58" s="9" t="str">
        <f t="shared" si="6"/>
        <v>화</v>
      </c>
      <c r="D58" s="7" t="s">
        <v>8</v>
      </c>
    </row>
    <row r="59" spans="1:4">
      <c r="B59" s="8">
        <v>45686</v>
      </c>
      <c r="C59" s="9" t="str">
        <f t="shared" si="6"/>
        <v>수</v>
      </c>
      <c r="D59" s="7" t="s">
        <v>9</v>
      </c>
    </row>
    <row r="60" spans="1:4">
      <c r="B60" s="8">
        <v>45687</v>
      </c>
      <c r="C60" s="9" t="str">
        <f t="shared" si="6"/>
        <v>목</v>
      </c>
      <c r="D60" s="7" t="s">
        <v>8</v>
      </c>
    </row>
    <row r="61" spans="1:4">
      <c r="B61" s="8">
        <v>45717</v>
      </c>
      <c r="C61" s="9" t="str">
        <f t="shared" si="6"/>
        <v>토</v>
      </c>
      <c r="D61" s="7" t="s">
        <v>10</v>
      </c>
    </row>
    <row r="62" spans="1:4">
      <c r="B62" s="8">
        <v>45782</v>
      </c>
      <c r="C62" s="9" t="str">
        <f t="shared" si="6"/>
        <v>월</v>
      </c>
      <c r="D62" s="7" t="s">
        <v>11</v>
      </c>
    </row>
    <row r="63" spans="1:4">
      <c r="B63" s="8">
        <v>45782</v>
      </c>
      <c r="C63" s="9" t="str">
        <f t="shared" si="6"/>
        <v>월</v>
      </c>
      <c r="D63" s="7" t="s">
        <v>12</v>
      </c>
    </row>
    <row r="64" spans="1:4">
      <c r="B64" s="8">
        <v>45814</v>
      </c>
      <c r="C64" s="9" t="str">
        <f t="shared" si="6"/>
        <v>금</v>
      </c>
      <c r="D64" s="7" t="s">
        <v>13</v>
      </c>
    </row>
    <row r="65" spans="2:4">
      <c r="B65" s="8">
        <v>45884</v>
      </c>
      <c r="C65" s="9" t="str">
        <f t="shared" si="6"/>
        <v>금</v>
      </c>
      <c r="D65" s="7" t="s">
        <v>14</v>
      </c>
    </row>
    <row r="66" spans="2:4">
      <c r="B66" s="8">
        <v>45933</v>
      </c>
      <c r="C66" s="9" t="str">
        <f t="shared" si="6"/>
        <v>금</v>
      </c>
      <c r="D66" s="7" t="s">
        <v>15</v>
      </c>
    </row>
    <row r="67" spans="2:4">
      <c r="B67" s="8">
        <v>45935</v>
      </c>
      <c r="C67" s="9" t="str">
        <f t="shared" si="6"/>
        <v>일</v>
      </c>
      <c r="D67" s="7" t="s">
        <v>16</v>
      </c>
    </row>
    <row r="68" spans="2:4">
      <c r="B68" s="8">
        <v>45936</v>
      </c>
      <c r="C68" s="9" t="str">
        <f t="shared" si="6"/>
        <v>월</v>
      </c>
      <c r="D68" s="7" t="s">
        <v>15</v>
      </c>
    </row>
    <row r="69" spans="2:4">
      <c r="B69" s="8">
        <v>45937</v>
      </c>
      <c r="C69" s="9" t="str">
        <f t="shared" si="6"/>
        <v>화</v>
      </c>
      <c r="D69" s="7" t="s">
        <v>17</v>
      </c>
    </row>
    <row r="70" spans="2:4">
      <c r="B70" s="8">
        <v>45939</v>
      </c>
      <c r="C70" s="9" t="str">
        <f t="shared" si="6"/>
        <v>목</v>
      </c>
      <c r="D70" s="7" t="s">
        <v>18</v>
      </c>
    </row>
    <row r="71" spans="2:4">
      <c r="B71" s="8">
        <v>46016</v>
      </c>
      <c r="C71" s="9" t="str">
        <f t="shared" si="6"/>
        <v>목</v>
      </c>
      <c r="D71" s="7" t="s">
        <v>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더팩토리 기능목록</vt:lpstr>
      <vt:lpstr>WBS</vt:lpstr>
      <vt:lpstr>공휴일(2021~2025)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2022-11-09T07:07:50Z</dcterms:modified>
</cp:coreProperties>
</file>