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stm_short" sheetId="1" r:id="rId3"/>
    <sheet state="visible" name="mturk_emo" sheetId="2" r:id="rId4"/>
    <sheet state="visible" name="mturk_noise" sheetId="3" r:id="rId5"/>
    <sheet state="visible" name="mturk_speaker" sheetId="4" r:id="rId6"/>
  </sheets>
  <definedNames/>
  <calcPr/>
</workbook>
</file>

<file path=xl/sharedStrings.xml><?xml version="1.0" encoding="utf-8"?>
<sst xmlns="http://schemas.openxmlformats.org/spreadsheetml/2006/main" count="162" uniqueCount="61">
  <si>
    <t>Mturk Speech Naturalness Classification</t>
  </si>
  <si>
    <t>Bi-LSTM Classification Model</t>
  </si>
  <si>
    <t>Mturk Emotion Classification</t>
  </si>
  <si>
    <t>Crowdsourced Class</t>
  </si>
  <si>
    <t>Predicted Class</t>
  </si>
  <si>
    <t>Angry</t>
  </si>
  <si>
    <t>Happy</t>
  </si>
  <si>
    <t>Neutral</t>
  </si>
  <si>
    <t>Sad</t>
  </si>
  <si>
    <t>IEMOCAP Ground Truth</t>
  </si>
  <si>
    <t>Human</t>
  </si>
  <si>
    <t>Semi-Natural</t>
  </si>
  <si>
    <t>Mid</t>
  </si>
  <si>
    <t>Noisy</t>
  </si>
  <si>
    <t>Very Noisy (Robot)</t>
  </si>
  <si>
    <t>Angry to Sad</t>
  </si>
  <si>
    <t>IEMOCAP Truth</t>
  </si>
  <si>
    <r>
      <t xml:space="preserve">Angry to </t>
    </r>
    <r>
      <rPr>
        <rFont val="Calibri"/>
        <b/>
        <color rgb="FF000000"/>
        <sz val="12.0"/>
      </rPr>
      <t>Sad</t>
    </r>
  </si>
  <si>
    <t>Emotion Pair</t>
  </si>
  <si>
    <r>
      <t xml:space="preserve">Angry to </t>
    </r>
    <r>
      <rPr>
        <rFont val="Calibri"/>
        <b/>
        <color rgb="FF000000"/>
        <sz val="12.0"/>
      </rPr>
      <t>Sad</t>
    </r>
  </si>
  <si>
    <r>
      <t xml:space="preserve">Angry to </t>
    </r>
    <r>
      <rPr>
        <rFont val="Calibri"/>
        <b/>
        <color rgb="FF000000"/>
        <sz val="12.0"/>
      </rPr>
      <t>Sad</t>
    </r>
  </si>
  <si>
    <r>
      <t xml:space="preserve">Sad to </t>
    </r>
    <r>
      <rPr>
        <rFont val="Calibri"/>
        <b/>
        <color rgb="FF000000"/>
        <sz val="12.0"/>
      </rPr>
      <t>Angry</t>
    </r>
  </si>
  <si>
    <r>
      <t xml:space="preserve">Sad to </t>
    </r>
    <r>
      <rPr>
        <rFont val="Calibri"/>
        <b/>
        <color rgb="FF000000"/>
        <sz val="12.0"/>
      </rPr>
      <t>Angry</t>
    </r>
  </si>
  <si>
    <r>
      <t xml:space="preserve">Sad to </t>
    </r>
    <r>
      <rPr>
        <rFont val="Calibri"/>
        <b/>
        <color rgb="FF000000"/>
        <sz val="12.0"/>
      </rPr>
      <t>Angry</t>
    </r>
  </si>
  <si>
    <t>Happy to Sad</t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</si>
  <si>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Sad</t>
    </r>
  </si>
  <si>
    <r>
      <t xml:space="preserve">Sad to </t>
    </r>
    <r>
      <rPr>
        <rFont val="Calibri"/>
        <b/>
        <color rgb="FF000000"/>
        <sz val="12.0"/>
      </rPr>
      <t>Happy</t>
    </r>
  </si>
  <si>
    <t>Angry to Happy</t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</si>
  <si>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Sad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</si>
  <si>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Sad</t>
    </r>
  </si>
  <si>
    <r>
      <rPr>
        <rFont val="Calibri"/>
        <color rgb="FF000000"/>
        <sz val="12.0"/>
      </rPr>
      <t xml:space="preserve">Angry to </t>
    </r>
    <r>
      <rPr>
        <rFont val="Calibri"/>
        <b/>
        <color rgb="FF000000"/>
        <sz val="12.0"/>
      </rPr>
      <t>Happy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</si>
  <si>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Angry</t>
    </r>
  </si>
  <si>
    <r>
      <t xml:space="preserve">Sad to </t>
    </r>
    <r>
      <rPr>
        <rFont val="Calibri"/>
        <b/>
        <color rgb="FF000000"/>
        <sz val="12.0"/>
      </rPr>
      <t>Happy</t>
    </r>
  </si>
  <si>
    <t>Angry to Neutral</t>
  </si>
  <si>
    <t>Angry to Neu</t>
  </si>
  <si>
    <t>Neu to Angry</t>
  </si>
  <si>
    <r>
      <t xml:space="preserve">Sad to </t>
    </r>
    <r>
      <rPr>
        <rFont val="Calibri"/>
        <b/>
        <color rgb="FF000000"/>
        <sz val="12.0"/>
      </rPr>
      <t>Happy</t>
    </r>
  </si>
  <si>
    <t>ang</t>
  </si>
  <si>
    <t>c_ang</t>
  </si>
  <si>
    <t>hap</t>
  </si>
  <si>
    <t>c_hap</t>
  </si>
  <si>
    <t>neu</t>
  </si>
  <si>
    <t>c_neu</t>
  </si>
  <si>
    <t>sad</t>
  </si>
  <si>
    <t>c_sad</t>
  </si>
  <si>
    <r>
      <rPr>
        <rFont val="Calibri"/>
        <color rgb="FF000000"/>
        <sz val="12.0"/>
      </rPr>
      <t xml:space="preserve">Angry to </t>
    </r>
    <r>
      <rPr>
        <rFont val="Calibri"/>
        <b/>
        <color rgb="FF000000"/>
        <sz val="12.0"/>
      </rPr>
      <t>Happy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</si>
  <si>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Angry</t>
    </r>
  </si>
  <si>
    <r>
      <rPr>
        <rFont val="Calibri"/>
        <color rgb="FF000000"/>
        <sz val="12.0"/>
      </rPr>
      <t xml:space="preserve">Angry to </t>
    </r>
    <r>
      <rPr>
        <rFont val="Calibri"/>
        <b/>
        <color rgb="FF000000"/>
        <sz val="12.0"/>
      </rPr>
      <t>Happy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</si>
  <si>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Angry</t>
    </r>
  </si>
  <si>
    <t>Mturk Speaker Identity Retention Classification</t>
  </si>
  <si>
    <t>Same Speaker</t>
  </si>
  <si>
    <t>Different Speakers</t>
  </si>
  <si>
    <r>
      <t xml:space="preserve">Angry to </t>
    </r>
    <r>
      <rPr>
        <rFont val="Calibri"/>
        <b/>
        <color rgb="FF000000"/>
        <sz val="12.0"/>
      </rPr>
      <t>Sad</t>
    </r>
  </si>
  <si>
    <r>
      <t xml:space="preserve">Sad to </t>
    </r>
    <r>
      <rPr>
        <rFont val="Calibri"/>
        <b/>
        <color rgb="FF000000"/>
        <sz val="12.0"/>
      </rPr>
      <t>Angry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</si>
  <si>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Sad</t>
    </r>
  </si>
  <si>
    <r>
      <t xml:space="preserve">Sad to </t>
    </r>
    <r>
      <rPr>
        <rFont val="Calibri"/>
        <b/>
        <color rgb="FF000000"/>
        <sz val="12.0"/>
      </rPr>
      <t>Happy</t>
    </r>
  </si>
  <si>
    <r>
      <rPr>
        <rFont val="Calibri"/>
        <color rgb="FF000000"/>
        <sz val="12.0"/>
      </rPr>
      <t xml:space="preserve">Angry to </t>
    </r>
    <r>
      <rPr>
        <rFont val="Calibri"/>
        <b/>
        <color rgb="FF000000"/>
        <sz val="12.0"/>
      </rPr>
      <t>Happy</t>
    </r>
  </si>
  <si>
    <r>
      <rPr>
        <rFont val="Calibri"/>
        <color rgb="FF000000"/>
        <sz val="12.0"/>
      </rPr>
      <t xml:space="preserve">Happy to </t>
    </r>
    <r>
      <rPr>
        <rFont val="Calibri"/>
        <b/>
        <color rgb="FF000000"/>
        <sz val="12.0"/>
      </rPr>
      <t>Angry</t>
    </r>
  </si>
  <si>
    <t>angry</t>
  </si>
  <si>
    <t>happy</t>
  </si>
  <si>
    <t>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</si>
</sst>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/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</fills>
  <borders count="4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9" fillId="0" fontId="0" numFmtId="0" xfId="0" applyBorder="1" applyFont="1"/>
    <xf borderId="12" fillId="0" fontId="0" numFmtId="0" xfId="0" applyBorder="1" applyFont="1"/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6" fillId="0" fontId="0" numFmtId="0" xfId="0" applyBorder="1" applyFont="1"/>
    <xf borderId="8" fillId="0" fontId="0" numFmtId="0" xfId="0" applyAlignment="1" applyBorder="1" applyFont="1">
      <alignment horizontal="center" shrinkToFit="0" vertical="center" wrapText="1"/>
    </xf>
    <xf borderId="17" fillId="0" fontId="0" numFmtId="0" xfId="0" applyAlignment="1" applyBorder="1" applyFont="1">
      <alignment horizontal="center"/>
    </xf>
    <xf borderId="18" fillId="0" fontId="2" numFmtId="0" xfId="0" applyBorder="1" applyFont="1"/>
    <xf borderId="19" fillId="0" fontId="0" numFmtId="0" xfId="0" applyAlignment="1" applyBorder="1" applyFont="1">
      <alignment horizontal="center"/>
    </xf>
    <xf borderId="17" fillId="0" fontId="2" numFmtId="9" xfId="0" applyAlignment="1" applyBorder="1" applyFont="1" applyNumberFormat="1">
      <alignment horizontal="center"/>
    </xf>
    <xf borderId="20" fillId="0" fontId="0" numFmtId="0" xfId="0" applyAlignment="1" applyBorder="1" applyFont="1">
      <alignment horizontal="center"/>
    </xf>
    <xf borderId="19" fillId="0" fontId="0" numFmtId="9" xfId="0" applyAlignment="1" applyBorder="1" applyFont="1" applyNumberFormat="1">
      <alignment horizontal="center"/>
    </xf>
    <xf borderId="21" fillId="0" fontId="2" numFmtId="0" xfId="0" applyBorder="1" applyFont="1"/>
    <xf borderId="20" fillId="0" fontId="0" numFmtId="9" xfId="0" applyAlignment="1" applyBorder="1" applyFont="1" applyNumberFormat="1">
      <alignment horizontal="center"/>
    </xf>
    <xf borderId="8" fillId="0" fontId="1" numFmtId="0" xfId="0" applyBorder="1" applyFont="1"/>
    <xf borderId="22" fillId="0" fontId="0" numFmtId="9" xfId="0" applyAlignment="1" applyBorder="1" applyFont="1" applyNumberFormat="1">
      <alignment horizontal="center"/>
    </xf>
    <xf borderId="23" fillId="0" fontId="0" numFmtId="9" xfId="0" applyAlignment="1" applyBorder="1" applyFont="1" applyNumberFormat="1">
      <alignment horizontal="center"/>
    </xf>
    <xf borderId="24" fillId="0" fontId="2" numFmtId="0" xfId="0" applyBorder="1" applyFont="1"/>
    <xf borderId="25" fillId="0" fontId="0" numFmtId="9" xfId="0" applyAlignment="1" applyBorder="1" applyFont="1" applyNumberFormat="1">
      <alignment horizontal="center"/>
    </xf>
    <xf borderId="26" fillId="0" fontId="0" numFmtId="9" xfId="0" applyAlignment="1" applyBorder="1" applyFont="1" applyNumberFormat="1">
      <alignment horizontal="center"/>
    </xf>
    <xf borderId="23" fillId="0" fontId="2" numFmtId="9" xfId="0" applyAlignment="1" applyBorder="1" applyFont="1" applyNumberFormat="1">
      <alignment horizontal="center"/>
    </xf>
    <xf borderId="0" fillId="0" fontId="0" numFmtId="9" xfId="0" applyFont="1" applyNumberFormat="1"/>
    <xf borderId="27" fillId="0" fontId="2" numFmtId="9" xfId="0" applyAlignment="1" applyBorder="1" applyFont="1" applyNumberFormat="1">
      <alignment horizontal="center"/>
    </xf>
    <xf borderId="28" fillId="0" fontId="1" numFmtId="0" xfId="0" applyBorder="1" applyFont="1"/>
    <xf borderId="27" fillId="0" fontId="0" numFmtId="9" xfId="0" applyAlignment="1" applyBorder="1" applyFont="1" applyNumberFormat="1">
      <alignment horizontal="center"/>
    </xf>
    <xf borderId="29" fillId="0" fontId="2" numFmtId="0" xfId="0" applyBorder="1" applyFont="1"/>
    <xf borderId="30" fillId="0" fontId="0" numFmtId="9" xfId="0" applyAlignment="1" applyBorder="1" applyFont="1" applyNumberFormat="1">
      <alignment horizontal="center"/>
    </xf>
    <xf borderId="31" fillId="0" fontId="0" numFmtId="9" xfId="0" applyAlignment="1" applyBorder="1" applyFont="1" applyNumberFormat="1">
      <alignment horizontal="center"/>
    </xf>
    <xf borderId="32" fillId="0" fontId="0" numFmtId="9" xfId="0" applyAlignment="1" applyBorder="1" applyFont="1" applyNumberFormat="1">
      <alignment horizontal="center"/>
    </xf>
    <xf borderId="33" fillId="0" fontId="2" numFmtId="0" xfId="0" applyBorder="1" applyFont="1"/>
    <xf borderId="34" fillId="0" fontId="2" numFmtId="9" xfId="0" applyAlignment="1" applyBorder="1" applyFont="1" applyNumberFormat="1">
      <alignment horizontal="center"/>
    </xf>
    <xf borderId="35" fillId="0" fontId="2" numFmtId="0" xfId="0" applyBorder="1" applyFont="1"/>
    <xf borderId="28" fillId="0" fontId="2" numFmtId="0" xfId="0" applyAlignment="1" applyBorder="1" applyFont="1">
      <alignment horizontal="center" vertical="center"/>
    </xf>
    <xf borderId="36" fillId="0" fontId="1" numFmtId="0" xfId="0" applyBorder="1" applyFont="1"/>
    <xf borderId="37" fillId="0" fontId="1" numFmtId="0" xfId="0" applyBorder="1" applyFont="1"/>
    <xf borderId="38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 shrinkToFit="0" vertical="center" wrapText="1"/>
    </xf>
    <xf borderId="25" fillId="0" fontId="0" numFmtId="0" xfId="0" applyAlignment="1" applyBorder="1" applyFont="1">
      <alignment horizontal="center"/>
    </xf>
    <xf borderId="29" fillId="0" fontId="0" numFmtId="0" xfId="0" applyBorder="1" applyFont="1"/>
    <xf borderId="35" fillId="0" fontId="0" numFmtId="0" xfId="0" applyBorder="1" applyFont="1"/>
    <xf borderId="31" fillId="2" fontId="0" numFmtId="9" xfId="0" applyAlignment="1" applyBorder="1" applyFill="1" applyFont="1" applyNumberFormat="1">
      <alignment horizontal="center"/>
    </xf>
    <xf borderId="34" fillId="3" fontId="2" numFmtId="9" xfId="0" applyAlignment="1" applyBorder="1" applyFill="1" applyFont="1" applyNumberFormat="1">
      <alignment horizontal="center"/>
    </xf>
    <xf borderId="5" fillId="0" fontId="1" numFmtId="0" xfId="0" applyBorder="1" applyFont="1"/>
    <xf borderId="17" fillId="3" fontId="2" numFmtId="9" xfId="0" applyAlignment="1" applyBorder="1" applyFont="1" applyNumberFormat="1">
      <alignment horizontal="center"/>
    </xf>
    <xf borderId="20" fillId="2" fontId="0" numFmtId="9" xfId="0" applyAlignment="1" applyBorder="1" applyFont="1" applyNumberFormat="1">
      <alignment horizontal="center"/>
    </xf>
    <xf borderId="17" fillId="0" fontId="0" numFmtId="9" xfId="0" applyAlignment="1" applyBorder="1" applyFont="1" applyNumberFormat="1">
      <alignment horizontal="center"/>
    </xf>
    <xf borderId="19" fillId="2" fontId="0" numFmtId="9" xfId="0" applyAlignment="1" applyBorder="1" applyFont="1" applyNumberFormat="1">
      <alignment horizontal="center"/>
    </xf>
    <xf borderId="1" fillId="0" fontId="0" numFmtId="0" xfId="0" applyBorder="1" applyFont="1"/>
    <xf borderId="20" fillId="3" fontId="2" numFmtId="9" xfId="0" applyAlignment="1" applyBorder="1" applyFont="1" applyNumberFormat="1">
      <alignment horizontal="center"/>
    </xf>
    <xf borderId="34" fillId="0" fontId="0" numFmtId="9" xfId="0" applyAlignment="1" applyBorder="1" applyFont="1" applyNumberFormat="1">
      <alignment horizontal="center"/>
    </xf>
    <xf borderId="31" fillId="0" fontId="2" numFmtId="9" xfId="0" applyAlignment="1" applyBorder="1" applyFont="1" applyNumberFormat="1">
      <alignment horizontal="center"/>
    </xf>
    <xf borderId="32" fillId="3" fontId="0" numFmtId="9" xfId="0" applyAlignment="1" applyBorder="1" applyFont="1" applyNumberFormat="1">
      <alignment horizontal="center"/>
    </xf>
    <xf borderId="34" fillId="2" fontId="0" numFmtId="9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7" fillId="2" fontId="0" numFmtId="9" xfId="0" applyAlignment="1" applyBorder="1" applyFont="1" applyNumberFormat="1">
      <alignment horizontal="center"/>
    </xf>
    <xf borderId="19" fillId="3" fontId="0" numFmtId="9" xfId="0" applyAlignment="1" applyBorder="1" applyFont="1" applyNumberFormat="1">
      <alignment horizontal="center"/>
    </xf>
    <xf borderId="31" fillId="3" fontId="0" numFmtId="9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32" fillId="2" fontId="0" numFmtId="9" xfId="0" applyAlignment="1" applyBorder="1" applyFont="1" applyNumberFormat="1">
      <alignment horizontal="center"/>
    </xf>
    <xf borderId="0" fillId="0" fontId="0" numFmtId="0" xfId="0" applyAlignment="1" applyFont="1">
      <alignment readingOrder="0" shrinkToFit="0" vertical="bottom" wrapText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0</xdr:colOff>
      <xdr:row>2</xdr:row>
      <xdr:rowOff>0</xdr:rowOff>
    </xdr:from>
    <xdr:ext cx="4019550" cy="3209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0</xdr:colOff>
      <xdr:row>2</xdr:row>
      <xdr:rowOff>0</xdr:rowOff>
    </xdr:from>
    <xdr:ext cx="4019550" cy="30384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0</xdr:colOff>
      <xdr:row>4</xdr:row>
      <xdr:rowOff>0</xdr:rowOff>
    </xdr:from>
    <xdr:ext cx="5734050" cy="30099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0</xdr:colOff>
      <xdr:row>4</xdr:row>
      <xdr:rowOff>0</xdr:rowOff>
    </xdr:from>
    <xdr:ext cx="4391025" cy="2209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5" width="5.78"/>
    <col customWidth="1" min="6" max="6" width="6.33"/>
    <col customWidth="1" min="7" max="7" width="7.11"/>
    <col customWidth="1" min="8" max="8" width="4.44"/>
    <col customWidth="1" min="9" max="26" width="10.56"/>
  </cols>
  <sheetData>
    <row r="1" ht="15.75" customHeight="1"/>
    <row r="2" ht="15.75" customHeight="1"/>
    <row r="3" ht="15.75" customHeight="1">
      <c r="C3" s="4" t="s">
        <v>1</v>
      </c>
      <c r="D3" s="6"/>
      <c r="E3" s="6"/>
      <c r="F3" s="6"/>
      <c r="G3" s="6"/>
      <c r="H3" s="7"/>
    </row>
    <row r="4" ht="15.75" customHeight="1">
      <c r="C4" s="9"/>
      <c r="D4" s="10"/>
      <c r="E4" s="11" t="s">
        <v>4</v>
      </c>
      <c r="F4" s="6"/>
      <c r="G4" s="6"/>
      <c r="H4" s="7"/>
    </row>
    <row r="5" ht="15.75" customHeight="1">
      <c r="C5" s="12"/>
      <c r="D5" s="13"/>
      <c r="E5" s="14" t="s">
        <v>5</v>
      </c>
      <c r="F5" s="15" t="s">
        <v>6</v>
      </c>
      <c r="G5" s="15" t="s">
        <v>7</v>
      </c>
      <c r="H5" s="16" t="s">
        <v>8</v>
      </c>
    </row>
    <row r="6" ht="15.75" customHeight="1">
      <c r="C6" s="18" t="s">
        <v>9</v>
      </c>
      <c r="D6" s="20" t="s">
        <v>5</v>
      </c>
      <c r="E6" s="22">
        <v>0.72</v>
      </c>
      <c r="F6" s="24">
        <v>0.08</v>
      </c>
      <c r="G6" s="24">
        <v>0.1</v>
      </c>
      <c r="H6" s="26">
        <v>0.1</v>
      </c>
    </row>
    <row r="7" ht="15.75" customHeight="1">
      <c r="C7" s="27"/>
      <c r="D7" s="20" t="s">
        <v>6</v>
      </c>
      <c r="E7" s="28">
        <v>0.12</v>
      </c>
      <c r="F7" s="33">
        <v>0.65</v>
      </c>
      <c r="G7" s="29">
        <v>0.12</v>
      </c>
      <c r="H7" s="31">
        <v>0.12</v>
      </c>
    </row>
    <row r="8" ht="15.75" customHeight="1">
      <c r="C8" s="27"/>
      <c r="D8" s="20" t="s">
        <v>7</v>
      </c>
      <c r="E8" s="28">
        <v>0.07</v>
      </c>
      <c r="F8" s="29">
        <v>0.07</v>
      </c>
      <c r="G8" s="33">
        <v>0.35</v>
      </c>
      <c r="H8" s="31">
        <v>0.51</v>
      </c>
    </row>
    <row r="9" ht="15.75" customHeight="1">
      <c r="C9" s="36"/>
      <c r="D9" s="38" t="s">
        <v>8</v>
      </c>
      <c r="E9" s="40">
        <v>0.03</v>
      </c>
      <c r="F9" s="41">
        <v>0.03</v>
      </c>
      <c r="G9" s="41">
        <v>0.06</v>
      </c>
      <c r="H9" s="43">
        <v>0.88</v>
      </c>
    </row>
    <row r="10" ht="15.75" customHeight="1">
      <c r="C10" s="45" t="s">
        <v>15</v>
      </c>
      <c r="D10" s="46"/>
      <c r="E10" s="48" t="s">
        <v>5</v>
      </c>
      <c r="F10" s="15" t="s">
        <v>6</v>
      </c>
      <c r="G10" s="15" t="s">
        <v>7</v>
      </c>
      <c r="H10" s="16" t="s">
        <v>8</v>
      </c>
    </row>
    <row r="11" ht="15.75" customHeight="1">
      <c r="C11" s="51" t="s">
        <v>16</v>
      </c>
      <c r="D11" s="53" t="s">
        <v>17</v>
      </c>
      <c r="E11" s="55">
        <v>0.0</v>
      </c>
      <c r="F11" s="41">
        <v>0.05</v>
      </c>
      <c r="G11" s="41">
        <v>0.74</v>
      </c>
      <c r="H11" s="56">
        <v>0.21</v>
      </c>
    </row>
    <row r="12" ht="15.75" customHeight="1">
      <c r="C12" s="57"/>
      <c r="D12" s="13" t="s">
        <v>22</v>
      </c>
      <c r="E12" s="58">
        <v>0.21</v>
      </c>
      <c r="F12" s="24">
        <v>0.0</v>
      </c>
      <c r="G12" s="24">
        <v>0.21</v>
      </c>
      <c r="H12" s="59">
        <v>0.57</v>
      </c>
    </row>
    <row r="13" ht="15.75" customHeight="1">
      <c r="C13" s="45" t="s">
        <v>24</v>
      </c>
      <c r="D13" s="46"/>
      <c r="E13" s="48" t="s">
        <v>5</v>
      </c>
      <c r="F13" s="15" t="s">
        <v>6</v>
      </c>
      <c r="G13" s="15" t="s">
        <v>7</v>
      </c>
      <c r="H13" s="16" t="s">
        <v>8</v>
      </c>
    </row>
    <row r="14" ht="15.75" customHeight="1">
      <c r="C14" s="51" t="s">
        <v>16</v>
      </c>
      <c r="D14" s="13" t="s">
        <v>29</v>
      </c>
      <c r="E14" s="60">
        <v>0.0</v>
      </c>
      <c r="F14" s="61">
        <v>0.0</v>
      </c>
      <c r="G14" s="24">
        <v>0.88</v>
      </c>
      <c r="H14" s="63">
        <v>0.13</v>
      </c>
    </row>
    <row r="15" ht="15.75" customHeight="1">
      <c r="C15" s="57"/>
      <c r="D15" s="13" t="s">
        <v>32</v>
      </c>
      <c r="E15" s="65">
        <v>0.21</v>
      </c>
      <c r="F15" s="66">
        <v>0.0</v>
      </c>
      <c r="G15" s="41">
        <v>0.21</v>
      </c>
      <c r="H15" s="67">
        <v>0.57</v>
      </c>
    </row>
    <row r="16" ht="15.75" customHeight="1">
      <c r="C16" s="45" t="s">
        <v>27</v>
      </c>
      <c r="D16" s="46"/>
      <c r="E16" s="48" t="s">
        <v>5</v>
      </c>
      <c r="F16" s="15" t="s">
        <v>6</v>
      </c>
      <c r="G16" s="15" t="s">
        <v>7</v>
      </c>
      <c r="H16" s="16" t="s">
        <v>8</v>
      </c>
    </row>
    <row r="17" ht="15.75" customHeight="1">
      <c r="C17" s="51" t="s">
        <v>16</v>
      </c>
      <c r="D17" s="13" t="s">
        <v>45</v>
      </c>
      <c r="E17" s="70">
        <v>0.32</v>
      </c>
      <c r="F17" s="71">
        <v>0.16</v>
      </c>
      <c r="G17" s="24">
        <v>0.53</v>
      </c>
      <c r="H17" s="26">
        <v>0.0</v>
      </c>
    </row>
    <row r="18" ht="15.75" customHeight="1">
      <c r="C18" s="57"/>
      <c r="D18" s="13" t="s">
        <v>46</v>
      </c>
      <c r="E18" s="72">
        <v>0.63</v>
      </c>
      <c r="F18" s="74">
        <v>0.16</v>
      </c>
      <c r="G18" s="41">
        <v>0.22</v>
      </c>
      <c r="H18" s="64">
        <v>0.0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1:C12"/>
    <mergeCell ref="C6:C9"/>
    <mergeCell ref="C10:D10"/>
    <mergeCell ref="C14:C15"/>
    <mergeCell ref="C17:C18"/>
    <mergeCell ref="C13:D13"/>
    <mergeCell ref="C16:D16"/>
    <mergeCell ref="C3:H3"/>
    <mergeCell ref="E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5" width="5.78"/>
    <col customWidth="1" min="6" max="6" width="6.33"/>
    <col customWidth="1" min="7" max="7" width="7.11"/>
    <col customWidth="1" min="8" max="8" width="4.44"/>
    <col customWidth="1" min="9" max="26" width="10.56"/>
  </cols>
  <sheetData>
    <row r="1" ht="15.75" customHeight="1"/>
    <row r="2" ht="15.75" customHeight="1"/>
    <row r="3" ht="15.75" customHeight="1">
      <c r="C3" s="1" t="s">
        <v>2</v>
      </c>
      <c r="D3" s="2"/>
      <c r="E3" s="2"/>
      <c r="F3" s="2"/>
      <c r="G3" s="2"/>
      <c r="H3" s="3"/>
    </row>
    <row r="4" ht="15.75" customHeight="1">
      <c r="C4" s="9"/>
      <c r="D4" s="10"/>
      <c r="E4" s="11" t="s">
        <v>3</v>
      </c>
      <c r="F4" s="6"/>
      <c r="G4" s="6"/>
      <c r="H4" s="7"/>
    </row>
    <row r="5" ht="15.75" customHeight="1">
      <c r="C5" s="12"/>
      <c r="D5" s="13"/>
      <c r="E5" s="14" t="s">
        <v>5</v>
      </c>
      <c r="F5" s="15" t="s">
        <v>6</v>
      </c>
      <c r="G5" s="15" t="s">
        <v>7</v>
      </c>
      <c r="H5" s="16" t="s">
        <v>8</v>
      </c>
    </row>
    <row r="6" ht="15.75" customHeight="1">
      <c r="C6" s="18" t="s">
        <v>9</v>
      </c>
      <c r="D6" s="20" t="s">
        <v>5</v>
      </c>
      <c r="E6" s="22">
        <v>0.62</v>
      </c>
      <c r="F6" s="24">
        <v>0.15</v>
      </c>
      <c r="G6" s="24">
        <v>0.21</v>
      </c>
      <c r="H6" s="26">
        <v>0.02</v>
      </c>
    </row>
    <row r="7" ht="15.75" customHeight="1">
      <c r="C7" s="27"/>
      <c r="D7" s="30" t="s">
        <v>6</v>
      </c>
      <c r="E7" s="32">
        <v>0.12</v>
      </c>
      <c r="F7" s="35">
        <v>0.51</v>
      </c>
      <c r="G7" s="37">
        <v>0.34</v>
      </c>
      <c r="H7" s="39">
        <v>0.02</v>
      </c>
    </row>
    <row r="8" ht="15.75" customHeight="1">
      <c r="C8" s="36"/>
      <c r="D8" s="38" t="s">
        <v>8</v>
      </c>
      <c r="E8" s="40">
        <v>0.07</v>
      </c>
      <c r="F8" s="41">
        <v>0.21</v>
      </c>
      <c r="G8" s="41">
        <v>0.33</v>
      </c>
      <c r="H8" s="43">
        <v>0.39</v>
      </c>
    </row>
    <row r="9" ht="15.75" customHeight="1">
      <c r="C9" s="45" t="s">
        <v>15</v>
      </c>
      <c r="D9" s="46"/>
      <c r="E9" s="48" t="s">
        <v>5</v>
      </c>
      <c r="F9" s="15" t="s">
        <v>6</v>
      </c>
      <c r="G9" s="15" t="s">
        <v>7</v>
      </c>
      <c r="H9" s="16" t="s">
        <v>8</v>
      </c>
    </row>
    <row r="10" ht="16.5" customHeight="1">
      <c r="C10" s="51" t="s">
        <v>18</v>
      </c>
      <c r="D10" s="53" t="s">
        <v>19</v>
      </c>
      <c r="E10" s="55">
        <v>0.16</v>
      </c>
      <c r="F10" s="41">
        <v>0.17</v>
      </c>
      <c r="G10" s="41">
        <v>0.58</v>
      </c>
      <c r="H10" s="56">
        <v>0.09</v>
      </c>
      <c r="I10" s="34"/>
    </row>
    <row r="11" ht="15.75" customHeight="1">
      <c r="C11" s="57"/>
      <c r="D11" s="13" t="s">
        <v>23</v>
      </c>
      <c r="E11" s="58">
        <v>0.17</v>
      </c>
      <c r="F11" s="24">
        <v>0.16</v>
      </c>
      <c r="G11" s="24">
        <v>0.32</v>
      </c>
      <c r="H11" s="59">
        <v>0.35</v>
      </c>
      <c r="I11" s="34"/>
    </row>
    <row r="12" ht="15.75" customHeight="1">
      <c r="C12" s="45" t="s">
        <v>24</v>
      </c>
      <c r="D12" s="46"/>
      <c r="E12" s="48" t="s">
        <v>5</v>
      </c>
      <c r="F12" s="15" t="s">
        <v>6</v>
      </c>
      <c r="G12" s="15" t="s">
        <v>7</v>
      </c>
      <c r="H12" s="16" t="s">
        <v>8</v>
      </c>
      <c r="I12" s="34"/>
    </row>
    <row r="13" ht="16.5" customHeight="1">
      <c r="C13" s="51" t="s">
        <v>18</v>
      </c>
      <c r="D13" s="13" t="s">
        <v>28</v>
      </c>
      <c r="E13" s="60">
        <v>0.07</v>
      </c>
      <c r="F13" s="61">
        <v>0.31</v>
      </c>
      <c r="G13" s="24">
        <v>0.56</v>
      </c>
      <c r="H13" s="63">
        <v>0.05</v>
      </c>
      <c r="I13" s="34"/>
    </row>
    <row r="14" ht="15.75" customHeight="1">
      <c r="C14" s="57"/>
      <c r="D14" s="13" t="s">
        <v>36</v>
      </c>
      <c r="E14" s="65">
        <v>0.04</v>
      </c>
      <c r="F14" s="66">
        <v>0.24</v>
      </c>
      <c r="G14" s="41">
        <v>0.45</v>
      </c>
      <c r="H14" s="67">
        <v>0.27</v>
      </c>
      <c r="I14" s="34"/>
    </row>
    <row r="15" ht="15.75" customHeight="1">
      <c r="C15" s="45" t="s">
        <v>27</v>
      </c>
      <c r="D15" s="46"/>
      <c r="E15" s="48" t="s">
        <v>5</v>
      </c>
      <c r="F15" s="15" t="s">
        <v>6</v>
      </c>
      <c r="G15" s="15" t="s">
        <v>7</v>
      </c>
      <c r="H15" s="16" t="s">
        <v>8</v>
      </c>
      <c r="I15" s="34"/>
    </row>
    <row r="16" ht="16.5" customHeight="1">
      <c r="C16" s="51" t="s">
        <v>18</v>
      </c>
      <c r="D16" s="13" t="s">
        <v>47</v>
      </c>
      <c r="E16" s="70">
        <v>0.53</v>
      </c>
      <c r="F16" s="71">
        <v>0.17</v>
      </c>
      <c r="G16" s="24">
        <v>0.27</v>
      </c>
      <c r="H16" s="26">
        <v>0.03</v>
      </c>
      <c r="I16" s="34"/>
    </row>
    <row r="17" ht="15.75" customHeight="1">
      <c r="C17" s="57"/>
      <c r="D17" s="12" t="s">
        <v>48</v>
      </c>
      <c r="E17" s="72">
        <v>0.18</v>
      </c>
      <c r="F17" s="74">
        <v>0.5</v>
      </c>
      <c r="G17" s="41">
        <v>0.29</v>
      </c>
      <c r="H17" s="64">
        <v>0.03</v>
      </c>
      <c r="I17" s="34"/>
    </row>
    <row r="18" ht="15.75" customHeight="1">
      <c r="C18" s="45" t="s">
        <v>33</v>
      </c>
      <c r="D18" s="46"/>
      <c r="E18" s="48" t="s">
        <v>5</v>
      </c>
      <c r="F18" s="15" t="s">
        <v>6</v>
      </c>
      <c r="G18" s="15" t="s">
        <v>7</v>
      </c>
      <c r="H18" s="16" t="s">
        <v>8</v>
      </c>
    </row>
    <row r="19" ht="15.75" customHeight="1">
      <c r="C19" s="51" t="s">
        <v>18</v>
      </c>
      <c r="D19" s="13" t="s">
        <v>33</v>
      </c>
      <c r="E19" s="60">
        <v>0.37</v>
      </c>
      <c r="F19" s="24">
        <v>0.11</v>
      </c>
      <c r="G19" s="24">
        <v>0.47</v>
      </c>
      <c r="H19" s="26">
        <v>0.05</v>
      </c>
    </row>
    <row r="20" ht="15.75" customHeight="1">
      <c r="C20" s="57"/>
      <c r="D20" s="12" t="s">
        <v>35</v>
      </c>
      <c r="E20" s="40">
        <v>0.49</v>
      </c>
      <c r="F20" s="41">
        <v>0.16</v>
      </c>
      <c r="G20" s="41">
        <v>0.28</v>
      </c>
      <c r="H20" s="64">
        <v>0.07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3:H3"/>
    <mergeCell ref="E4:H4"/>
    <mergeCell ref="C16:C17"/>
    <mergeCell ref="C18:D18"/>
    <mergeCell ref="C10:C11"/>
    <mergeCell ref="C13:C14"/>
    <mergeCell ref="C19:C20"/>
    <mergeCell ref="C15:D15"/>
    <mergeCell ref="C12:D12"/>
    <mergeCell ref="C9:D9"/>
    <mergeCell ref="C6:C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5" width="7.0"/>
    <col customWidth="1" min="6" max="6" width="8.11"/>
    <col customWidth="1" min="7" max="7" width="9.33"/>
    <col customWidth="1" min="8" max="8" width="12.78"/>
    <col customWidth="1" min="9" max="9" width="16.33"/>
    <col customWidth="1" min="10" max="26" width="10.56"/>
  </cols>
  <sheetData>
    <row r="1" ht="15.75" customHeight="1"/>
    <row r="2" ht="15.75" customHeight="1"/>
    <row r="3" ht="15.75" customHeight="1"/>
    <row r="4" ht="15.75" customHeight="1"/>
    <row r="5" ht="15.75" customHeight="1">
      <c r="C5" s="1" t="s">
        <v>0</v>
      </c>
      <c r="D5" s="2"/>
      <c r="E5" s="2"/>
      <c r="F5" s="2"/>
      <c r="G5" s="2"/>
      <c r="H5" s="2"/>
      <c r="I5" s="3"/>
    </row>
    <row r="6" ht="15.75" customHeight="1">
      <c r="C6" s="5"/>
      <c r="D6" s="8"/>
      <c r="E6" s="1" t="s">
        <v>3</v>
      </c>
      <c r="F6" s="2"/>
      <c r="G6" s="2"/>
      <c r="H6" s="2"/>
      <c r="I6" s="3"/>
    </row>
    <row r="7" ht="15.75" customHeight="1">
      <c r="C7" s="12"/>
      <c r="D7" s="17"/>
      <c r="E7" s="19" t="s">
        <v>10</v>
      </c>
      <c r="F7" s="21" t="s">
        <v>11</v>
      </c>
      <c r="G7" s="21" t="s">
        <v>12</v>
      </c>
      <c r="H7" s="21" t="s">
        <v>13</v>
      </c>
      <c r="I7" s="23" t="s">
        <v>14</v>
      </c>
    </row>
    <row r="8" ht="15.75" customHeight="1">
      <c r="C8" s="18" t="s">
        <v>9</v>
      </c>
      <c r="D8" s="25" t="s">
        <v>5</v>
      </c>
      <c r="E8" s="28">
        <v>0.55</v>
      </c>
      <c r="F8" s="29">
        <v>0.24</v>
      </c>
      <c r="G8" s="29">
        <v>0.15</v>
      </c>
      <c r="H8" s="29">
        <v>0.04</v>
      </c>
      <c r="I8" s="31">
        <v>0.03</v>
      </c>
      <c r="J8" s="34">
        <f t="shared" ref="J8:J22" si="1">E8*5+F8*4+G8*3+H8*2+I8*1</f>
        <v>4.27</v>
      </c>
    </row>
    <row r="9" ht="15.75" customHeight="1">
      <c r="C9" s="27"/>
      <c r="D9" s="42" t="s">
        <v>6</v>
      </c>
      <c r="E9" s="28">
        <v>0.51</v>
      </c>
      <c r="F9" s="29">
        <v>0.27</v>
      </c>
      <c r="G9" s="29">
        <v>0.16</v>
      </c>
      <c r="H9" s="29">
        <v>0.07</v>
      </c>
      <c r="I9" s="31">
        <v>0.0</v>
      </c>
      <c r="J9" s="34">
        <f t="shared" si="1"/>
        <v>4.25</v>
      </c>
    </row>
    <row r="10" ht="15.75" customHeight="1">
      <c r="C10" s="36"/>
      <c r="D10" s="44" t="s">
        <v>8</v>
      </c>
      <c r="E10" s="28">
        <v>0.41</v>
      </c>
      <c r="F10" s="29">
        <v>0.25</v>
      </c>
      <c r="G10" s="29">
        <v>0.25</v>
      </c>
      <c r="H10" s="29">
        <v>0.05</v>
      </c>
      <c r="I10" s="31">
        <v>0.03</v>
      </c>
      <c r="J10" s="34">
        <f t="shared" si="1"/>
        <v>3.93</v>
      </c>
    </row>
    <row r="11" ht="15.75" customHeight="1">
      <c r="C11" s="45" t="s">
        <v>15</v>
      </c>
      <c r="D11" s="47"/>
      <c r="E11" s="49" t="s">
        <v>10</v>
      </c>
      <c r="F11" s="50" t="s">
        <v>11</v>
      </c>
      <c r="G11" s="50" t="s">
        <v>12</v>
      </c>
      <c r="H11" s="50" t="s">
        <v>13</v>
      </c>
      <c r="I11" s="52" t="s">
        <v>14</v>
      </c>
      <c r="J11" s="34" t="str">
        <f t="shared" si="1"/>
        <v>#VALUE!</v>
      </c>
    </row>
    <row r="12" ht="15.75" customHeight="1">
      <c r="C12" s="51" t="s">
        <v>18</v>
      </c>
      <c r="D12" s="54" t="s">
        <v>20</v>
      </c>
      <c r="E12" s="28">
        <v>0.13</v>
      </c>
      <c r="F12" s="29">
        <v>0.13</v>
      </c>
      <c r="G12" s="29">
        <v>0.33</v>
      </c>
      <c r="H12" s="29">
        <v>0.18</v>
      </c>
      <c r="I12" s="31">
        <v>0.23</v>
      </c>
      <c r="J12" s="34">
        <f t="shared" si="1"/>
        <v>2.75</v>
      </c>
    </row>
    <row r="13" ht="15.75" customHeight="1">
      <c r="C13" s="57"/>
      <c r="D13" s="17" t="s">
        <v>21</v>
      </c>
      <c r="E13" s="28">
        <v>0.16</v>
      </c>
      <c r="F13" s="29">
        <v>0.19</v>
      </c>
      <c r="G13" s="29">
        <v>0.39</v>
      </c>
      <c r="H13" s="29">
        <v>0.15</v>
      </c>
      <c r="I13" s="31">
        <v>0.11</v>
      </c>
      <c r="J13" s="34">
        <f t="shared" si="1"/>
        <v>3.14</v>
      </c>
    </row>
    <row r="14" ht="15.75" customHeight="1">
      <c r="C14" s="45" t="s">
        <v>24</v>
      </c>
      <c r="D14" s="47"/>
      <c r="E14" s="49" t="s">
        <v>10</v>
      </c>
      <c r="F14" s="50" t="s">
        <v>11</v>
      </c>
      <c r="G14" s="50" t="s">
        <v>12</v>
      </c>
      <c r="H14" s="50" t="s">
        <v>13</v>
      </c>
      <c r="I14" s="52" t="s">
        <v>14</v>
      </c>
      <c r="J14" s="34" t="str">
        <f t="shared" si="1"/>
        <v>#VALUE!</v>
      </c>
    </row>
    <row r="15" ht="15.75" customHeight="1">
      <c r="C15" s="51" t="s">
        <v>18</v>
      </c>
      <c r="D15" s="17" t="s">
        <v>25</v>
      </c>
      <c r="E15" s="28">
        <v>0.12</v>
      </c>
      <c r="F15" s="29">
        <v>0.19</v>
      </c>
      <c r="G15" s="29">
        <v>0.27</v>
      </c>
      <c r="H15" s="29">
        <v>0.27</v>
      </c>
      <c r="I15" s="31">
        <v>0.15</v>
      </c>
      <c r="J15" s="34">
        <f t="shared" si="1"/>
        <v>2.86</v>
      </c>
    </row>
    <row r="16" ht="15.75" customHeight="1">
      <c r="C16" s="57"/>
      <c r="D16" s="17" t="s">
        <v>26</v>
      </c>
      <c r="E16" s="28">
        <v>0.16</v>
      </c>
      <c r="F16" s="29">
        <v>0.22</v>
      </c>
      <c r="G16" s="29">
        <v>0.27</v>
      </c>
      <c r="H16" s="29">
        <v>0.24</v>
      </c>
      <c r="I16" s="31">
        <v>0.11</v>
      </c>
      <c r="J16" s="34">
        <f t="shared" si="1"/>
        <v>3.08</v>
      </c>
    </row>
    <row r="17" ht="15.75" customHeight="1">
      <c r="C17" s="45" t="s">
        <v>27</v>
      </c>
      <c r="D17" s="47"/>
      <c r="E17" s="49" t="s">
        <v>10</v>
      </c>
      <c r="F17" s="50" t="s">
        <v>11</v>
      </c>
      <c r="G17" s="50" t="s">
        <v>12</v>
      </c>
      <c r="H17" s="50" t="s">
        <v>13</v>
      </c>
      <c r="I17" s="52" t="s">
        <v>14</v>
      </c>
      <c r="J17" s="34" t="str">
        <f t="shared" si="1"/>
        <v>#VALUE!</v>
      </c>
    </row>
    <row r="18" ht="15.75" customHeight="1">
      <c r="C18" s="51" t="s">
        <v>18</v>
      </c>
      <c r="D18" s="17" t="s">
        <v>30</v>
      </c>
      <c r="E18" s="28">
        <v>0.1</v>
      </c>
      <c r="F18" s="29">
        <v>0.17</v>
      </c>
      <c r="G18" s="29">
        <v>0.37</v>
      </c>
      <c r="H18" s="29">
        <v>0.22</v>
      </c>
      <c r="I18" s="31">
        <v>0.13</v>
      </c>
      <c r="J18" s="34">
        <f t="shared" si="1"/>
        <v>2.86</v>
      </c>
    </row>
    <row r="19" ht="15.75" customHeight="1">
      <c r="C19" s="57"/>
      <c r="D19" s="62" t="s">
        <v>31</v>
      </c>
      <c r="E19" s="40">
        <v>0.22</v>
      </c>
      <c r="F19" s="41">
        <v>0.22</v>
      </c>
      <c r="G19" s="41">
        <v>0.33</v>
      </c>
      <c r="H19" s="41">
        <v>0.17</v>
      </c>
      <c r="I19" s="64">
        <v>0.06</v>
      </c>
      <c r="J19" s="34">
        <f t="shared" si="1"/>
        <v>3.37</v>
      </c>
    </row>
    <row r="20" ht="15.75" customHeight="1">
      <c r="C20" s="45" t="s">
        <v>33</v>
      </c>
      <c r="D20" s="47"/>
      <c r="E20" s="49" t="s">
        <v>10</v>
      </c>
      <c r="F20" s="50" t="s">
        <v>11</v>
      </c>
      <c r="G20" s="50" t="s">
        <v>12</v>
      </c>
      <c r="H20" s="50" t="s">
        <v>13</v>
      </c>
      <c r="I20" s="52" t="s">
        <v>14</v>
      </c>
      <c r="J20" s="34" t="str">
        <f t="shared" si="1"/>
        <v>#VALUE!</v>
      </c>
    </row>
    <row r="21" ht="15.75" customHeight="1">
      <c r="C21" s="51" t="s">
        <v>18</v>
      </c>
      <c r="D21" s="17" t="s">
        <v>34</v>
      </c>
      <c r="E21" s="28">
        <v>0.11</v>
      </c>
      <c r="F21" s="29">
        <v>0.26</v>
      </c>
      <c r="G21" s="29">
        <v>0.42</v>
      </c>
      <c r="H21" s="29">
        <v>0.11</v>
      </c>
      <c r="I21" s="31">
        <v>0.1</v>
      </c>
      <c r="J21" s="34">
        <f t="shared" si="1"/>
        <v>3.17</v>
      </c>
    </row>
    <row r="22" ht="15.75" customHeight="1">
      <c r="C22" s="57"/>
      <c r="D22" s="62" t="s">
        <v>35</v>
      </c>
      <c r="E22" s="40">
        <v>0.23</v>
      </c>
      <c r="F22" s="41">
        <v>0.4</v>
      </c>
      <c r="G22" s="41">
        <v>0.23</v>
      </c>
      <c r="H22" s="41">
        <v>0.12</v>
      </c>
      <c r="I22" s="64">
        <v>0.02</v>
      </c>
      <c r="J22" s="34">
        <f t="shared" si="1"/>
        <v>3.7</v>
      </c>
    </row>
    <row r="23" ht="15.75" customHeight="1">
      <c r="C23" s="68"/>
      <c r="D23" s="68"/>
      <c r="E23" s="68"/>
      <c r="F23" s="68"/>
      <c r="G23" s="68"/>
      <c r="H23" s="68"/>
      <c r="I23" s="68"/>
      <c r="J23" s="68"/>
    </row>
    <row r="24" ht="15.75" customHeight="1">
      <c r="C24" s="69" t="s">
        <v>37</v>
      </c>
      <c r="D24" s="69" t="s">
        <v>38</v>
      </c>
      <c r="E24" s="69" t="s">
        <v>39</v>
      </c>
      <c r="F24" s="69" t="s">
        <v>40</v>
      </c>
      <c r="G24" s="69" t="s">
        <v>41</v>
      </c>
      <c r="H24" s="69" t="s">
        <v>42</v>
      </c>
      <c r="I24" s="69" t="s">
        <v>43</v>
      </c>
      <c r="J24" s="69" t="s">
        <v>44</v>
      </c>
    </row>
    <row r="25" ht="15.75" customHeight="1">
      <c r="C25" s="69">
        <v>4.27</v>
      </c>
      <c r="D25" s="69">
        <v>3.4</v>
      </c>
      <c r="E25" s="69">
        <v>4.25</v>
      </c>
      <c r="F25" s="68">
        <f>J16/2+J18/2</f>
        <v>2.97</v>
      </c>
      <c r="G25" s="69">
        <v>4.07</v>
      </c>
      <c r="H25" s="69">
        <v>3.17</v>
      </c>
      <c r="I25" s="69">
        <v>3.93</v>
      </c>
      <c r="J25" s="68">
        <f>J12/2+J15/2</f>
        <v>2.805</v>
      </c>
    </row>
    <row r="26" ht="15.75" customHeight="1">
      <c r="C26" s="73">
        <v>4.3</v>
      </c>
      <c r="D26" s="73">
        <v>3.4</v>
      </c>
      <c r="E26" s="73">
        <v>4.3</v>
      </c>
      <c r="F26" s="73">
        <v>3.0</v>
      </c>
      <c r="G26" s="73">
        <v>4.1</v>
      </c>
      <c r="H26" s="73">
        <v>3.2</v>
      </c>
      <c r="I26" s="73">
        <v>4.0</v>
      </c>
      <c r="J26" s="73">
        <v>2.8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12:C13"/>
    <mergeCell ref="C8:C10"/>
    <mergeCell ref="C21:C22"/>
    <mergeCell ref="C20:D20"/>
    <mergeCell ref="C14:D14"/>
    <mergeCell ref="C18:C19"/>
    <mergeCell ref="C15:C16"/>
    <mergeCell ref="C17:D17"/>
    <mergeCell ref="C5:I5"/>
    <mergeCell ref="E6:I6"/>
    <mergeCell ref="C11:D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5" width="12.44"/>
    <col customWidth="1" min="6" max="6" width="16.11"/>
    <col customWidth="1" min="7" max="26" width="10.56"/>
  </cols>
  <sheetData>
    <row r="1" ht="15.75" customHeight="1"/>
    <row r="2" ht="15.75" customHeight="1"/>
    <row r="3" ht="15.75" customHeight="1"/>
    <row r="4" ht="15.75" customHeight="1"/>
    <row r="5" ht="15.75" customHeight="1">
      <c r="C5" s="1" t="s">
        <v>49</v>
      </c>
      <c r="D5" s="2"/>
      <c r="E5" s="2"/>
      <c r="F5" s="3"/>
    </row>
    <row r="6" ht="15.75" customHeight="1">
      <c r="C6" s="5"/>
      <c r="D6" s="9"/>
      <c r="E6" s="1" t="s">
        <v>3</v>
      </c>
      <c r="F6" s="3"/>
    </row>
    <row r="7" ht="15.75" customHeight="1">
      <c r="C7" s="45" t="s">
        <v>15</v>
      </c>
      <c r="D7" s="47"/>
      <c r="E7" s="19" t="s">
        <v>50</v>
      </c>
      <c r="F7" s="23" t="s">
        <v>51</v>
      </c>
    </row>
    <row r="8" ht="15.75" customHeight="1">
      <c r="C8" s="51" t="s">
        <v>18</v>
      </c>
      <c r="D8" s="54" t="s">
        <v>52</v>
      </c>
      <c r="E8" s="28">
        <v>0.61</v>
      </c>
      <c r="F8" s="31">
        <v>0.39</v>
      </c>
      <c r="G8" s="34">
        <f t="shared" ref="G8:G18" si="1">E8*4.5+F8*1.5</f>
        <v>3.33</v>
      </c>
    </row>
    <row r="9" ht="15.75" customHeight="1">
      <c r="C9" s="57"/>
      <c r="D9" s="17" t="s">
        <v>53</v>
      </c>
      <c r="E9" s="28">
        <v>0.62</v>
      </c>
      <c r="F9" s="31">
        <v>0.38</v>
      </c>
      <c r="G9" s="34">
        <f t="shared" si="1"/>
        <v>3.36</v>
      </c>
    </row>
    <row r="10" ht="15.75" customHeight="1">
      <c r="C10" s="45" t="s">
        <v>24</v>
      </c>
      <c r="D10" s="47"/>
      <c r="E10" s="19" t="s">
        <v>50</v>
      </c>
      <c r="F10" s="23" t="s">
        <v>51</v>
      </c>
      <c r="G10" s="34" t="str">
        <f t="shared" si="1"/>
        <v>#VALUE!</v>
      </c>
    </row>
    <row r="11" ht="15.75" customHeight="1">
      <c r="C11" s="51" t="s">
        <v>18</v>
      </c>
      <c r="D11" s="17" t="s">
        <v>54</v>
      </c>
      <c r="E11" s="28">
        <v>0.64</v>
      </c>
      <c r="F11" s="31">
        <v>0.36</v>
      </c>
      <c r="G11" s="34">
        <f t="shared" si="1"/>
        <v>3.42</v>
      </c>
    </row>
    <row r="12" ht="15.75" customHeight="1">
      <c r="C12" s="57"/>
      <c r="D12" s="17" t="s">
        <v>55</v>
      </c>
      <c r="E12" s="28">
        <v>0.68</v>
      </c>
      <c r="F12" s="31">
        <v>0.32</v>
      </c>
      <c r="G12" s="34">
        <f t="shared" si="1"/>
        <v>3.54</v>
      </c>
    </row>
    <row r="13" ht="15.75" customHeight="1">
      <c r="C13" s="45" t="s">
        <v>27</v>
      </c>
      <c r="D13" s="47"/>
      <c r="E13" s="19" t="s">
        <v>50</v>
      </c>
      <c r="F13" s="23" t="s">
        <v>51</v>
      </c>
      <c r="G13" s="34" t="str">
        <f t="shared" si="1"/>
        <v>#VALUE!</v>
      </c>
    </row>
    <row r="14" ht="15.75" customHeight="1">
      <c r="C14" s="51" t="s">
        <v>18</v>
      </c>
      <c r="D14" s="17" t="s">
        <v>56</v>
      </c>
      <c r="E14" s="28">
        <v>0.78</v>
      </c>
      <c r="F14" s="31">
        <v>0.22</v>
      </c>
      <c r="G14" s="34">
        <f t="shared" si="1"/>
        <v>3.84</v>
      </c>
    </row>
    <row r="15" ht="15.75" customHeight="1">
      <c r="C15" s="57"/>
      <c r="D15" s="62" t="s">
        <v>57</v>
      </c>
      <c r="E15" s="40">
        <v>0.78</v>
      </c>
      <c r="F15" s="64">
        <v>0.22</v>
      </c>
      <c r="G15" s="34">
        <f t="shared" si="1"/>
        <v>3.84</v>
      </c>
    </row>
    <row r="16" ht="15.75" customHeight="1">
      <c r="C16" s="45" t="s">
        <v>33</v>
      </c>
      <c r="D16" s="47"/>
      <c r="E16" s="19" t="s">
        <v>50</v>
      </c>
      <c r="F16" s="23" t="s">
        <v>51</v>
      </c>
      <c r="G16" s="34" t="str">
        <f t="shared" si="1"/>
        <v>#VALUE!</v>
      </c>
    </row>
    <row r="17" ht="15.75" customHeight="1">
      <c r="C17" s="51" t="s">
        <v>18</v>
      </c>
      <c r="D17" s="17" t="s">
        <v>34</v>
      </c>
      <c r="E17" s="28">
        <v>0.68</v>
      </c>
      <c r="F17" s="31">
        <v>0.32</v>
      </c>
      <c r="G17" s="34">
        <f t="shared" si="1"/>
        <v>3.54</v>
      </c>
    </row>
    <row r="18" ht="15.75" customHeight="1">
      <c r="C18" s="57"/>
      <c r="D18" s="62" t="s">
        <v>35</v>
      </c>
      <c r="E18" s="40">
        <v>0.67</v>
      </c>
      <c r="F18" s="64">
        <v>0.33</v>
      </c>
      <c r="G18" s="34">
        <f t="shared" si="1"/>
        <v>3.51</v>
      </c>
    </row>
    <row r="19" ht="15.75" customHeight="1"/>
    <row r="20" ht="15.75" customHeight="1"/>
    <row r="21" ht="15.75" customHeight="1">
      <c r="D21" s="75" t="s">
        <v>58</v>
      </c>
      <c r="E21" s="75" t="s">
        <v>59</v>
      </c>
      <c r="F21" s="75" t="s">
        <v>60</v>
      </c>
      <c r="G21" s="75" t="s">
        <v>43</v>
      </c>
    </row>
    <row r="22" ht="15.75" customHeight="1">
      <c r="D22">
        <f>(G9+G15+G18)/3</f>
        <v>3.57</v>
      </c>
      <c r="E22">
        <f>(G12+G14)/2</f>
        <v>3.69</v>
      </c>
      <c r="F22" s="76">
        <f>G17</f>
        <v>3.54</v>
      </c>
      <c r="G22">
        <f>(G8+G11)/2</f>
        <v>3.375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11:C12"/>
    <mergeCell ref="C8:C9"/>
    <mergeCell ref="C14:C15"/>
    <mergeCell ref="C16:D16"/>
    <mergeCell ref="C17:C18"/>
    <mergeCell ref="C13:D13"/>
    <mergeCell ref="C5:F5"/>
    <mergeCell ref="E6:F6"/>
    <mergeCell ref="C7:D7"/>
    <mergeCell ref="C10:D10"/>
  </mergeCells>
  <printOptions/>
  <pageMargins bottom="0.75" footer="0.0" header="0.0" left="0.7" right="0.7" top="0.75"/>
  <pageSetup orientation="landscape"/>
  <drawing r:id="rId1"/>
</worksheet>
</file>