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\MachineLearning\Titanic Analysis\"/>
    </mc:Choice>
  </mc:AlternateContent>
  <xr:revisionPtr revIDLastSave="0" documentId="13_ncr:1_{130DDC7D-10B6-4E7B-B5F0-02266A767EA7}" xr6:coauthVersionLast="45" xr6:coauthVersionMax="45" xr10:uidLastSave="{00000000-0000-0000-0000-000000000000}"/>
  <bookViews>
    <workbookView xWindow="-120" yWindow="-120" windowWidth="29040" windowHeight="15840" xr2:uid="{D78C2EE5-FA85-4CA3-A9D3-57AF8C4922E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Q12" i="1" l="1"/>
  <c r="P12" i="1"/>
  <c r="O12" i="1"/>
  <c r="Q11" i="1"/>
  <c r="P11" i="1"/>
  <c r="O11" i="1"/>
  <c r="O9" i="1"/>
  <c r="P9" i="1"/>
  <c r="Q9" i="1"/>
  <c r="O10" i="1"/>
  <c r="P10" i="1"/>
  <c r="Q10" i="1"/>
  <c r="O7" i="1"/>
  <c r="P7" i="1"/>
  <c r="Q7" i="1"/>
  <c r="J12" i="1" l="1"/>
  <c r="J11" i="1"/>
  <c r="J9" i="1"/>
  <c r="B12" i="1"/>
  <c r="N12" i="1" s="1"/>
  <c r="B11" i="1"/>
  <c r="B10" i="1"/>
  <c r="N10" i="1" s="1"/>
  <c r="B9" i="1"/>
  <c r="N9" i="1" s="1"/>
  <c r="B8" i="1"/>
  <c r="B7" i="1"/>
  <c r="N7" i="1" s="1"/>
  <c r="N11" i="1" l="1"/>
</calcChain>
</file>

<file path=xl/sharedStrings.xml><?xml version="1.0" encoding="utf-8"?>
<sst xmlns="http://schemas.openxmlformats.org/spreadsheetml/2006/main" count="28" uniqueCount="16">
  <si>
    <t>Score</t>
  </si>
  <si>
    <t>Accuracy</t>
  </si>
  <si>
    <t>SVC</t>
  </si>
  <si>
    <t>GBC</t>
  </si>
  <si>
    <t>LogisticRegression</t>
  </si>
  <si>
    <t>Naive Bayes</t>
  </si>
  <si>
    <t>Random Forest Classifier</t>
  </si>
  <si>
    <t>Age filled w/ total median</t>
  </si>
  <si>
    <t>Age filled according to class median</t>
  </si>
  <si>
    <t>PCA Analysis</t>
  </si>
  <si>
    <t>Random Forest Regression</t>
  </si>
  <si>
    <t>Precision Survived</t>
  </si>
  <si>
    <t>Precision Not Survived</t>
  </si>
  <si>
    <t>Algorithm</t>
  </si>
  <si>
    <t>Differences</t>
  </si>
  <si>
    <t>Multilayer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</si>
</sst>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2" fillId="0" borderId="1" xfId="1" applyNumberFormat="1" applyFont="1" applyBorder="1" applyAlignment="1">
      <alignment vertical="center"/>
    </xf>
    <xf numFmtId="9" fontId="2" fillId="0" borderId="1" xfId="1" applyFont="1" applyBorder="1" applyAlignment="1">
      <alignment vertical="center"/>
    </xf>
    <xf numFmtId="9" fontId="2" fillId="0" borderId="6" xfId="1" applyFont="1" applyBorder="1" applyAlignment="1">
      <alignment vertical="center"/>
    </xf>
    <xf numFmtId="164" fontId="2" fillId="0" borderId="10" xfId="1" applyNumberFormat="1" applyFont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9" fontId="2" fillId="0" borderId="12" xfId="1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164" fontId="2" fillId="0" borderId="12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9" fontId="3" fillId="2" borderId="2" xfId="1" applyFont="1" applyFill="1" applyBorder="1"/>
    <xf numFmtId="9" fontId="3" fillId="2" borderId="3" xfId="1" applyFont="1" applyFill="1" applyBorder="1"/>
    <xf numFmtId="9" fontId="3" fillId="2" borderId="4" xfId="1" applyFont="1" applyFill="1" applyBorder="1"/>
    <xf numFmtId="9" fontId="3" fillId="2" borderId="9" xfId="1" applyFont="1" applyFill="1" applyBorder="1"/>
    <xf numFmtId="9" fontId="3" fillId="2" borderId="10" xfId="1" applyFont="1" applyFill="1" applyBorder="1"/>
    <xf numFmtId="9" fontId="3" fillId="2" borderId="8" xfId="1" applyFont="1" applyFill="1" applyBorder="1"/>
    <xf numFmtId="164" fontId="3" fillId="0" borderId="1" xfId="0" applyNumberFormat="1" applyFont="1" applyBorder="1"/>
    <xf numFmtId="164" fontId="3" fillId="2" borderId="2" xfId="1" applyNumberFormat="1" applyFont="1" applyFill="1" applyBorder="1"/>
    <xf numFmtId="164" fontId="2" fillId="0" borderId="7" xfId="1" applyNumberFormat="1" applyFont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3" fillId="2" borderId="8" xfId="1" applyNumberFormat="1" applyFont="1" applyFill="1" applyBorder="1"/>
    <xf numFmtId="164" fontId="3" fillId="2" borderId="9" xfId="1" applyNumberFormat="1" applyFont="1" applyFill="1" applyBorder="1"/>
    <xf numFmtId="164" fontId="3" fillId="2" borderId="10" xfId="1" applyNumberFormat="1" applyFont="1" applyFill="1" applyBorder="1"/>
    <xf numFmtId="164" fontId="2" fillId="0" borderId="13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1DA1-CEDF-4CB5-9FD7-8500B2F9BE10}">
  <dimension ref="A5:Q13"/>
  <sheetViews>
    <sheetView tabSelected="1" workbookViewId="0">
      <selection activeCell="A5" sqref="A5:Q13"/>
    </sheetView>
  </sheetViews>
  <sheetFormatPr defaultRowHeight="15" x14ac:dyDescent="0.25"/>
  <cols>
    <col min="1" max="1" width="22.140625" bestFit="1" customWidth="1"/>
    <col min="2" max="2" width="6.28515625" bestFit="1" customWidth="1"/>
    <col min="3" max="3" width="8.140625" bestFit="1" customWidth="1"/>
    <col min="4" max="4" width="11.28515625" customWidth="1"/>
    <col min="5" max="5" width="8.42578125" bestFit="1" customWidth="1"/>
    <col min="6" max="6" width="7.28515625" bestFit="1" customWidth="1"/>
    <col min="7" max="7" width="8.140625" bestFit="1" customWidth="1"/>
    <col min="8" max="8" width="10.85546875" customWidth="1"/>
    <col min="9" max="9" width="8.42578125" bestFit="1" customWidth="1"/>
    <col min="10" max="10" width="6.28515625" bestFit="1" customWidth="1"/>
    <col min="11" max="11" width="8.140625" bestFit="1" customWidth="1"/>
    <col min="12" max="13" width="8.42578125" bestFit="1" customWidth="1"/>
    <col min="14" max="14" width="6.28515625" bestFit="1" customWidth="1"/>
    <col min="15" max="15" width="8.140625" bestFit="1" customWidth="1"/>
    <col min="16" max="17" width="8.42578125" bestFit="1" customWidth="1"/>
  </cols>
  <sheetData>
    <row r="5" spans="1:17" x14ac:dyDescent="0.25">
      <c r="A5" s="10"/>
      <c r="B5" s="11" t="s">
        <v>7</v>
      </c>
      <c r="C5" s="12"/>
      <c r="D5" s="12"/>
      <c r="E5" s="13"/>
      <c r="F5" s="11" t="s">
        <v>8</v>
      </c>
      <c r="G5" s="12"/>
      <c r="H5" s="12"/>
      <c r="I5" s="13"/>
      <c r="J5" s="14" t="s">
        <v>9</v>
      </c>
      <c r="K5" s="14"/>
      <c r="L5" s="14"/>
      <c r="M5" s="14"/>
      <c r="N5" s="14" t="s">
        <v>14</v>
      </c>
      <c r="O5" s="14"/>
      <c r="P5" s="14"/>
      <c r="Q5" s="14"/>
    </row>
    <row r="6" spans="1:17" ht="38.25" x14ac:dyDescent="0.25">
      <c r="A6" s="15" t="s">
        <v>13</v>
      </c>
      <c r="B6" s="16" t="s">
        <v>0</v>
      </c>
      <c r="C6" s="16" t="s">
        <v>1</v>
      </c>
      <c r="D6" s="17" t="s">
        <v>12</v>
      </c>
      <c r="E6" s="17" t="s">
        <v>11</v>
      </c>
      <c r="F6" s="16" t="s">
        <v>0</v>
      </c>
      <c r="G6" s="16" t="s">
        <v>1</v>
      </c>
      <c r="H6" s="17" t="s">
        <v>12</v>
      </c>
      <c r="I6" s="17" t="s">
        <v>11</v>
      </c>
      <c r="J6" s="18" t="s">
        <v>0</v>
      </c>
      <c r="K6" s="18" t="s">
        <v>1</v>
      </c>
      <c r="L6" s="19" t="s">
        <v>12</v>
      </c>
      <c r="M6" s="19" t="s">
        <v>11</v>
      </c>
      <c r="N6" s="18" t="s">
        <v>0</v>
      </c>
      <c r="O6" s="18" t="s">
        <v>1</v>
      </c>
      <c r="P6" s="19" t="s">
        <v>12</v>
      </c>
      <c r="Q6" s="19" t="s">
        <v>11</v>
      </c>
    </row>
    <row r="7" spans="1:17" x14ac:dyDescent="0.25">
      <c r="A7" s="20" t="s">
        <v>2</v>
      </c>
      <c r="B7" s="1">
        <f>83.28/100</f>
        <v>0.83279999999999998</v>
      </c>
      <c r="C7" s="1">
        <v>0.85</v>
      </c>
      <c r="D7" s="1">
        <v>0.85</v>
      </c>
      <c r="E7" s="1">
        <v>0.87</v>
      </c>
      <c r="F7" s="9">
        <v>0.83118970999999997</v>
      </c>
      <c r="G7" s="9">
        <v>0.85</v>
      </c>
      <c r="H7" s="9">
        <v>0.85</v>
      </c>
      <c r="I7" s="29">
        <v>0.87</v>
      </c>
      <c r="J7" s="21"/>
      <c r="K7" s="22"/>
      <c r="L7" s="22"/>
      <c r="M7" s="23"/>
      <c r="N7" s="1">
        <f>B7-F7</f>
        <v>1.6102900000000142E-3</v>
      </c>
      <c r="O7" s="1">
        <f>C7-G7</f>
        <v>0</v>
      </c>
      <c r="P7" s="1">
        <f>D7-H7</f>
        <v>0</v>
      </c>
      <c r="Q7" s="1">
        <f>E7-I7</f>
        <v>0</v>
      </c>
    </row>
    <row r="8" spans="1:17" x14ac:dyDescent="0.25">
      <c r="A8" s="20" t="s">
        <v>3</v>
      </c>
      <c r="B8" s="1">
        <f>98.23/100</f>
        <v>0.98230000000000006</v>
      </c>
      <c r="C8" s="1">
        <v>0.79</v>
      </c>
      <c r="D8" s="1">
        <v>0.84</v>
      </c>
      <c r="E8" s="37">
        <v>0.71</v>
      </c>
      <c r="F8" s="30"/>
      <c r="G8" s="31"/>
      <c r="H8" s="31"/>
      <c r="I8" s="32"/>
      <c r="J8" s="24"/>
      <c r="K8" s="24"/>
      <c r="L8" s="24"/>
      <c r="M8" s="25"/>
      <c r="N8" s="24"/>
      <c r="O8" s="24"/>
      <c r="P8" s="24"/>
      <c r="Q8" s="25"/>
    </row>
    <row r="9" spans="1:17" x14ac:dyDescent="0.25">
      <c r="A9" s="20" t="s">
        <v>4</v>
      </c>
      <c r="B9" s="1">
        <f>79.58/100</f>
        <v>0.79579999999999995</v>
      </c>
      <c r="C9" s="1">
        <v>0.85</v>
      </c>
      <c r="D9" s="1">
        <v>0.86</v>
      </c>
      <c r="E9" s="37">
        <v>0.82</v>
      </c>
      <c r="F9" s="33"/>
      <c r="G9" s="34"/>
      <c r="H9" s="34"/>
      <c r="I9" s="35"/>
      <c r="J9" s="5">
        <f>7026%/100</f>
        <v>0.7026</v>
      </c>
      <c r="K9" s="6">
        <v>0.74</v>
      </c>
      <c r="L9" s="6">
        <v>0.74</v>
      </c>
      <c r="M9" s="6">
        <v>0.73</v>
      </c>
      <c r="N9" s="27">
        <f>B9-J9</f>
        <v>9.319999999999995E-2</v>
      </c>
      <c r="O9" s="27">
        <f>C9-K9</f>
        <v>0.10999999999999999</v>
      </c>
      <c r="P9" s="27">
        <f>D9-L9</f>
        <v>0.12</v>
      </c>
      <c r="Q9" s="27">
        <f>E9-M9</f>
        <v>8.9999999999999969E-2</v>
      </c>
    </row>
    <row r="10" spans="1:17" x14ac:dyDescent="0.25">
      <c r="A10" s="20" t="s">
        <v>5</v>
      </c>
      <c r="B10" s="1">
        <f>77.17/100</f>
        <v>0.77170000000000005</v>
      </c>
      <c r="C10" s="1">
        <v>0.81</v>
      </c>
      <c r="D10" s="1">
        <v>0.84</v>
      </c>
      <c r="E10" s="1">
        <v>0.74</v>
      </c>
      <c r="F10" s="8">
        <v>0.77300000000000002</v>
      </c>
      <c r="G10" s="8">
        <v>0.81</v>
      </c>
      <c r="H10" s="8">
        <v>0.84</v>
      </c>
      <c r="I10" s="36">
        <v>0.74</v>
      </c>
      <c r="J10" s="28"/>
      <c r="K10" s="22"/>
      <c r="L10" s="22"/>
      <c r="M10" s="23"/>
      <c r="N10" s="27">
        <f>B10-F10</f>
        <v>-1.2999999999999678E-3</v>
      </c>
      <c r="O10" s="27">
        <f>C10-G10</f>
        <v>0</v>
      </c>
      <c r="P10" s="27">
        <f>D10-H10</f>
        <v>0</v>
      </c>
      <c r="Q10" s="27">
        <f>E10-I10</f>
        <v>0</v>
      </c>
    </row>
    <row r="11" spans="1:17" x14ac:dyDescent="0.25">
      <c r="A11" s="20" t="s">
        <v>10</v>
      </c>
      <c r="B11" s="1">
        <f>91.8/100</f>
        <v>0.91799999999999993</v>
      </c>
      <c r="C11" s="1">
        <v>0.81</v>
      </c>
      <c r="D11" s="1">
        <v>0.83</v>
      </c>
      <c r="E11" s="37">
        <v>0.78</v>
      </c>
      <c r="F11" s="21"/>
      <c r="G11" s="22"/>
      <c r="H11" s="22"/>
      <c r="I11" s="23"/>
      <c r="J11" s="4">
        <f>8960%/100</f>
        <v>0.89599999999999991</v>
      </c>
      <c r="K11" s="3">
        <v>0.79</v>
      </c>
      <c r="L11" s="3">
        <v>0.8</v>
      </c>
      <c r="M11" s="3">
        <v>0.78</v>
      </c>
      <c r="N11" s="27">
        <f>B11-J11</f>
        <v>2.200000000000002E-2</v>
      </c>
      <c r="O11" s="27">
        <f>C11-K11</f>
        <v>2.0000000000000018E-2</v>
      </c>
      <c r="P11" s="27">
        <f>D11-L11</f>
        <v>2.9999999999999916E-2</v>
      </c>
      <c r="Q11" s="27">
        <f>E11-M11</f>
        <v>0</v>
      </c>
    </row>
    <row r="12" spans="1:17" x14ac:dyDescent="0.25">
      <c r="A12" s="20" t="s">
        <v>6</v>
      </c>
      <c r="B12" s="1">
        <f>99.84/100</f>
        <v>0.99840000000000007</v>
      </c>
      <c r="C12" s="1">
        <v>0.82</v>
      </c>
      <c r="D12" s="1">
        <v>0.84</v>
      </c>
      <c r="E12" s="37">
        <v>0.79</v>
      </c>
      <c r="F12" s="26"/>
      <c r="G12" s="24"/>
      <c r="H12" s="24"/>
      <c r="I12" s="25"/>
      <c r="J12" s="7">
        <f>9984%/100</f>
        <v>0.99840000000000007</v>
      </c>
      <c r="K12" s="2">
        <v>0.79</v>
      </c>
      <c r="L12" s="2">
        <v>0.79</v>
      </c>
      <c r="M12" s="2">
        <v>0.78</v>
      </c>
      <c r="N12" s="27">
        <f>B12-J12</f>
        <v>0</v>
      </c>
      <c r="O12" s="27">
        <f>C12-K12</f>
        <v>2.9999999999999916E-2</v>
      </c>
      <c r="P12" s="27">
        <f>D12-L12</f>
        <v>4.9999999999999933E-2</v>
      </c>
      <c r="Q12" s="27">
        <f>E12-M12</f>
        <v>1.0000000000000009E-2</v>
      </c>
    </row>
    <row r="13" spans="1:17" x14ac:dyDescent="0.25">
      <c r="A13" s="20" t="s">
        <v>15</v>
      </c>
      <c r="B13" s="1">
        <f>80.06/100</f>
        <v>0.80059999999999998</v>
      </c>
      <c r="C13" s="1">
        <v>0.78</v>
      </c>
      <c r="D13" s="1">
        <v>0.83</v>
      </c>
      <c r="E13" s="37">
        <v>0.71</v>
      </c>
      <c r="F13" s="26"/>
      <c r="G13" s="24"/>
      <c r="H13" s="24"/>
      <c r="I13" s="25"/>
      <c r="J13" s="26"/>
      <c r="K13" s="24"/>
      <c r="L13" s="24"/>
      <c r="M13" s="25"/>
      <c r="N13" s="26"/>
      <c r="O13" s="24"/>
      <c r="P13" s="24"/>
      <c r="Q13" s="25"/>
    </row>
  </sheetData>
  <mergeCells count="4">
    <mergeCell ref="F5:I5"/>
    <mergeCell ref="B5:E5"/>
    <mergeCell ref="J5:M5"/>
    <mergeCell ref="N5:Q5"/>
  </mergeCells>
  <pageMargins left="0.7" right="0.7" top="0.75" bottom="0.75" header="0.3" footer="0.3"/>
  <pageSetup paperSize="9" orientation="portrait" horizontalDpi="300" verticalDpi="300" r:id="rId1"/>
  <ignoredErrors>
    <ignoredError sqref="N10:Q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RP</cp:lastModifiedBy>
  <dcterms:created xsi:type="dcterms:W3CDTF">2020-01-07T20:23:00Z</dcterms:created>
  <dcterms:modified xsi:type="dcterms:W3CDTF">2020-01-08T16:02:39Z</dcterms:modified>
</cp:coreProperties>
</file>