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r1015bob/temp/ScienceSaturday/ScienceSaturday07/"/>
    </mc:Choice>
  </mc:AlternateContent>
  <xr:revisionPtr revIDLastSave="0" documentId="13_ncr:1_{32D4D03D-635E-414E-80D8-6756DCCE284F}" xr6:coauthVersionLast="45" xr6:coauthVersionMax="45" xr10:uidLastSave="{00000000-0000-0000-0000-000000000000}"/>
  <bookViews>
    <workbookView xWindow="0" yWindow="460" windowWidth="25600" windowHeight="15540" activeTab="1" xr2:uid="{00000000-000D-0000-FFFF-FFFF00000000}"/>
  </bookViews>
  <sheets>
    <sheet name="Template" sheetId="1" r:id="rId1"/>
    <sheet name="Rachel" sheetId="2" r:id="rId2"/>
    <sheet name="Roberto" sheetId="3" r:id="rId3"/>
    <sheet name="Jo" sheetId="4" r:id="rId4"/>
    <sheet name="Heather" sheetId="5" r:id="rId5"/>
    <sheet name="Tyler" sheetId="6" r:id="rId6"/>
    <sheet name="Jenna" sheetId="7" r:id="rId7"/>
    <sheet name="MattB" sheetId="8" r:id="rId8"/>
    <sheet name="Keira" sheetId="9" r:id="rId9"/>
    <sheet name="Elaine" sheetId="10" r:id="rId10"/>
    <sheet name="Chris" sheetId="11" r:id="rId11"/>
    <sheet name="Dave" sheetId="12" r:id="rId12"/>
    <sheet name="Megan" sheetId="13" r:id="rId13"/>
    <sheet name="Jeff" sheetId="14" r:id="rId14"/>
  </sheets>
  <calcPr calcId="191029"/>
</workbook>
</file>

<file path=xl/calcChain.xml><?xml version="1.0" encoding="utf-8"?>
<calcChain xmlns="http://schemas.openxmlformats.org/spreadsheetml/2006/main">
  <c r="H21" i="14" l="1"/>
  <c r="D21" i="14"/>
  <c r="H20" i="14"/>
  <c r="D20" i="14"/>
  <c r="H19" i="14"/>
  <c r="D19" i="14"/>
  <c r="H18" i="14"/>
  <c r="D18" i="14"/>
  <c r="H17" i="14"/>
  <c r="D17" i="14"/>
  <c r="H16" i="14"/>
  <c r="D16" i="14"/>
  <c r="H15" i="14"/>
  <c r="D15" i="14"/>
  <c r="H14" i="14"/>
  <c r="D14" i="14"/>
  <c r="H13" i="14"/>
  <c r="D13" i="14"/>
  <c r="H12" i="14"/>
  <c r="D12" i="14"/>
  <c r="H11" i="14"/>
  <c r="D11" i="14"/>
  <c r="H10" i="14"/>
  <c r="D10" i="14"/>
  <c r="H9" i="14"/>
  <c r="D9" i="14"/>
  <c r="H8" i="14"/>
  <c r="D8" i="14"/>
  <c r="H7" i="14"/>
  <c r="H23" i="14" s="1"/>
  <c r="H24" i="14" s="1"/>
  <c r="D39" i="1" s="1"/>
  <c r="D7" i="14"/>
  <c r="D23" i="14" s="1"/>
  <c r="D24" i="14" s="1"/>
  <c r="E39" i="1" s="1"/>
  <c r="N21" i="13"/>
  <c r="I21" i="13"/>
  <c r="D21" i="13"/>
  <c r="N20" i="13"/>
  <c r="I20" i="13"/>
  <c r="D20" i="13"/>
  <c r="N19" i="13"/>
  <c r="I19" i="13"/>
  <c r="D19" i="13"/>
  <c r="N18" i="13"/>
  <c r="I18" i="13"/>
  <c r="D18" i="13"/>
  <c r="N17" i="13"/>
  <c r="I17" i="13"/>
  <c r="D17" i="13"/>
  <c r="N16" i="13"/>
  <c r="I16" i="13"/>
  <c r="D16" i="13"/>
  <c r="N15" i="13"/>
  <c r="I15" i="13"/>
  <c r="D15" i="13"/>
  <c r="N14" i="13"/>
  <c r="I14" i="13"/>
  <c r="D14" i="13"/>
  <c r="N13" i="13"/>
  <c r="I13" i="13"/>
  <c r="D13" i="13"/>
  <c r="N12" i="13"/>
  <c r="I12" i="13"/>
  <c r="D12" i="13"/>
  <c r="N11" i="13"/>
  <c r="I11" i="13"/>
  <c r="D11" i="13"/>
  <c r="N10" i="13"/>
  <c r="I10" i="13"/>
  <c r="D10" i="13"/>
  <c r="N9" i="13"/>
  <c r="I9" i="13"/>
  <c r="D9" i="13"/>
  <c r="N8" i="13"/>
  <c r="I8" i="13"/>
  <c r="D8" i="13"/>
  <c r="N7" i="13"/>
  <c r="N23" i="13" s="1"/>
  <c r="N24" i="13" s="1"/>
  <c r="F38" i="1" s="1"/>
  <c r="I7" i="13"/>
  <c r="I23" i="13" s="1"/>
  <c r="I24" i="13" s="1"/>
  <c r="E38" i="1" s="1"/>
  <c r="D7" i="13"/>
  <c r="D23" i="13" s="1"/>
  <c r="D24" i="13" s="1"/>
  <c r="B38" i="1" s="1"/>
  <c r="L21" i="12"/>
  <c r="H21" i="12"/>
  <c r="D21" i="12"/>
  <c r="L20" i="12"/>
  <c r="H20" i="12"/>
  <c r="D20" i="12"/>
  <c r="L19" i="12"/>
  <c r="H19" i="12"/>
  <c r="D19" i="12"/>
  <c r="L18" i="12"/>
  <c r="H18" i="12"/>
  <c r="D18" i="12"/>
  <c r="L17" i="12"/>
  <c r="H17" i="12"/>
  <c r="D17" i="12"/>
  <c r="L16" i="12"/>
  <c r="H16" i="12"/>
  <c r="D16" i="12"/>
  <c r="L15" i="12"/>
  <c r="H15" i="12"/>
  <c r="D15" i="12"/>
  <c r="L14" i="12"/>
  <c r="H14" i="12"/>
  <c r="D14" i="12"/>
  <c r="L13" i="12"/>
  <c r="H13" i="12"/>
  <c r="D13" i="12"/>
  <c r="L12" i="12"/>
  <c r="H12" i="12"/>
  <c r="D12" i="12"/>
  <c r="L11" i="12"/>
  <c r="H11" i="12"/>
  <c r="D11" i="12"/>
  <c r="L10" i="12"/>
  <c r="H10" i="12"/>
  <c r="D10" i="12"/>
  <c r="L9" i="12"/>
  <c r="H9" i="12"/>
  <c r="D9" i="12"/>
  <c r="L8" i="12"/>
  <c r="H8" i="12"/>
  <c r="D8" i="12"/>
  <c r="L7" i="12"/>
  <c r="L23" i="12" s="1"/>
  <c r="L24" i="12" s="1"/>
  <c r="F37" i="1" s="1"/>
  <c r="F41" i="1" s="1"/>
  <c r="H7" i="12"/>
  <c r="H23" i="12" s="1"/>
  <c r="H24" i="12" s="1"/>
  <c r="E37" i="1" s="1"/>
  <c r="D7" i="12"/>
  <c r="D23" i="12" s="1"/>
  <c r="D24" i="12" s="1"/>
  <c r="B37" i="1" s="1"/>
  <c r="H21" i="11"/>
  <c r="D21" i="11"/>
  <c r="H20" i="11"/>
  <c r="D20" i="11"/>
  <c r="H19" i="11"/>
  <c r="D19" i="11"/>
  <c r="H18" i="11"/>
  <c r="D18" i="11"/>
  <c r="H17" i="11"/>
  <c r="D17" i="11"/>
  <c r="H16" i="11"/>
  <c r="D16" i="11"/>
  <c r="H15" i="11"/>
  <c r="D15" i="11"/>
  <c r="H14" i="11"/>
  <c r="D14" i="11"/>
  <c r="H13" i="11"/>
  <c r="D13" i="11"/>
  <c r="H12" i="11"/>
  <c r="D12" i="11"/>
  <c r="H11" i="11"/>
  <c r="D11" i="11"/>
  <c r="H10" i="11"/>
  <c r="D10" i="11"/>
  <c r="H9" i="11"/>
  <c r="D9" i="11"/>
  <c r="H8" i="11"/>
  <c r="D8" i="11"/>
  <c r="H7" i="11"/>
  <c r="H23" i="11" s="1"/>
  <c r="H24" i="11" s="1"/>
  <c r="D36" i="1" s="1"/>
  <c r="D7" i="11"/>
  <c r="D23" i="11" s="1"/>
  <c r="D24" i="11" s="1"/>
  <c r="B36" i="1" s="1"/>
  <c r="H21" i="10"/>
  <c r="D21" i="10"/>
  <c r="H20" i="10"/>
  <c r="D20" i="10"/>
  <c r="H19" i="10"/>
  <c r="D19" i="10"/>
  <c r="H18" i="10"/>
  <c r="D18" i="10"/>
  <c r="H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H23" i="10" s="1"/>
  <c r="H24" i="10" s="1"/>
  <c r="D35" i="1" s="1"/>
  <c r="D7" i="10"/>
  <c r="D23" i="10" s="1"/>
  <c r="D24" i="10" s="1"/>
  <c r="B35" i="1" s="1"/>
  <c r="N21" i="9"/>
  <c r="I21" i="9"/>
  <c r="D21" i="9"/>
  <c r="N20" i="9"/>
  <c r="I20" i="9"/>
  <c r="D20" i="9"/>
  <c r="N19" i="9"/>
  <c r="I19" i="9"/>
  <c r="D19" i="9"/>
  <c r="N18" i="9"/>
  <c r="I18" i="9"/>
  <c r="D18" i="9"/>
  <c r="N17" i="9"/>
  <c r="I17" i="9"/>
  <c r="D17" i="9"/>
  <c r="N16" i="9"/>
  <c r="I16" i="9"/>
  <c r="D16" i="9"/>
  <c r="N15" i="9"/>
  <c r="I15" i="9"/>
  <c r="D15" i="9"/>
  <c r="N14" i="9"/>
  <c r="I14" i="9"/>
  <c r="D14" i="9"/>
  <c r="N13" i="9"/>
  <c r="I13" i="9"/>
  <c r="D13" i="9"/>
  <c r="N12" i="9"/>
  <c r="I12" i="9"/>
  <c r="D12" i="9"/>
  <c r="N11" i="9"/>
  <c r="I11" i="9"/>
  <c r="D11" i="9"/>
  <c r="N10" i="9"/>
  <c r="I10" i="9"/>
  <c r="D10" i="9"/>
  <c r="N9" i="9"/>
  <c r="I9" i="9"/>
  <c r="D9" i="9"/>
  <c r="N8" i="9"/>
  <c r="I8" i="9"/>
  <c r="D8" i="9"/>
  <c r="N7" i="9"/>
  <c r="I7" i="9"/>
  <c r="I23" i="9" s="1"/>
  <c r="I24" i="9" s="1"/>
  <c r="D34" i="1" s="1"/>
  <c r="D7" i="9"/>
  <c r="D23" i="9" s="1"/>
  <c r="D24" i="9" s="1"/>
  <c r="B34" i="1" s="1"/>
  <c r="I21" i="8"/>
  <c r="D21" i="8"/>
  <c r="I20" i="8"/>
  <c r="D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I23" i="8" s="1"/>
  <c r="I24" i="8" s="1"/>
  <c r="D7" i="8"/>
  <c r="D23" i="8" s="1"/>
  <c r="D24" i="8" s="1"/>
  <c r="B33" i="1" s="1"/>
  <c r="H21" i="7"/>
  <c r="D21" i="7"/>
  <c r="H20" i="7"/>
  <c r="D20" i="7"/>
  <c r="H19" i="7"/>
  <c r="D19" i="7"/>
  <c r="H18" i="7"/>
  <c r="D18" i="7"/>
  <c r="H17" i="7"/>
  <c r="D17" i="7"/>
  <c r="H16" i="7"/>
  <c r="D16" i="7"/>
  <c r="H15" i="7"/>
  <c r="D15" i="7"/>
  <c r="H14" i="7"/>
  <c r="D14" i="7"/>
  <c r="H13" i="7"/>
  <c r="D13" i="7"/>
  <c r="H12" i="7"/>
  <c r="D12" i="7"/>
  <c r="H11" i="7"/>
  <c r="D11" i="7"/>
  <c r="H10" i="7"/>
  <c r="D10" i="7"/>
  <c r="H9" i="7"/>
  <c r="D9" i="7"/>
  <c r="H8" i="7"/>
  <c r="D8" i="7"/>
  <c r="H7" i="7"/>
  <c r="H23" i="7" s="1"/>
  <c r="H24" i="7" s="1"/>
  <c r="G32" i="1" s="1"/>
  <c r="D7" i="7"/>
  <c r="D23" i="7" s="1"/>
  <c r="D24" i="7" s="1"/>
  <c r="B32" i="1" s="1"/>
  <c r="H21" i="6"/>
  <c r="D21" i="6"/>
  <c r="H20" i="6"/>
  <c r="D20" i="6"/>
  <c r="H19" i="6"/>
  <c r="D19" i="6"/>
  <c r="H18" i="6"/>
  <c r="D18" i="6"/>
  <c r="H17" i="6"/>
  <c r="D17" i="6"/>
  <c r="H16" i="6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H23" i="6" s="1"/>
  <c r="H24" i="6" s="1"/>
  <c r="G31" i="1" s="1"/>
  <c r="D7" i="6"/>
  <c r="D23" i="6" s="1"/>
  <c r="D24" i="6" s="1"/>
  <c r="B31" i="1" s="1"/>
  <c r="H22" i="5"/>
  <c r="H21" i="5"/>
  <c r="D21" i="5"/>
  <c r="H20" i="5"/>
  <c r="D20" i="5"/>
  <c r="H19" i="5"/>
  <c r="D19" i="5"/>
  <c r="H18" i="5"/>
  <c r="D18" i="5"/>
  <c r="H17" i="5"/>
  <c r="D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H23" i="5" s="1"/>
  <c r="H24" i="5" s="1"/>
  <c r="D30" i="1" s="1"/>
  <c r="D7" i="5"/>
  <c r="D23" i="5" s="1"/>
  <c r="D24" i="5" s="1"/>
  <c r="B30" i="1" s="1"/>
  <c r="H21" i="4"/>
  <c r="D21" i="4"/>
  <c r="H20" i="4"/>
  <c r="D20" i="4"/>
  <c r="H19" i="4"/>
  <c r="D19" i="4"/>
  <c r="H18" i="4"/>
  <c r="D18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H8" i="4"/>
  <c r="D8" i="4"/>
  <c r="H7" i="4"/>
  <c r="H23" i="4" s="1"/>
  <c r="H24" i="4" s="1"/>
  <c r="C29" i="1" s="1"/>
  <c r="C41" i="1" s="1"/>
  <c r="D7" i="4"/>
  <c r="D23" i="4" s="1"/>
  <c r="D24" i="4" s="1"/>
  <c r="B29" i="1" s="1"/>
  <c r="H21" i="3"/>
  <c r="D21" i="3"/>
  <c r="H20" i="3"/>
  <c r="D20" i="3"/>
  <c r="H19" i="3"/>
  <c r="D19" i="3"/>
  <c r="H18" i="3"/>
  <c r="D18" i="3"/>
  <c r="H17" i="3"/>
  <c r="D17" i="3"/>
  <c r="H16" i="3"/>
  <c r="D16" i="3"/>
  <c r="H15" i="3"/>
  <c r="D15" i="3"/>
  <c r="H14" i="3"/>
  <c r="D14" i="3"/>
  <c r="H13" i="3"/>
  <c r="D13" i="3"/>
  <c r="H12" i="3"/>
  <c r="D12" i="3"/>
  <c r="H11" i="3"/>
  <c r="D11" i="3"/>
  <c r="H10" i="3"/>
  <c r="D10" i="3"/>
  <c r="H9" i="3"/>
  <c r="D9" i="3"/>
  <c r="H8" i="3"/>
  <c r="D8" i="3"/>
  <c r="H7" i="3"/>
  <c r="H23" i="3" s="1"/>
  <c r="H24" i="3" s="1"/>
  <c r="D28" i="1" s="1"/>
  <c r="D7" i="3"/>
  <c r="D23" i="3" s="1"/>
  <c r="D24" i="3" s="1"/>
  <c r="B28" i="1" s="1"/>
  <c r="B30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H23" i="2" s="1"/>
  <c r="H24" i="2" s="1"/>
  <c r="D27" i="1" s="1"/>
  <c r="D41" i="1" s="1"/>
  <c r="D7" i="2"/>
  <c r="D23" i="2" s="1"/>
  <c r="D24" i="2" s="1"/>
  <c r="B27" i="1" s="1"/>
  <c r="A39" i="1"/>
  <c r="A38" i="1"/>
  <c r="A37" i="1"/>
  <c r="A36" i="1"/>
  <c r="A35" i="1"/>
  <c r="A34" i="1"/>
  <c r="D33" i="1"/>
  <c r="A33" i="1"/>
  <c r="A32" i="1"/>
  <c r="A31" i="1"/>
  <c r="A30" i="1"/>
  <c r="A29" i="1"/>
  <c r="A28" i="1"/>
  <c r="A27" i="1"/>
  <c r="B26" i="1"/>
  <c r="N23" i="9" l="1"/>
  <c r="N24" i="9" s="1"/>
  <c r="G34" i="1" s="1"/>
  <c r="G41" i="1" s="1"/>
  <c r="E41" i="1"/>
  <c r="B41" i="1"/>
</calcChain>
</file>

<file path=xl/sharedStrings.xml><?xml version="1.0" encoding="utf-8"?>
<sst xmlns="http://schemas.openxmlformats.org/spreadsheetml/2006/main" count="1349" uniqueCount="173">
  <si>
    <t>Guesser</t>
  </si>
  <si>
    <t>Reporter</t>
  </si>
  <si>
    <t>Candy Type</t>
  </si>
  <si>
    <t>Skittles</t>
  </si>
  <si>
    <t>Lifesaver</t>
  </si>
  <si>
    <t>Starburst</t>
  </si>
  <si>
    <t>Gummy Bear</t>
  </si>
  <si>
    <t>Smarties</t>
  </si>
  <si>
    <t>Sour Patch Kids</t>
  </si>
  <si>
    <t>Number per color</t>
  </si>
  <si>
    <t>Draw</t>
  </si>
  <si>
    <t>Candy Color 1 Truth</t>
  </si>
  <si>
    <t>Candy Color 1 Guess</t>
  </si>
  <si>
    <t>Candy 1 Time</t>
  </si>
  <si>
    <t>Candy 1 Comment</t>
  </si>
  <si>
    <t>Candy Color 2 Truth</t>
  </si>
  <si>
    <t>Candy Color 2 Guess</t>
  </si>
  <si>
    <t>Candy 2 Time</t>
  </si>
  <si>
    <t>Candy 2 Comment</t>
  </si>
  <si>
    <t>Candy Color 3 Truth</t>
  </si>
  <si>
    <t>Candy Color 3 Guess</t>
  </si>
  <si>
    <t>Candy 3 Time</t>
  </si>
  <si>
    <t>Candy 3 Comment</t>
  </si>
  <si>
    <t>Candy Color 4 Truth</t>
  </si>
  <si>
    <t>Candy Color 4 Guess</t>
  </si>
  <si>
    <t>Candy 4 Time</t>
  </si>
  <si>
    <t>Candy 4 Comment</t>
  </si>
  <si>
    <t>Candy Color 5 Truth</t>
  </si>
  <si>
    <t>Candy Color 5 Guess</t>
  </si>
  <si>
    <t>Candy 5 Time</t>
  </si>
  <si>
    <t>Candy 5 Comment</t>
  </si>
  <si>
    <t>Candy Color 6 Truth</t>
  </si>
  <si>
    <t>Candy Color 6 Guess</t>
  </si>
  <si>
    <t>Candy 6 Time</t>
  </si>
  <si>
    <t>Candy 6 Comment</t>
  </si>
  <si>
    <t>red</t>
  </si>
  <si>
    <t>green</t>
  </si>
  <si>
    <t>purple</t>
  </si>
  <si>
    <t>AVG (percent)</t>
  </si>
  <si>
    <t>Rachel</t>
  </si>
  <si>
    <t>Jeff &amp; Heather backup</t>
  </si>
  <si>
    <t>No purples were drawn</t>
  </si>
  <si>
    <t>Correct?</t>
  </si>
  <si>
    <t>Yellow</t>
  </si>
  <si>
    <t>Orange</t>
  </si>
  <si>
    <t>Pink</t>
  </si>
  <si>
    <t>Green</t>
  </si>
  <si>
    <t>Very Confident</t>
  </si>
  <si>
    <t>Red</t>
  </si>
  <si>
    <t>Purple</t>
  </si>
  <si>
    <t>Wasnt sure if yellow or orange</t>
  </si>
  <si>
    <t>Palette cleanser after this one</t>
  </si>
  <si>
    <t>Confident</t>
  </si>
  <si>
    <t>Biased by funny shape</t>
  </si>
  <si>
    <t>Feels like yellow and orange taste the same</t>
  </si>
  <si>
    <t>Says starting to all taste the same</t>
  </si>
  <si>
    <t>5 colors, 13 of each color</t>
  </si>
  <si>
    <t>Drew 15 times</t>
  </si>
  <si>
    <t>each time chance of not drawing a particular color is 4/5</t>
  </si>
  <si>
    <t xml:space="preserve">So over 15 times it's a chance of (4/5)^13 so 3.5% </t>
  </si>
  <si>
    <t>This assumes resampling with replacement though.</t>
  </si>
  <si>
    <t>Actual chance will be lower when accounting for resampling without replacement</t>
  </si>
  <si>
    <t>(52/65) *(51/65)*(50/65)....(38/65)</t>
  </si>
  <si>
    <t>Roberto</t>
  </si>
  <si>
    <t>Jo</t>
  </si>
  <si>
    <t>yellow</t>
  </si>
  <si>
    <t>orange</t>
  </si>
  <si>
    <t>"eugh"</t>
  </si>
  <si>
    <t>blue</t>
  </si>
  <si>
    <t>No</t>
  </si>
  <si>
    <t>"No idea"</t>
  </si>
  <si>
    <t>"100% green"</t>
  </si>
  <si>
    <t>immediate</t>
  </si>
  <si>
    <t>RAGEQUIT</t>
  </si>
  <si>
    <t>pink</t>
  </si>
  <si>
    <t>"wtf is this..."</t>
  </si>
  <si>
    <t>"it's yellow or orange"</t>
  </si>
  <si>
    <t>"what is happening"</t>
  </si>
  <si>
    <t>quick</t>
  </si>
  <si>
    <t>"total guess"</t>
  </si>
  <si>
    <t>"no idea"</t>
  </si>
  <si>
    <t>"man... what is this"</t>
  </si>
  <si>
    <t>"green comes in late"</t>
  </si>
  <si>
    <t>this was a guess</t>
  </si>
  <si>
    <t>"fucking gross green"</t>
  </si>
  <si>
    <t>"wtf is this"</t>
  </si>
  <si>
    <t>it's good. i have no idea. actually, black raspberry</t>
  </si>
  <si>
    <t>yellow or orange</t>
  </si>
  <si>
    <t>1000% watermelon</t>
  </si>
  <si>
    <t>100%. that's knida gross.</t>
  </si>
  <si>
    <t>the fuck.  tastes like platic.</t>
  </si>
  <si>
    <t>these don't start good. they all taste really weird.</t>
  </si>
  <si>
    <t>it's a guess</t>
  </si>
  <si>
    <t>i'm just gonna guess red</t>
  </si>
  <si>
    <t>im pretty sure it is.</t>
  </si>
  <si>
    <t>this is really good. taste like cough syrup.</t>
  </si>
  <si>
    <t>absolutely. 100%</t>
  </si>
  <si>
    <t>Heather</t>
  </si>
  <si>
    <t>Jon</t>
  </si>
  <si>
    <t>(15 total)</t>
  </si>
  <si>
    <t>(16 total)</t>
  </si>
  <si>
    <t>Correct</t>
  </si>
  <si>
    <t>correct?</t>
  </si>
  <si>
    <t>Tyler</t>
  </si>
  <si>
    <t>Jenna</t>
  </si>
  <si>
    <t>purple guessed first</t>
  </si>
  <si>
    <t>water after</t>
  </si>
  <si>
    <t>that or red</t>
  </si>
  <si>
    <t>"I've only had one green"</t>
  </si>
  <si>
    <t>"Your wish is my command"</t>
  </si>
  <si>
    <t>Matthew</t>
  </si>
  <si>
    <t>Keira</t>
  </si>
  <si>
    <t>palette clense</t>
  </si>
  <si>
    <t>"i am not cofident in any of these"</t>
  </si>
  <si>
    <t>not confident at all, on verge of emotional breakdown, palette clense</t>
  </si>
  <si>
    <t>"so bad, oh god!"</t>
  </si>
  <si>
    <t>pc</t>
  </si>
  <si>
    <t>pallette clense before</t>
  </si>
  <si>
    <t>pc, "gotta be blue"</t>
  </si>
  <si>
    <t>pc, "Ow!"</t>
  </si>
  <si>
    <t>really not sure on this one</t>
  </si>
  <si>
    <t xml:space="preserve">Elaine </t>
  </si>
  <si>
    <t>Big boy chris</t>
  </si>
  <si>
    <t>Chris</t>
  </si>
  <si>
    <t>Elaine</t>
  </si>
  <si>
    <t>Dave</t>
  </si>
  <si>
    <t>Megan</t>
  </si>
  <si>
    <t>6 different colors</t>
  </si>
  <si>
    <t>Haribo</t>
  </si>
  <si>
    <t>correct</t>
  </si>
  <si>
    <t>Outer shell tastes different than middle</t>
  </si>
  <si>
    <t>Chalk flavor</t>
  </si>
  <si>
    <t>Says it's the same as the last time</t>
  </si>
  <si>
    <t>White</t>
  </si>
  <si>
    <t>Not sure what white would taste like so went with white</t>
  </si>
  <si>
    <t>Says it's a weird one and goes with white</t>
  </si>
  <si>
    <t>Pallete cleanse</t>
  </si>
  <si>
    <t>Either red or purple</t>
  </si>
  <si>
    <t xml:space="preserve">Guesses/questinging green </t>
  </si>
  <si>
    <t>Maybe Yellow Maybe Green</t>
  </si>
  <si>
    <t>Starting to blend together, pallete cleanse</t>
  </si>
  <si>
    <t xml:space="preserve">Talks about grape like essence </t>
  </si>
  <si>
    <t>Mild citrus ...guesses green first</t>
  </si>
  <si>
    <t>Yellow or Orange, Pallete Cleanse</t>
  </si>
  <si>
    <t>Pallte Cleanse</t>
  </si>
  <si>
    <t>Cheawing them helps with the "burst" of flavor</t>
  </si>
  <si>
    <t>Total correct</t>
  </si>
  <si>
    <t>reporter</t>
  </si>
  <si>
    <t>white</t>
  </si>
  <si>
    <t>maybe yellow</t>
  </si>
  <si>
    <t>tasting the same</t>
  </si>
  <si>
    <t>Starting to blend together</t>
  </si>
  <si>
    <t>Favorite</t>
  </si>
  <si>
    <t>Might be the same one</t>
  </si>
  <si>
    <t>Tastes like sugrar</t>
  </si>
  <si>
    <t>Haven't tasted this one yet</t>
  </si>
  <si>
    <t>Jeff</t>
  </si>
  <si>
    <t>Gummy Bears</t>
  </si>
  <si>
    <t>mini Starburst</t>
  </si>
  <si>
    <t>Lifesavers</t>
  </si>
  <si>
    <t>could have been orange</t>
  </si>
  <si>
    <t>that's different than the previous ones; which means I was wrong the one before</t>
  </si>
  <si>
    <t>pallete clense here ; yellow or orange</t>
  </si>
  <si>
    <t>Could have been orange</t>
  </si>
  <si>
    <t>different one again</t>
  </si>
  <si>
    <t xml:space="preserve">very confident </t>
  </si>
  <si>
    <t>not confident</t>
  </si>
  <si>
    <t>Sour patch kids</t>
  </si>
  <si>
    <t>if red is an option then it's red</t>
  </si>
  <si>
    <t>water break. let me pour myself more rum</t>
  </si>
  <si>
    <t>idk it didn't really taste like anything</t>
  </si>
  <si>
    <t>for sure, if it's not orange then i screwed up</t>
  </si>
  <si>
    <t>torn between yellow and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</si>
</sst>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1"/>
      <color rgb="FFF7981D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4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9" borderId="0" xfId="0" applyFont="1" applyFill="1" applyAlignment="1"/>
    <xf numFmtId="0" fontId="1" fillId="8" borderId="0" xfId="0" applyFont="1" applyFill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4" fillId="3" borderId="0" xfId="0" applyFont="1" applyFill="1" applyAlignment="1"/>
    <xf numFmtId="0" fontId="1" fillId="4" borderId="0" xfId="0" applyFont="1" applyFill="1"/>
    <xf numFmtId="0" fontId="5" fillId="7" borderId="0" xfId="0" applyFont="1" applyFill="1" applyAlignment="1"/>
    <xf numFmtId="0" fontId="1" fillId="5" borderId="0" xfId="0" applyFont="1" applyFill="1"/>
    <xf numFmtId="0" fontId="1" fillId="6" borderId="0" xfId="0" applyFont="1" applyFill="1"/>
    <xf numFmtId="0" fontId="1" fillId="10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8" borderId="0" xfId="0" applyFont="1" applyFill="1"/>
    <xf numFmtId="0" fontId="1" fillId="11" borderId="0" xfId="0" applyFont="1" applyFill="1"/>
    <xf numFmtId="0" fontId="6" fillId="12" borderId="1" xfId="0" applyFont="1" applyFill="1" applyBorder="1" applyAlignment="1"/>
    <xf numFmtId="0" fontId="2" fillId="12" borderId="1" xfId="0" applyFont="1" applyFill="1" applyBorder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5" borderId="0" xfId="0" applyFont="1" applyFill="1" applyAlignment="1"/>
    <xf numFmtId="0" fontId="2" fillId="5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/>
    <xf numFmtId="10" fontId="2" fillId="0" borderId="0" xfId="0" applyNumberFormat="1" applyFont="1" applyAlignment="1"/>
    <xf numFmtId="0" fontId="2" fillId="8" borderId="0" xfId="0" applyFont="1" applyFill="1" applyAlignment="1"/>
    <xf numFmtId="0" fontId="1" fillId="8" borderId="0" xfId="0" applyFont="1" applyFill="1" applyAlignment="1"/>
    <xf numFmtId="0" fontId="2" fillId="8" borderId="0" xfId="0" applyFont="1" applyFill="1" applyAlignment="1"/>
    <xf numFmtId="0" fontId="2" fillId="4" borderId="0" xfId="0" applyFont="1" applyFill="1" applyAlignment="1"/>
    <xf numFmtId="0" fontId="2" fillId="4" borderId="0" xfId="0" applyFont="1" applyFill="1" applyAlignment="1"/>
    <xf numFmtId="0" fontId="2" fillId="4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8" borderId="0" xfId="0" applyFont="1" applyFill="1" applyAlignment="1"/>
    <xf numFmtId="0" fontId="1" fillId="8" borderId="0" xfId="0" applyFont="1" applyFill="1" applyAlignment="1"/>
    <xf numFmtId="0" fontId="2" fillId="8" borderId="0" xfId="0" applyFont="1" applyFill="1" applyAlignment="1">
      <alignment wrapText="1"/>
    </xf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wrapText="1"/>
    </xf>
    <xf numFmtId="0" fontId="3" fillId="0" borderId="0" xfId="0" applyFont="1" applyAlignment="1"/>
    <xf numFmtId="0" fontId="7" fillId="3" borderId="0" xfId="0" applyFont="1" applyFill="1" applyAlignment="1"/>
    <xf numFmtId="0" fontId="7" fillId="5" borderId="0" xfId="0" applyFont="1" applyFill="1" applyAlignment="1"/>
    <xf numFmtId="0" fontId="8" fillId="6" borderId="0" xfId="0" applyFont="1" applyFill="1" applyAlignment="1">
      <alignment horizontal="left"/>
    </xf>
    <xf numFmtId="0" fontId="2" fillId="6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7" borderId="0" xfId="0" applyFont="1" applyFill="1" applyAlignment="1"/>
    <xf numFmtId="0" fontId="1" fillId="6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7" borderId="0" xfId="0" applyFont="1" applyFill="1" applyAlignment="1"/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9" fillId="6" borderId="0" xfId="0" applyFont="1" applyFill="1" applyAlignment="1"/>
    <xf numFmtId="0" fontId="8" fillId="13" borderId="0" xfId="0" applyFont="1" applyFill="1" applyAlignment="1">
      <alignment horizontal="left"/>
    </xf>
    <xf numFmtId="0" fontId="1" fillId="2" borderId="0" xfId="0" applyFont="1" applyFill="1" applyAlignment="1"/>
    <xf numFmtId="0" fontId="1" fillId="6" borderId="0" xfId="0" applyFont="1" applyFill="1" applyAlignment="1"/>
    <xf numFmtId="0" fontId="1" fillId="0" borderId="0" xfId="0" applyFont="1" applyAlignment="1"/>
    <xf numFmtId="0" fontId="10" fillId="14" borderId="0" xfId="0" applyFont="1" applyFill="1" applyAlignment="1"/>
    <xf numFmtId="0" fontId="11" fillId="1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1"/>
  <sheetViews>
    <sheetView workbookViewId="0"/>
  </sheetViews>
  <sheetFormatPr baseColWidth="10" defaultColWidth="14.5" defaultRowHeight="15.75" customHeight="1"/>
  <cols>
    <col min="1" max="1" width="16.6640625" customWidth="1"/>
    <col min="2" max="2" width="17.83203125" customWidth="1"/>
    <col min="3" max="3" width="18.83203125" customWidth="1"/>
    <col min="4" max="4" width="12.5" customWidth="1"/>
    <col min="5" max="5" width="17.1640625" customWidth="1"/>
    <col min="6" max="6" width="17.83203125" customWidth="1"/>
    <col min="7" max="7" width="19.5" customWidth="1"/>
    <col min="8" max="8" width="12.5" customWidth="1"/>
    <col min="9" max="9" width="16.5" customWidth="1"/>
    <col min="10" max="10" width="17.83203125" customWidth="1"/>
    <col min="11" max="11" width="18.83203125" customWidth="1"/>
    <col min="12" max="12" width="12.5" customWidth="1"/>
    <col min="13" max="13" width="16.5" customWidth="1"/>
    <col min="14" max="14" width="17.83203125" customWidth="1"/>
    <col min="15" max="15" width="19.1640625" customWidth="1"/>
    <col min="16" max="16" width="12.6640625" customWidth="1"/>
    <col min="17" max="17" width="16.5" customWidth="1"/>
    <col min="18" max="18" width="17.83203125" customWidth="1"/>
    <col min="19" max="19" width="18.5" customWidth="1"/>
    <col min="20" max="20" width="13.6640625" customWidth="1"/>
    <col min="21" max="21" width="17" customWidth="1"/>
    <col min="22" max="22" width="18.33203125" customWidth="1"/>
    <col min="23" max="23" width="18.83203125" customWidth="1"/>
    <col min="25" max="25" width="16.83203125" customWidth="1"/>
  </cols>
  <sheetData>
    <row r="1" spans="1:25" ht="15.75" customHeight="1">
      <c r="A1" s="1" t="s">
        <v>0</v>
      </c>
      <c r="B1" s="2"/>
    </row>
    <row r="2" spans="1:25" ht="15.75" customHeight="1">
      <c r="A2" s="1" t="s">
        <v>1</v>
      </c>
      <c r="B2" s="2"/>
    </row>
    <row r="4" spans="1:25" ht="15.75" customHeight="1">
      <c r="A4" s="1" t="s">
        <v>2</v>
      </c>
      <c r="B4" s="3" t="s">
        <v>3</v>
      </c>
      <c r="C4" s="3"/>
      <c r="D4" s="3"/>
      <c r="E4" s="3"/>
      <c r="F4" s="4" t="s">
        <v>4</v>
      </c>
      <c r="G4" s="4"/>
      <c r="H4" s="4"/>
      <c r="I4" s="4"/>
      <c r="J4" s="5" t="s">
        <v>5</v>
      </c>
      <c r="K4" s="5"/>
      <c r="L4" s="5"/>
      <c r="M4" s="5"/>
      <c r="N4" s="6" t="s">
        <v>6</v>
      </c>
      <c r="O4" s="6"/>
      <c r="P4" s="6"/>
      <c r="Q4" s="6"/>
      <c r="R4" s="7" t="s">
        <v>7</v>
      </c>
      <c r="S4" s="7"/>
      <c r="T4" s="7"/>
      <c r="U4" s="7"/>
      <c r="V4" s="8" t="s">
        <v>8</v>
      </c>
      <c r="W4" s="8"/>
      <c r="X4" s="8"/>
      <c r="Y4" s="8"/>
    </row>
    <row r="5" spans="1:25" ht="15.75" customHeight="1">
      <c r="A5" s="1" t="s">
        <v>9</v>
      </c>
      <c r="B5" s="3"/>
      <c r="C5" s="9"/>
      <c r="D5" s="9"/>
      <c r="E5" s="9"/>
      <c r="F5" s="4"/>
      <c r="G5" s="10"/>
      <c r="H5" s="10"/>
      <c r="I5" s="10"/>
      <c r="J5" s="5"/>
      <c r="K5" s="5"/>
      <c r="L5" s="5"/>
      <c r="M5" s="11"/>
      <c r="N5" s="6"/>
      <c r="O5" s="6"/>
      <c r="P5" s="6"/>
      <c r="Q5" s="12"/>
      <c r="R5" s="7"/>
      <c r="S5" s="7"/>
      <c r="T5" s="7"/>
      <c r="U5" s="13"/>
      <c r="V5" s="8"/>
      <c r="W5" s="8"/>
      <c r="X5" s="8"/>
      <c r="Y5" s="14"/>
    </row>
    <row r="6" spans="1:25" ht="15.75" customHeight="1">
      <c r="A6" s="1" t="s">
        <v>10</v>
      </c>
      <c r="B6" s="15" t="s">
        <v>11</v>
      </c>
      <c r="C6" s="15" t="s">
        <v>12</v>
      </c>
      <c r="D6" s="15" t="s">
        <v>13</v>
      </c>
      <c r="E6" s="15" t="s">
        <v>14</v>
      </c>
      <c r="F6" s="16" t="s">
        <v>15</v>
      </c>
      <c r="G6" s="16" t="s">
        <v>16</v>
      </c>
      <c r="H6" s="16" t="s">
        <v>17</v>
      </c>
      <c r="I6" s="16" t="s">
        <v>18</v>
      </c>
      <c r="J6" s="17" t="s">
        <v>19</v>
      </c>
      <c r="K6" s="17" t="s">
        <v>20</v>
      </c>
      <c r="L6" s="17" t="s">
        <v>21</v>
      </c>
      <c r="M6" s="17" t="s">
        <v>22</v>
      </c>
      <c r="N6" s="18" t="s">
        <v>23</v>
      </c>
      <c r="O6" s="18" t="s">
        <v>24</v>
      </c>
      <c r="P6" s="18" t="s">
        <v>25</v>
      </c>
      <c r="Q6" s="18" t="s">
        <v>26</v>
      </c>
      <c r="R6" s="19" t="s">
        <v>27</v>
      </c>
      <c r="S6" s="19" t="s">
        <v>28</v>
      </c>
      <c r="T6" s="19" t="s">
        <v>29</v>
      </c>
      <c r="U6" s="19" t="s">
        <v>30</v>
      </c>
      <c r="V6" s="20" t="s">
        <v>31</v>
      </c>
      <c r="W6" s="20" t="s">
        <v>32</v>
      </c>
      <c r="X6" s="20" t="s">
        <v>33</v>
      </c>
      <c r="Y6" s="20" t="s">
        <v>34</v>
      </c>
    </row>
    <row r="7" spans="1:25" ht="15.75" customHeight="1">
      <c r="A7" s="1">
        <v>1</v>
      </c>
      <c r="B7" s="21" t="s">
        <v>35</v>
      </c>
      <c r="C7" s="22"/>
      <c r="D7" s="22"/>
      <c r="E7" s="22"/>
      <c r="F7" s="23"/>
      <c r="G7" s="23"/>
      <c r="H7" s="23"/>
      <c r="I7" s="23"/>
      <c r="J7" s="24"/>
      <c r="K7" s="24"/>
      <c r="L7" s="24"/>
      <c r="M7" s="24"/>
      <c r="N7" s="25"/>
      <c r="O7" s="25"/>
      <c r="P7" s="25"/>
      <c r="Q7" s="25"/>
      <c r="R7" s="26"/>
      <c r="S7" s="26"/>
      <c r="T7" s="26"/>
      <c r="U7" s="26"/>
      <c r="V7" s="27"/>
      <c r="W7" s="27"/>
      <c r="X7" s="27"/>
      <c r="Y7" s="27"/>
    </row>
    <row r="8" spans="1:25" ht="15.75" customHeight="1">
      <c r="A8" s="1">
        <v>2</v>
      </c>
      <c r="B8" s="21" t="s">
        <v>36</v>
      </c>
      <c r="C8" s="22"/>
      <c r="D8" s="22"/>
      <c r="E8" s="22"/>
      <c r="F8" s="23"/>
      <c r="G8" s="23"/>
      <c r="H8" s="23"/>
      <c r="I8" s="23"/>
      <c r="J8" s="24"/>
      <c r="K8" s="24"/>
      <c r="L8" s="24"/>
      <c r="M8" s="24"/>
      <c r="N8" s="25"/>
      <c r="O8" s="25"/>
      <c r="P8" s="25"/>
      <c r="Q8" s="25"/>
      <c r="R8" s="26"/>
      <c r="S8" s="26"/>
      <c r="T8" s="26"/>
      <c r="U8" s="26"/>
      <c r="V8" s="27"/>
      <c r="W8" s="27"/>
      <c r="X8" s="27"/>
      <c r="Y8" s="27"/>
    </row>
    <row r="9" spans="1:25" ht="15.75" customHeight="1">
      <c r="A9" s="1">
        <v>3</v>
      </c>
      <c r="B9" s="21" t="s">
        <v>35</v>
      </c>
      <c r="C9" s="22"/>
      <c r="D9" s="22"/>
      <c r="E9" s="22"/>
      <c r="F9" s="23"/>
      <c r="G9" s="23"/>
      <c r="H9" s="23"/>
      <c r="I9" s="23"/>
      <c r="J9" s="24"/>
      <c r="K9" s="24"/>
      <c r="L9" s="24"/>
      <c r="M9" s="24"/>
      <c r="N9" s="25"/>
      <c r="O9" s="25"/>
      <c r="P9" s="25"/>
      <c r="Q9" s="25"/>
      <c r="R9" s="26"/>
      <c r="S9" s="26"/>
      <c r="T9" s="26"/>
      <c r="U9" s="26"/>
      <c r="V9" s="27"/>
      <c r="W9" s="27"/>
      <c r="X9" s="27"/>
      <c r="Y9" s="27"/>
    </row>
    <row r="10" spans="1:25" ht="15.75" customHeight="1">
      <c r="A10" s="1">
        <v>4</v>
      </c>
      <c r="B10" s="21" t="s">
        <v>37</v>
      </c>
      <c r="C10" s="22"/>
      <c r="D10" s="22"/>
      <c r="E10" s="22"/>
      <c r="F10" s="23"/>
      <c r="G10" s="23"/>
      <c r="H10" s="23"/>
      <c r="I10" s="23"/>
      <c r="J10" s="24"/>
      <c r="K10" s="24"/>
      <c r="L10" s="24"/>
      <c r="M10" s="24"/>
      <c r="N10" s="25"/>
      <c r="O10" s="25"/>
      <c r="P10" s="25"/>
      <c r="Q10" s="25"/>
      <c r="R10" s="26"/>
      <c r="S10" s="26"/>
      <c r="T10" s="26"/>
      <c r="U10" s="26"/>
      <c r="V10" s="27"/>
      <c r="W10" s="27"/>
      <c r="X10" s="27"/>
      <c r="Y10" s="27"/>
    </row>
    <row r="11" spans="1:25" ht="15.75" customHeight="1">
      <c r="A11" s="1">
        <v>5</v>
      </c>
      <c r="B11" s="21" t="s">
        <v>35</v>
      </c>
      <c r="C11" s="22"/>
      <c r="D11" s="22"/>
      <c r="E11" s="22"/>
      <c r="F11" s="23"/>
      <c r="G11" s="23"/>
      <c r="H11" s="23"/>
      <c r="I11" s="23"/>
      <c r="J11" s="24"/>
      <c r="K11" s="24"/>
      <c r="L11" s="24"/>
      <c r="M11" s="24"/>
      <c r="N11" s="25"/>
      <c r="O11" s="25"/>
      <c r="P11" s="25"/>
      <c r="Q11" s="25"/>
      <c r="R11" s="26"/>
      <c r="S11" s="26"/>
      <c r="T11" s="26"/>
      <c r="U11" s="26"/>
      <c r="V11" s="27"/>
      <c r="W11" s="27"/>
      <c r="X11" s="27"/>
      <c r="Y11" s="27"/>
    </row>
    <row r="12" spans="1:25" ht="15.75" customHeight="1">
      <c r="A12" s="1">
        <v>6</v>
      </c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5"/>
      <c r="O12" s="25"/>
      <c r="P12" s="25"/>
      <c r="Q12" s="25"/>
      <c r="R12" s="26"/>
      <c r="S12" s="26"/>
      <c r="T12" s="26"/>
      <c r="U12" s="26"/>
      <c r="V12" s="27"/>
      <c r="W12" s="27"/>
      <c r="X12" s="27"/>
      <c r="Y12" s="27"/>
    </row>
    <row r="13" spans="1:25" ht="15.75" customHeight="1">
      <c r="A13" s="1">
        <v>7</v>
      </c>
      <c r="B13" s="22"/>
      <c r="C13" s="22"/>
      <c r="D13" s="22"/>
      <c r="E13" s="22"/>
      <c r="F13" s="23"/>
      <c r="G13" s="23"/>
      <c r="H13" s="23"/>
      <c r="I13" s="23"/>
      <c r="J13" s="24"/>
      <c r="K13" s="24"/>
      <c r="L13" s="24"/>
      <c r="M13" s="24"/>
      <c r="N13" s="25"/>
      <c r="O13" s="25"/>
      <c r="P13" s="25"/>
      <c r="Q13" s="25"/>
      <c r="R13" s="26"/>
      <c r="S13" s="26"/>
      <c r="T13" s="26"/>
      <c r="U13" s="26"/>
      <c r="V13" s="27"/>
      <c r="W13" s="27"/>
      <c r="X13" s="27"/>
      <c r="Y13" s="27"/>
    </row>
    <row r="14" spans="1:25" ht="15.75" customHeight="1">
      <c r="A14" s="1">
        <v>8</v>
      </c>
      <c r="B14" s="22"/>
      <c r="C14" s="22"/>
      <c r="D14" s="22"/>
      <c r="E14" s="22"/>
      <c r="F14" s="23"/>
      <c r="G14" s="23"/>
      <c r="H14" s="23"/>
      <c r="I14" s="23"/>
      <c r="J14" s="24"/>
      <c r="K14" s="24"/>
      <c r="L14" s="24"/>
      <c r="M14" s="24"/>
      <c r="N14" s="25"/>
      <c r="O14" s="25"/>
      <c r="P14" s="25"/>
      <c r="Q14" s="25"/>
      <c r="R14" s="26"/>
      <c r="S14" s="26"/>
      <c r="T14" s="26"/>
      <c r="U14" s="26"/>
      <c r="V14" s="27"/>
      <c r="W14" s="27"/>
      <c r="X14" s="27"/>
      <c r="Y14" s="27"/>
    </row>
    <row r="15" spans="1:25" ht="15.75" customHeight="1">
      <c r="A15" s="1">
        <v>9</v>
      </c>
      <c r="B15" s="22"/>
      <c r="C15" s="22"/>
      <c r="D15" s="22"/>
      <c r="E15" s="22"/>
      <c r="F15" s="23"/>
      <c r="G15" s="23"/>
      <c r="H15" s="23"/>
      <c r="I15" s="23"/>
      <c r="J15" s="24"/>
      <c r="K15" s="24"/>
      <c r="L15" s="24"/>
      <c r="M15" s="24"/>
      <c r="N15" s="25"/>
      <c r="O15" s="25"/>
      <c r="P15" s="25"/>
      <c r="Q15" s="25"/>
      <c r="R15" s="26"/>
      <c r="S15" s="26"/>
      <c r="T15" s="26"/>
      <c r="U15" s="26"/>
      <c r="V15" s="27"/>
      <c r="W15" s="27"/>
      <c r="X15" s="27"/>
      <c r="Y15" s="27"/>
    </row>
    <row r="16" spans="1:25" ht="15.75" customHeight="1">
      <c r="A16" s="1">
        <v>10</v>
      </c>
      <c r="B16" s="22"/>
      <c r="C16" s="22"/>
      <c r="D16" s="22"/>
      <c r="E16" s="22"/>
      <c r="F16" s="23"/>
      <c r="G16" s="23"/>
      <c r="H16" s="23"/>
      <c r="I16" s="23"/>
      <c r="J16" s="24"/>
      <c r="K16" s="24"/>
      <c r="L16" s="24"/>
      <c r="M16" s="24"/>
      <c r="N16" s="25"/>
      <c r="O16" s="25"/>
      <c r="P16" s="25"/>
      <c r="Q16" s="25"/>
      <c r="R16" s="26"/>
      <c r="S16" s="26"/>
      <c r="T16" s="26"/>
      <c r="U16" s="26"/>
      <c r="V16" s="27"/>
      <c r="W16" s="27"/>
      <c r="X16" s="27"/>
      <c r="Y16" s="27"/>
    </row>
    <row r="17" spans="1:25" ht="15.75" customHeight="1">
      <c r="A17" s="1">
        <v>11</v>
      </c>
      <c r="B17" s="22"/>
      <c r="C17" s="22"/>
      <c r="D17" s="22"/>
      <c r="E17" s="22"/>
      <c r="F17" s="23"/>
      <c r="G17" s="23"/>
      <c r="H17" s="23"/>
      <c r="I17" s="23"/>
      <c r="J17" s="24"/>
      <c r="K17" s="24"/>
      <c r="L17" s="24"/>
      <c r="M17" s="24"/>
      <c r="N17" s="25"/>
      <c r="O17" s="25"/>
      <c r="P17" s="25"/>
      <c r="Q17" s="25"/>
      <c r="R17" s="26"/>
      <c r="S17" s="26"/>
      <c r="T17" s="26"/>
      <c r="U17" s="26"/>
      <c r="V17" s="27"/>
      <c r="W17" s="27"/>
      <c r="X17" s="27"/>
      <c r="Y17" s="27"/>
    </row>
    <row r="18" spans="1:25" ht="15.75" customHeight="1">
      <c r="A18" s="1">
        <v>12</v>
      </c>
      <c r="B18" s="22"/>
      <c r="C18" s="22"/>
      <c r="D18" s="22"/>
      <c r="E18" s="22"/>
      <c r="F18" s="23"/>
      <c r="G18" s="23"/>
      <c r="H18" s="23"/>
      <c r="I18" s="23"/>
      <c r="J18" s="24"/>
      <c r="K18" s="24"/>
      <c r="L18" s="24"/>
      <c r="M18" s="24"/>
      <c r="N18" s="25"/>
      <c r="O18" s="25"/>
      <c r="P18" s="25"/>
      <c r="Q18" s="25"/>
      <c r="R18" s="26"/>
      <c r="S18" s="26"/>
      <c r="T18" s="26"/>
      <c r="U18" s="26"/>
      <c r="V18" s="27"/>
      <c r="W18" s="27"/>
      <c r="X18" s="27"/>
      <c r="Y18" s="27"/>
    </row>
    <row r="19" spans="1:25" ht="15.75" customHeight="1">
      <c r="A19" s="1">
        <v>13</v>
      </c>
      <c r="B19" s="22"/>
      <c r="C19" s="22"/>
      <c r="D19" s="22"/>
      <c r="E19" s="22"/>
      <c r="F19" s="23"/>
      <c r="G19" s="23"/>
      <c r="H19" s="23"/>
      <c r="I19" s="23"/>
      <c r="J19" s="24"/>
      <c r="K19" s="24"/>
      <c r="L19" s="24"/>
      <c r="M19" s="24"/>
      <c r="N19" s="25"/>
      <c r="O19" s="25"/>
      <c r="P19" s="25"/>
      <c r="Q19" s="25"/>
      <c r="R19" s="26"/>
      <c r="S19" s="26"/>
      <c r="T19" s="26"/>
      <c r="U19" s="26"/>
      <c r="V19" s="27"/>
      <c r="W19" s="27"/>
      <c r="X19" s="27"/>
      <c r="Y19" s="27"/>
    </row>
    <row r="20" spans="1:25" ht="15.75" customHeight="1">
      <c r="A20" s="1">
        <v>14</v>
      </c>
      <c r="B20" s="22"/>
      <c r="C20" s="22"/>
      <c r="D20" s="22"/>
      <c r="E20" s="22"/>
      <c r="F20" s="23"/>
      <c r="G20" s="23"/>
      <c r="H20" s="23"/>
      <c r="I20" s="23"/>
      <c r="J20" s="24"/>
      <c r="K20" s="24"/>
      <c r="L20" s="24"/>
      <c r="M20" s="24"/>
      <c r="N20" s="25"/>
      <c r="O20" s="25"/>
      <c r="P20" s="25"/>
      <c r="Q20" s="25"/>
      <c r="R20" s="26"/>
      <c r="S20" s="26"/>
      <c r="T20" s="26"/>
      <c r="U20" s="26"/>
      <c r="V20" s="27"/>
      <c r="W20" s="27"/>
      <c r="X20" s="27"/>
      <c r="Y20" s="27"/>
    </row>
    <row r="21" spans="1:25" ht="15.75" customHeight="1">
      <c r="A21" s="1">
        <v>15</v>
      </c>
      <c r="B21" s="22"/>
      <c r="C21" s="22"/>
      <c r="D21" s="22"/>
      <c r="E21" s="22"/>
      <c r="F21" s="23"/>
      <c r="G21" s="23"/>
      <c r="H21" s="23"/>
      <c r="I21" s="23"/>
      <c r="J21" s="24"/>
      <c r="K21" s="24"/>
      <c r="L21" s="24"/>
      <c r="M21" s="24"/>
      <c r="N21" s="25"/>
      <c r="O21" s="25"/>
      <c r="P21" s="25"/>
      <c r="Q21" s="25"/>
      <c r="R21" s="26"/>
      <c r="S21" s="26"/>
      <c r="T21" s="26"/>
      <c r="U21" s="26"/>
      <c r="V21" s="27"/>
      <c r="W21" s="27"/>
      <c r="X21" s="27"/>
      <c r="Y21" s="27"/>
    </row>
    <row r="26" spans="1:25" ht="15.75" customHeight="1">
      <c r="A26" s="28"/>
      <c r="B26" s="29" t="str">
        <f>Rachel!B4</f>
        <v>Skittles</v>
      </c>
      <c r="C26" s="30" t="s">
        <v>4</v>
      </c>
      <c r="D26" s="31" t="s">
        <v>5</v>
      </c>
      <c r="E26" s="32" t="s">
        <v>6</v>
      </c>
      <c r="F26" s="33" t="s">
        <v>7</v>
      </c>
      <c r="G26" s="34" t="s">
        <v>8</v>
      </c>
    </row>
    <row r="27" spans="1:25" ht="15.75" customHeight="1">
      <c r="A27" s="29" t="str">
        <f>Rachel!B1</f>
        <v>Rachel</v>
      </c>
      <c r="B27" s="35">
        <f>Rachel!D24</f>
        <v>0.13333333333333333</v>
      </c>
      <c r="C27" s="10"/>
      <c r="D27" s="5">
        <f>Rachel!H24</f>
        <v>0.8</v>
      </c>
      <c r="E27" s="12"/>
      <c r="F27" s="13"/>
      <c r="G27" s="14"/>
    </row>
    <row r="28" spans="1:25" ht="15.75" customHeight="1">
      <c r="A28" s="36" t="str">
        <f>Roberto!B1</f>
        <v>Roberto</v>
      </c>
      <c r="B28" s="9">
        <f>Roberto!D24</f>
        <v>0.46666666666666667</v>
      </c>
      <c r="C28" s="10"/>
      <c r="D28" s="5">
        <f>Roberto!H24</f>
        <v>0.66666666666666663</v>
      </c>
      <c r="E28" s="12"/>
      <c r="F28" s="37"/>
      <c r="G28" s="14"/>
    </row>
    <row r="29" spans="1:25" ht="15.75" customHeight="1">
      <c r="A29" s="38" t="str">
        <f>Jo!B1</f>
        <v>Jo</v>
      </c>
      <c r="B29" s="9">
        <f>Jo!D24</f>
        <v>0.33333333333333331</v>
      </c>
      <c r="C29" s="10">
        <f>Jo!H24</f>
        <v>0.73333333333333328</v>
      </c>
      <c r="D29" s="11"/>
      <c r="E29" s="12"/>
      <c r="F29" s="13"/>
      <c r="G29" s="14"/>
    </row>
    <row r="30" spans="1:25" ht="15.75" customHeight="1">
      <c r="A30" s="39" t="str">
        <f>Heather!B1</f>
        <v>Heather</v>
      </c>
      <c r="B30" s="9">
        <f>Heather!D24</f>
        <v>0.53333333333333333</v>
      </c>
      <c r="C30" s="10"/>
      <c r="D30" s="5">
        <f>Heather!H24</f>
        <v>0.875</v>
      </c>
      <c r="E30" s="12"/>
      <c r="F30" s="13"/>
      <c r="G30" s="14"/>
    </row>
    <row r="31" spans="1:25" ht="15.75" customHeight="1">
      <c r="A31" s="40" t="str">
        <f>Tyler!B1</f>
        <v>Tyler</v>
      </c>
      <c r="B31" s="9">
        <f>Tyler!D24</f>
        <v>0.93333333333333335</v>
      </c>
      <c r="C31" s="10"/>
      <c r="D31" s="11"/>
      <c r="E31" s="12"/>
      <c r="F31" s="13"/>
      <c r="G31" s="14">
        <f>Tyler!H24</f>
        <v>0.66666666666666663</v>
      </c>
    </row>
    <row r="32" spans="1:25" ht="15.75" customHeight="1">
      <c r="A32" s="41" t="str">
        <f>Jenna!B1</f>
        <v>Jenna</v>
      </c>
      <c r="B32" s="9">
        <f>Jenna!D24</f>
        <v>0.46666666666666667</v>
      </c>
      <c r="C32" s="10"/>
      <c r="D32" s="11"/>
      <c r="E32" s="12"/>
      <c r="F32" s="13"/>
      <c r="G32" s="14">
        <f>Jenna!H24</f>
        <v>0.73333333333333328</v>
      </c>
    </row>
    <row r="33" spans="1:7" ht="15.75" customHeight="1">
      <c r="A33" s="42" t="str">
        <f>MattB!B1</f>
        <v>Matthew</v>
      </c>
      <c r="B33" s="9">
        <f>MattB!D24</f>
        <v>0.33333333333333331</v>
      </c>
      <c r="C33" s="10"/>
      <c r="D33" s="5">
        <f>MattB!H24</f>
        <v>0</v>
      </c>
      <c r="E33" s="12"/>
      <c r="F33" s="13"/>
      <c r="G33" s="14"/>
    </row>
    <row r="34" spans="1:7" ht="15.75" customHeight="1">
      <c r="A34" s="43" t="str">
        <f>Keira!B1</f>
        <v>Keira</v>
      </c>
      <c r="B34" s="9">
        <f>Keira!D24</f>
        <v>0.4</v>
      </c>
      <c r="C34" s="10"/>
      <c r="D34" s="5">
        <f>Keira!I24</f>
        <v>0.53333333333333333</v>
      </c>
      <c r="E34" s="12"/>
      <c r="F34" s="13"/>
      <c r="G34" s="14">
        <f>Keira!N24</f>
        <v>0.4</v>
      </c>
    </row>
    <row r="35" spans="1:7" ht="15.75" customHeight="1">
      <c r="A35" s="44" t="str">
        <f>Elaine!B1</f>
        <v xml:space="preserve">Elaine </v>
      </c>
      <c r="B35" s="9">
        <f>Elaine!D24</f>
        <v>0.33333333333333331</v>
      </c>
      <c r="C35" s="10"/>
      <c r="D35" s="5">
        <f>Elaine!H24</f>
        <v>0.66666666666666663</v>
      </c>
      <c r="E35" s="12"/>
      <c r="F35" s="13"/>
      <c r="G35" s="14"/>
    </row>
    <row r="36" spans="1:7" ht="15.75" customHeight="1">
      <c r="A36" s="29" t="str">
        <f>Chris!B1</f>
        <v>Chris</v>
      </c>
      <c r="B36" s="9">
        <f>Chris!D24</f>
        <v>0.66666666666666663</v>
      </c>
      <c r="C36" s="10"/>
      <c r="D36" s="5">
        <f>Chris!H24</f>
        <v>0.53333333333333333</v>
      </c>
      <c r="E36" s="12"/>
      <c r="F36" s="13"/>
      <c r="G36" s="14"/>
    </row>
    <row r="37" spans="1:7" ht="15.75" customHeight="1">
      <c r="A37" s="36" t="str">
        <f>Dave!B1</f>
        <v>Dave</v>
      </c>
      <c r="B37" s="9">
        <f>Dave!D24</f>
        <v>0.53333333333333333</v>
      </c>
      <c r="C37" s="10"/>
      <c r="D37" s="11"/>
      <c r="E37" s="6">
        <f>Dave!H24</f>
        <v>0.73333333333333328</v>
      </c>
      <c r="F37" s="13">
        <f>Dave!L24</f>
        <v>0.6</v>
      </c>
      <c r="G37" s="14"/>
    </row>
    <row r="38" spans="1:7" ht="15.75" customHeight="1">
      <c r="A38" s="38" t="str">
        <f>Megan!B1</f>
        <v>Megan</v>
      </c>
      <c r="B38" s="9">
        <f>Megan!D24</f>
        <v>0.4</v>
      </c>
      <c r="C38" s="10"/>
      <c r="D38" s="11"/>
      <c r="E38" s="6">
        <f>Megan!I24</f>
        <v>0.33333333333333331</v>
      </c>
      <c r="F38" s="13">
        <f>Megan!N24</f>
        <v>6.6666666666666666E-2</v>
      </c>
      <c r="G38" s="14"/>
    </row>
    <row r="39" spans="1:7" ht="15.75" customHeight="1">
      <c r="A39" s="39" t="str">
        <f>Jeff!B1</f>
        <v>Jeff</v>
      </c>
      <c r="B39" s="9"/>
      <c r="C39" s="10"/>
      <c r="D39" s="5">
        <f>Jeff!H24</f>
        <v>6.6666666666666666E-2</v>
      </c>
      <c r="E39" s="6">
        <f>Jeff!D24</f>
        <v>0.26666666666666666</v>
      </c>
      <c r="F39" s="13"/>
      <c r="G39" s="14"/>
    </row>
    <row r="41" spans="1:7" ht="15.75" customHeight="1">
      <c r="A41" s="45" t="s">
        <v>38</v>
      </c>
      <c r="B41" s="46">
        <f t="shared" ref="B41:G41" si="0">AVERAGE(B27:B39) * 100</f>
        <v>46.111111111111121</v>
      </c>
      <c r="C41" s="46">
        <f t="shared" si="0"/>
        <v>73.333333333333329</v>
      </c>
      <c r="D41" s="46">
        <f t="shared" si="0"/>
        <v>51.770833333333336</v>
      </c>
      <c r="E41" s="46">
        <f t="shared" si="0"/>
        <v>44.444444444444443</v>
      </c>
      <c r="F41" s="46">
        <f t="shared" si="0"/>
        <v>33.333333333333329</v>
      </c>
      <c r="G41" s="46">
        <f t="shared" si="0"/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24"/>
  <sheetViews>
    <sheetView workbookViewId="0"/>
  </sheetViews>
  <sheetFormatPr baseColWidth="10" defaultColWidth="14.5" defaultRowHeight="15.75" customHeight="1"/>
  <cols>
    <col min="1" max="1" width="16.6640625" customWidth="1"/>
    <col min="2" max="2" width="17.83203125" customWidth="1"/>
    <col min="3" max="3" width="18.83203125" customWidth="1"/>
    <col min="4" max="4" width="12.5" customWidth="1"/>
    <col min="5" max="5" width="17.83203125" customWidth="1"/>
    <col min="6" max="6" width="18.6640625" customWidth="1"/>
    <col min="7" max="7" width="18.83203125" customWidth="1"/>
    <col min="8" max="8" width="12.5" customWidth="1"/>
    <col min="9" max="9" width="16.5" customWidth="1"/>
  </cols>
  <sheetData>
    <row r="1" spans="1:9" ht="15.75" customHeight="1">
      <c r="A1" s="47" t="s">
        <v>0</v>
      </c>
      <c r="B1" s="48" t="s">
        <v>121</v>
      </c>
    </row>
    <row r="2" spans="1:9" ht="15.75" customHeight="1">
      <c r="A2" s="47" t="s">
        <v>1</v>
      </c>
      <c r="B2" s="48" t="s">
        <v>122</v>
      </c>
    </row>
    <row r="3" spans="1:9" ht="15.75" customHeight="1">
      <c r="A3" s="28"/>
    </row>
    <row r="4" spans="1:9" ht="15.75" customHeight="1">
      <c r="A4" s="49" t="s">
        <v>2</v>
      </c>
      <c r="B4" s="51" t="s">
        <v>3</v>
      </c>
      <c r="C4" s="51"/>
      <c r="D4" s="51"/>
      <c r="E4" s="51"/>
      <c r="F4" s="52" t="s">
        <v>5</v>
      </c>
      <c r="G4" s="52"/>
      <c r="H4" s="52"/>
      <c r="I4" s="52"/>
    </row>
    <row r="5" spans="1:9" ht="15.75" customHeight="1">
      <c r="A5" s="49" t="s">
        <v>9</v>
      </c>
      <c r="B5" s="50">
        <v>11</v>
      </c>
      <c r="C5" s="53"/>
      <c r="D5" s="53"/>
      <c r="E5" s="53"/>
      <c r="F5" s="54">
        <v>12</v>
      </c>
      <c r="G5" s="52"/>
      <c r="H5" s="52"/>
      <c r="I5" s="55"/>
    </row>
    <row r="6" spans="1:9" ht="15.75" customHeight="1">
      <c r="A6" s="49" t="s">
        <v>10</v>
      </c>
      <c r="B6" s="56" t="s">
        <v>11</v>
      </c>
      <c r="C6" s="56" t="s">
        <v>12</v>
      </c>
      <c r="D6" s="57" t="s">
        <v>42</v>
      </c>
      <c r="E6" s="56" t="s">
        <v>14</v>
      </c>
      <c r="F6" s="59" t="s">
        <v>15</v>
      </c>
      <c r="G6" s="59" t="s">
        <v>16</v>
      </c>
      <c r="H6" s="59" t="s">
        <v>42</v>
      </c>
      <c r="I6" s="59" t="s">
        <v>18</v>
      </c>
    </row>
    <row r="7" spans="1:9" ht="15.75" customHeight="1">
      <c r="A7" s="60">
        <v>1</v>
      </c>
      <c r="B7" s="50" t="s">
        <v>43</v>
      </c>
      <c r="C7" s="50" t="s">
        <v>44</v>
      </c>
      <c r="D7" s="61" t="b">
        <f t="shared" ref="D7:D21" si="0">B7=C7</f>
        <v>0</v>
      </c>
      <c r="E7" s="53"/>
      <c r="F7" s="54" t="s">
        <v>48</v>
      </c>
      <c r="G7" s="54" t="s">
        <v>45</v>
      </c>
      <c r="H7" s="62" t="b">
        <f t="shared" ref="H7:H21" si="1">F7=G7</f>
        <v>0</v>
      </c>
      <c r="I7" s="55"/>
    </row>
    <row r="8" spans="1:9" ht="15.75" customHeight="1">
      <c r="A8" s="60">
        <v>2</v>
      </c>
      <c r="B8" s="50" t="s">
        <v>48</v>
      </c>
      <c r="C8" s="50" t="s">
        <v>49</v>
      </c>
      <c r="D8" s="61" t="b">
        <f t="shared" si="0"/>
        <v>0</v>
      </c>
      <c r="E8" s="53"/>
      <c r="F8" s="54" t="s">
        <v>44</v>
      </c>
      <c r="G8" s="54" t="s">
        <v>44</v>
      </c>
      <c r="H8" s="62" t="b">
        <f t="shared" si="1"/>
        <v>1</v>
      </c>
      <c r="I8" s="55"/>
    </row>
    <row r="9" spans="1:9" ht="15.75" customHeight="1">
      <c r="A9" s="60">
        <v>3</v>
      </c>
      <c r="B9" s="50" t="s">
        <v>44</v>
      </c>
      <c r="C9" s="50" t="s">
        <v>44</v>
      </c>
      <c r="D9" s="61" t="b">
        <f t="shared" si="0"/>
        <v>1</v>
      </c>
      <c r="E9" s="53"/>
      <c r="F9" s="54" t="s">
        <v>48</v>
      </c>
      <c r="G9" s="54" t="s">
        <v>48</v>
      </c>
      <c r="H9" s="62" t="b">
        <f t="shared" si="1"/>
        <v>1</v>
      </c>
      <c r="I9" s="55"/>
    </row>
    <row r="10" spans="1:9" ht="15.75" customHeight="1">
      <c r="A10" s="60">
        <v>4</v>
      </c>
      <c r="B10" s="50" t="s">
        <v>43</v>
      </c>
      <c r="C10" s="50" t="s">
        <v>46</v>
      </c>
      <c r="D10" s="61" t="b">
        <f t="shared" si="0"/>
        <v>0</v>
      </c>
      <c r="E10" s="53"/>
      <c r="F10" s="54" t="s">
        <v>45</v>
      </c>
      <c r="G10" s="54" t="s">
        <v>45</v>
      </c>
      <c r="H10" s="62" t="b">
        <f t="shared" si="1"/>
        <v>1</v>
      </c>
      <c r="I10" s="55"/>
    </row>
    <row r="11" spans="1:9" ht="15.75" customHeight="1">
      <c r="A11" s="60">
        <v>5</v>
      </c>
      <c r="B11" s="50" t="s">
        <v>46</v>
      </c>
      <c r="C11" s="50" t="s">
        <v>43</v>
      </c>
      <c r="D11" s="61" t="b">
        <f t="shared" si="0"/>
        <v>0</v>
      </c>
      <c r="E11" s="53"/>
      <c r="F11" s="54" t="s">
        <v>48</v>
      </c>
      <c r="G11" s="54" t="s">
        <v>48</v>
      </c>
      <c r="H11" s="62" t="b">
        <f t="shared" si="1"/>
        <v>1</v>
      </c>
      <c r="I11" s="55"/>
    </row>
    <row r="12" spans="1:9" ht="15.75" customHeight="1">
      <c r="A12" s="60">
        <v>6</v>
      </c>
      <c r="B12" s="50" t="s">
        <v>46</v>
      </c>
      <c r="C12" s="50" t="s">
        <v>49</v>
      </c>
      <c r="D12" s="61" t="b">
        <f t="shared" si="0"/>
        <v>0</v>
      </c>
      <c r="E12" s="53"/>
      <c r="F12" s="54" t="s">
        <v>44</v>
      </c>
      <c r="G12" s="54" t="s">
        <v>44</v>
      </c>
      <c r="H12" s="62" t="b">
        <f t="shared" si="1"/>
        <v>1</v>
      </c>
      <c r="I12" s="55"/>
    </row>
    <row r="13" spans="1:9" ht="15.75" customHeight="1">
      <c r="A13" s="60">
        <v>7</v>
      </c>
      <c r="B13" s="50" t="s">
        <v>44</v>
      </c>
      <c r="C13" s="50" t="s">
        <v>44</v>
      </c>
      <c r="D13" s="61" t="b">
        <f t="shared" si="0"/>
        <v>1</v>
      </c>
      <c r="E13" s="53"/>
      <c r="F13" s="54" t="s">
        <v>43</v>
      </c>
      <c r="G13" s="54" t="s">
        <v>43</v>
      </c>
      <c r="H13" s="62" t="b">
        <f t="shared" si="1"/>
        <v>1</v>
      </c>
      <c r="I13" s="55"/>
    </row>
    <row r="14" spans="1:9" ht="15.75" customHeight="1">
      <c r="A14" s="60">
        <v>8</v>
      </c>
      <c r="B14" s="50" t="s">
        <v>44</v>
      </c>
      <c r="C14" s="50" t="s">
        <v>48</v>
      </c>
      <c r="D14" s="61" t="b">
        <f t="shared" si="0"/>
        <v>0</v>
      </c>
      <c r="E14" s="53"/>
      <c r="F14" s="54" t="s">
        <v>45</v>
      </c>
      <c r="G14" s="54" t="s">
        <v>45</v>
      </c>
      <c r="H14" s="62" t="b">
        <f t="shared" si="1"/>
        <v>1</v>
      </c>
      <c r="I14" s="55"/>
    </row>
    <row r="15" spans="1:9" ht="15.75" customHeight="1">
      <c r="A15" s="60">
        <v>9</v>
      </c>
      <c r="B15" s="50" t="s">
        <v>49</v>
      </c>
      <c r="C15" s="50" t="s">
        <v>49</v>
      </c>
      <c r="D15" s="61" t="b">
        <f t="shared" si="0"/>
        <v>1</v>
      </c>
      <c r="E15" s="53"/>
      <c r="F15" s="54" t="s">
        <v>45</v>
      </c>
      <c r="G15" s="54" t="s">
        <v>48</v>
      </c>
      <c r="H15" s="62" t="b">
        <f t="shared" si="1"/>
        <v>0</v>
      </c>
      <c r="I15" s="55"/>
    </row>
    <row r="16" spans="1:9" ht="15.75" customHeight="1">
      <c r="A16" s="60">
        <v>10</v>
      </c>
      <c r="B16" s="50" t="s">
        <v>43</v>
      </c>
      <c r="C16" s="50" t="s">
        <v>46</v>
      </c>
      <c r="D16" s="61" t="b">
        <f t="shared" si="0"/>
        <v>0</v>
      </c>
      <c r="E16" s="53"/>
      <c r="F16" s="54" t="s">
        <v>45</v>
      </c>
      <c r="G16" s="54" t="s">
        <v>48</v>
      </c>
      <c r="H16" s="62" t="b">
        <f t="shared" si="1"/>
        <v>0</v>
      </c>
      <c r="I16" s="55"/>
    </row>
    <row r="17" spans="1:9" ht="15.75" customHeight="1">
      <c r="A17" s="60">
        <v>11</v>
      </c>
      <c r="B17" s="50" t="s">
        <v>44</v>
      </c>
      <c r="C17" s="50" t="s">
        <v>44</v>
      </c>
      <c r="D17" s="61" t="b">
        <f t="shared" si="0"/>
        <v>1</v>
      </c>
      <c r="E17" s="53"/>
      <c r="F17" s="54" t="s">
        <v>45</v>
      </c>
      <c r="G17" s="54" t="s">
        <v>45</v>
      </c>
      <c r="H17" s="62" t="b">
        <f t="shared" si="1"/>
        <v>1</v>
      </c>
      <c r="I17" s="55"/>
    </row>
    <row r="18" spans="1:9" ht="15.75" customHeight="1">
      <c r="A18" s="60">
        <v>12</v>
      </c>
      <c r="B18" s="50" t="s">
        <v>44</v>
      </c>
      <c r="C18" s="50" t="s">
        <v>48</v>
      </c>
      <c r="D18" s="61" t="b">
        <f t="shared" si="0"/>
        <v>0</v>
      </c>
      <c r="E18" s="53"/>
      <c r="F18" s="54" t="s">
        <v>44</v>
      </c>
      <c r="G18" s="54" t="s">
        <v>44</v>
      </c>
      <c r="H18" s="62" t="b">
        <f t="shared" si="1"/>
        <v>1</v>
      </c>
      <c r="I18" s="55"/>
    </row>
    <row r="19" spans="1:9" ht="15.75" customHeight="1">
      <c r="A19" s="60">
        <v>13</v>
      </c>
      <c r="B19" s="50" t="s">
        <v>48</v>
      </c>
      <c r="C19" s="50" t="s">
        <v>49</v>
      </c>
      <c r="D19" s="61" t="b">
        <f t="shared" si="0"/>
        <v>0</v>
      </c>
      <c r="E19" s="53"/>
      <c r="F19" s="54" t="s">
        <v>44</v>
      </c>
      <c r="G19" s="54" t="s">
        <v>44</v>
      </c>
      <c r="H19" s="62" t="b">
        <f t="shared" si="1"/>
        <v>1</v>
      </c>
      <c r="I19" s="55"/>
    </row>
    <row r="20" spans="1:9" ht="15.75" customHeight="1">
      <c r="A20" s="60">
        <v>14</v>
      </c>
      <c r="B20" s="50" t="s">
        <v>46</v>
      </c>
      <c r="C20" s="50" t="s">
        <v>43</v>
      </c>
      <c r="D20" s="61" t="b">
        <f t="shared" si="0"/>
        <v>0</v>
      </c>
      <c r="E20" s="53"/>
      <c r="F20" s="54" t="s">
        <v>48</v>
      </c>
      <c r="G20" s="54" t="s">
        <v>43</v>
      </c>
      <c r="H20" s="62" t="b">
        <f t="shared" si="1"/>
        <v>0</v>
      </c>
      <c r="I20" s="55"/>
    </row>
    <row r="21" spans="1:9" ht="15.75" customHeight="1">
      <c r="A21" s="60">
        <v>15</v>
      </c>
      <c r="B21" s="50" t="s">
        <v>49</v>
      </c>
      <c r="C21" s="50" t="s">
        <v>49</v>
      </c>
      <c r="D21" s="61" t="b">
        <f t="shared" si="0"/>
        <v>1</v>
      </c>
      <c r="E21" s="53"/>
      <c r="F21" s="54" t="s">
        <v>44</v>
      </c>
      <c r="G21" s="54" t="s">
        <v>43</v>
      </c>
      <c r="H21" s="62" t="b">
        <f t="shared" si="1"/>
        <v>0</v>
      </c>
      <c r="I21" s="55"/>
    </row>
    <row r="22" spans="1:9" ht="15.75" customHeight="1">
      <c r="D22" s="63"/>
      <c r="H22" s="63"/>
    </row>
    <row r="23" spans="1:9" ht="15.75" customHeight="1">
      <c r="D23" s="64">
        <f>COUNTIF(D7:D21,TRUE)</f>
        <v>5</v>
      </c>
      <c r="H23" s="64">
        <f>COUNTIF(H7:H21,TRUE)</f>
        <v>10</v>
      </c>
    </row>
    <row r="24" spans="1:9" ht="15.75" customHeight="1">
      <c r="D24" s="64">
        <f>D23/15</f>
        <v>0.33333333333333331</v>
      </c>
      <c r="H24" s="64">
        <f>H23/15</f>
        <v>0.66666666666666663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24"/>
  <sheetViews>
    <sheetView workbookViewId="0"/>
  </sheetViews>
  <sheetFormatPr baseColWidth="10" defaultColWidth="14.5" defaultRowHeight="15.75" customHeight="1"/>
  <cols>
    <col min="1" max="1" width="15.5" customWidth="1"/>
    <col min="2" max="2" width="19.33203125" customWidth="1"/>
    <col min="3" max="3" width="18.83203125" customWidth="1"/>
    <col min="4" max="4" width="15.5" customWidth="1"/>
    <col min="5" max="5" width="16.5" customWidth="1"/>
    <col min="6" max="6" width="17.83203125" customWidth="1"/>
    <col min="7" max="7" width="19.5" customWidth="1"/>
    <col min="8" max="8" width="12.5" customWidth="1"/>
    <col min="9" max="9" width="16.5" customWidth="1"/>
  </cols>
  <sheetData>
    <row r="1" spans="1:9" ht="15.75" customHeight="1">
      <c r="A1" s="47" t="s">
        <v>0</v>
      </c>
      <c r="B1" s="48" t="s">
        <v>123</v>
      </c>
    </row>
    <row r="2" spans="1:9" ht="15.75" customHeight="1">
      <c r="A2" s="47" t="s">
        <v>1</v>
      </c>
      <c r="B2" s="48" t="s">
        <v>124</v>
      </c>
    </row>
    <row r="3" spans="1:9" ht="15.75" customHeight="1">
      <c r="A3" s="28"/>
    </row>
    <row r="4" spans="1:9" ht="15.75" customHeight="1">
      <c r="A4" s="49" t="s">
        <v>2</v>
      </c>
      <c r="B4" s="51" t="s">
        <v>3</v>
      </c>
      <c r="C4" s="51"/>
      <c r="D4" s="51"/>
      <c r="E4" s="51"/>
      <c r="F4" s="52" t="s">
        <v>5</v>
      </c>
      <c r="G4" s="52"/>
      <c r="H4" s="52"/>
      <c r="I4" s="52"/>
    </row>
    <row r="5" spans="1:9" ht="15.75" customHeight="1">
      <c r="A5" s="49" t="s">
        <v>9</v>
      </c>
      <c r="B5" s="50">
        <v>9</v>
      </c>
      <c r="C5" s="53"/>
      <c r="D5" s="53"/>
      <c r="E5" s="53"/>
      <c r="F5" s="54">
        <v>7</v>
      </c>
      <c r="G5" s="52"/>
      <c r="H5" s="52"/>
      <c r="I5" s="55"/>
    </row>
    <row r="6" spans="1:9" ht="15.75" customHeight="1">
      <c r="A6" s="49" t="s">
        <v>10</v>
      </c>
      <c r="B6" s="56" t="s">
        <v>11</v>
      </c>
      <c r="C6" s="56" t="s">
        <v>12</v>
      </c>
      <c r="D6" s="57" t="s">
        <v>42</v>
      </c>
      <c r="E6" s="56" t="s">
        <v>14</v>
      </c>
      <c r="F6" s="59" t="s">
        <v>15</v>
      </c>
      <c r="G6" s="59" t="s">
        <v>16</v>
      </c>
      <c r="H6" s="59" t="s">
        <v>42</v>
      </c>
      <c r="I6" s="59" t="s">
        <v>18</v>
      </c>
    </row>
    <row r="7" spans="1:9" ht="15.75" customHeight="1">
      <c r="A7" s="60">
        <v>1</v>
      </c>
      <c r="B7" s="50" t="s">
        <v>44</v>
      </c>
      <c r="C7" s="50" t="s">
        <v>44</v>
      </c>
      <c r="D7" s="61" t="b">
        <f t="shared" ref="D7:D21" si="0">B7=C7</f>
        <v>1</v>
      </c>
      <c r="E7" s="53"/>
      <c r="F7" s="54" t="s">
        <v>44</v>
      </c>
      <c r="G7" s="54" t="s">
        <v>43</v>
      </c>
      <c r="H7" s="62" t="b">
        <f t="shared" ref="H7:H21" si="1">F7=G7</f>
        <v>0</v>
      </c>
      <c r="I7" s="55"/>
    </row>
    <row r="8" spans="1:9" ht="15.75" customHeight="1">
      <c r="A8" s="60">
        <v>2</v>
      </c>
      <c r="B8" s="50" t="s">
        <v>49</v>
      </c>
      <c r="C8" s="50" t="s">
        <v>46</v>
      </c>
      <c r="D8" s="61" t="b">
        <f t="shared" si="0"/>
        <v>0</v>
      </c>
      <c r="E8" s="53"/>
      <c r="F8" s="54" t="s">
        <v>45</v>
      </c>
      <c r="G8" s="54" t="s">
        <v>45</v>
      </c>
      <c r="H8" s="62" t="b">
        <f t="shared" si="1"/>
        <v>1</v>
      </c>
      <c r="I8" s="55"/>
    </row>
    <row r="9" spans="1:9" ht="15.75" customHeight="1">
      <c r="A9" s="60">
        <v>3</v>
      </c>
      <c r="B9" s="50" t="s">
        <v>49</v>
      </c>
      <c r="C9" s="50" t="s">
        <v>49</v>
      </c>
      <c r="D9" s="61" t="b">
        <f t="shared" si="0"/>
        <v>1</v>
      </c>
      <c r="E9" s="53"/>
      <c r="F9" s="54" t="s">
        <v>43</v>
      </c>
      <c r="G9" s="54" t="s">
        <v>43</v>
      </c>
      <c r="H9" s="62" t="b">
        <f t="shared" si="1"/>
        <v>1</v>
      </c>
      <c r="I9" s="55"/>
    </row>
    <row r="10" spans="1:9" ht="15.75" customHeight="1">
      <c r="A10" s="60">
        <v>4</v>
      </c>
      <c r="B10" s="50" t="s">
        <v>43</v>
      </c>
      <c r="C10" s="50" t="s">
        <v>43</v>
      </c>
      <c r="D10" s="61" t="b">
        <f t="shared" si="0"/>
        <v>1</v>
      </c>
      <c r="E10" s="53"/>
      <c r="F10" s="54" t="s">
        <v>48</v>
      </c>
      <c r="G10" s="54" t="s">
        <v>48</v>
      </c>
      <c r="H10" s="62" t="b">
        <f t="shared" si="1"/>
        <v>1</v>
      </c>
      <c r="I10" s="55"/>
    </row>
    <row r="11" spans="1:9" ht="15.75" customHeight="1">
      <c r="A11" s="60">
        <v>5</v>
      </c>
      <c r="B11" s="50" t="s">
        <v>43</v>
      </c>
      <c r="C11" s="50" t="s">
        <v>43</v>
      </c>
      <c r="D11" s="61" t="b">
        <f t="shared" si="0"/>
        <v>1</v>
      </c>
      <c r="E11" s="53"/>
      <c r="F11" s="54" t="s">
        <v>48</v>
      </c>
      <c r="G11" s="54" t="s">
        <v>43</v>
      </c>
      <c r="H11" s="62" t="b">
        <f t="shared" si="1"/>
        <v>0</v>
      </c>
      <c r="I11" s="55"/>
    </row>
    <row r="12" spans="1:9" ht="15.75" customHeight="1">
      <c r="A12" s="60">
        <v>6</v>
      </c>
      <c r="B12" s="50" t="s">
        <v>48</v>
      </c>
      <c r="C12" s="50" t="s">
        <v>48</v>
      </c>
      <c r="D12" s="61" t="b">
        <f t="shared" si="0"/>
        <v>1</v>
      </c>
      <c r="E12" s="53"/>
      <c r="F12" s="54" t="s">
        <v>45</v>
      </c>
      <c r="G12" s="54" t="s">
        <v>45</v>
      </c>
      <c r="H12" s="62" t="b">
        <f t="shared" si="1"/>
        <v>1</v>
      </c>
      <c r="I12" s="55"/>
    </row>
    <row r="13" spans="1:9" ht="15.75" customHeight="1">
      <c r="A13" s="60">
        <v>7</v>
      </c>
      <c r="B13" s="50" t="s">
        <v>46</v>
      </c>
      <c r="C13" s="50" t="s">
        <v>46</v>
      </c>
      <c r="D13" s="61" t="b">
        <f t="shared" si="0"/>
        <v>1</v>
      </c>
      <c r="E13" s="53"/>
      <c r="F13" s="54" t="s">
        <v>45</v>
      </c>
      <c r="G13" s="54" t="s">
        <v>45</v>
      </c>
      <c r="H13" s="62" t="b">
        <f t="shared" si="1"/>
        <v>1</v>
      </c>
      <c r="I13" s="55"/>
    </row>
    <row r="14" spans="1:9" ht="15.75" customHeight="1">
      <c r="A14" s="60">
        <v>8</v>
      </c>
      <c r="B14" s="50" t="s">
        <v>43</v>
      </c>
      <c r="C14" s="50" t="s">
        <v>43</v>
      </c>
      <c r="D14" s="61" t="b">
        <f t="shared" si="0"/>
        <v>1</v>
      </c>
      <c r="E14" s="53"/>
      <c r="F14" s="54" t="s">
        <v>43</v>
      </c>
      <c r="G14" s="54" t="s">
        <v>43</v>
      </c>
      <c r="H14" s="62" t="b">
        <f t="shared" si="1"/>
        <v>1</v>
      </c>
      <c r="I14" s="55"/>
    </row>
    <row r="15" spans="1:9" ht="15.75" customHeight="1">
      <c r="A15" s="60">
        <v>9</v>
      </c>
      <c r="B15" s="50" t="s">
        <v>49</v>
      </c>
      <c r="C15" s="50" t="s">
        <v>49</v>
      </c>
      <c r="D15" s="61" t="b">
        <f t="shared" si="0"/>
        <v>1</v>
      </c>
      <c r="E15" s="53"/>
      <c r="F15" s="54" t="s">
        <v>44</v>
      </c>
      <c r="G15" s="54" t="s">
        <v>43</v>
      </c>
      <c r="H15" s="62" t="b">
        <f t="shared" si="1"/>
        <v>0</v>
      </c>
      <c r="I15" s="55"/>
    </row>
    <row r="16" spans="1:9" ht="15.75" customHeight="1">
      <c r="A16" s="60">
        <v>10</v>
      </c>
      <c r="B16" s="50" t="s">
        <v>46</v>
      </c>
      <c r="C16" s="50" t="s">
        <v>46</v>
      </c>
      <c r="D16" s="61" t="b">
        <f t="shared" si="0"/>
        <v>1</v>
      </c>
      <c r="E16" s="53"/>
      <c r="F16" s="54" t="s">
        <v>48</v>
      </c>
      <c r="G16" s="54" t="s">
        <v>48</v>
      </c>
      <c r="H16" s="62" t="b">
        <f t="shared" si="1"/>
        <v>1</v>
      </c>
      <c r="I16" s="55"/>
    </row>
    <row r="17" spans="1:9" ht="15.75" customHeight="1">
      <c r="A17" s="60">
        <v>11</v>
      </c>
      <c r="B17" s="50" t="s">
        <v>46</v>
      </c>
      <c r="C17" s="50" t="s">
        <v>48</v>
      </c>
      <c r="D17" s="61" t="b">
        <f t="shared" si="0"/>
        <v>0</v>
      </c>
      <c r="E17" s="53"/>
      <c r="F17" s="54" t="s">
        <v>43</v>
      </c>
      <c r="G17" s="54" t="s">
        <v>45</v>
      </c>
      <c r="H17" s="62" t="b">
        <f t="shared" si="1"/>
        <v>0</v>
      </c>
      <c r="I17" s="55"/>
    </row>
    <row r="18" spans="1:9" ht="15.75" customHeight="1">
      <c r="A18" s="60">
        <v>12</v>
      </c>
      <c r="B18" s="89" t="s">
        <v>46</v>
      </c>
      <c r="C18" s="50" t="s">
        <v>48</v>
      </c>
      <c r="D18" s="61" t="b">
        <f t="shared" si="0"/>
        <v>0</v>
      </c>
      <c r="E18" s="53"/>
      <c r="F18" s="54" t="s">
        <v>43</v>
      </c>
      <c r="G18" s="54" t="s">
        <v>43</v>
      </c>
      <c r="H18" s="62" t="b">
        <f t="shared" si="1"/>
        <v>1</v>
      </c>
      <c r="I18" s="55"/>
    </row>
    <row r="19" spans="1:9" ht="15.75" customHeight="1">
      <c r="A19" s="60">
        <v>13</v>
      </c>
      <c r="B19" s="50" t="s">
        <v>48</v>
      </c>
      <c r="C19" s="50" t="s">
        <v>43</v>
      </c>
      <c r="D19" s="61" t="b">
        <f t="shared" si="0"/>
        <v>0</v>
      </c>
      <c r="E19" s="53"/>
      <c r="F19" s="54" t="s">
        <v>45</v>
      </c>
      <c r="G19" s="54" t="s">
        <v>44</v>
      </c>
      <c r="H19" s="62" t="b">
        <f t="shared" si="1"/>
        <v>0</v>
      </c>
      <c r="I19" s="55"/>
    </row>
    <row r="20" spans="1:9" ht="15.75" customHeight="1">
      <c r="A20" s="60">
        <v>14</v>
      </c>
      <c r="B20" s="50" t="s">
        <v>44</v>
      </c>
      <c r="C20" s="50" t="s">
        <v>44</v>
      </c>
      <c r="D20" s="61" t="b">
        <f t="shared" si="0"/>
        <v>1</v>
      </c>
      <c r="E20" s="53"/>
      <c r="F20" s="54" t="s">
        <v>43</v>
      </c>
      <c r="G20" s="54" t="s">
        <v>45</v>
      </c>
      <c r="H20" s="62" t="b">
        <f t="shared" si="1"/>
        <v>0</v>
      </c>
      <c r="I20" s="55"/>
    </row>
    <row r="21" spans="1:9" ht="15.75" customHeight="1">
      <c r="A21" s="60">
        <v>15</v>
      </c>
      <c r="B21" s="50" t="s">
        <v>49</v>
      </c>
      <c r="C21" s="50" t="s">
        <v>48</v>
      </c>
      <c r="D21" s="61" t="b">
        <f t="shared" si="0"/>
        <v>0</v>
      </c>
      <c r="E21" s="53"/>
      <c r="F21" s="54" t="s">
        <v>44</v>
      </c>
      <c r="G21" s="54" t="s">
        <v>43</v>
      </c>
      <c r="H21" s="62" t="b">
        <f t="shared" si="1"/>
        <v>0</v>
      </c>
      <c r="I21" s="55"/>
    </row>
    <row r="22" spans="1:9" ht="15.75" customHeight="1">
      <c r="D22" s="63"/>
      <c r="H22" s="63"/>
    </row>
    <row r="23" spans="1:9" ht="15.75" customHeight="1">
      <c r="D23" s="64">
        <f>COUNTIF(D7:D21,TRUE)</f>
        <v>10</v>
      </c>
      <c r="H23" s="64">
        <f>COUNTIF(H7:H21,TRUE)</f>
        <v>8</v>
      </c>
    </row>
    <row r="24" spans="1:9" ht="15.75" customHeight="1">
      <c r="D24" s="64">
        <f>D23/15</f>
        <v>0.66666666666666663</v>
      </c>
      <c r="H24" s="64">
        <f>H23/15</f>
        <v>0.53333333333333333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24"/>
  <sheetViews>
    <sheetView workbookViewId="0"/>
  </sheetViews>
  <sheetFormatPr baseColWidth="10" defaultColWidth="14.5" defaultRowHeight="15.75" customHeight="1"/>
  <cols>
    <col min="1" max="1" width="15.5" customWidth="1"/>
    <col min="2" max="2" width="18.83203125" customWidth="1"/>
    <col min="3" max="3" width="19.83203125" customWidth="1"/>
    <col min="5" max="5" width="17.1640625" customWidth="1"/>
    <col min="6" max="6" width="21" customWidth="1"/>
    <col min="7" max="7" width="19.6640625" customWidth="1"/>
    <col min="9" max="9" width="46.6640625" customWidth="1"/>
    <col min="13" max="13" width="23.33203125" customWidth="1"/>
  </cols>
  <sheetData>
    <row r="1" spans="1:13" ht="15.75" customHeight="1">
      <c r="A1" s="47" t="s">
        <v>0</v>
      </c>
      <c r="B1" s="48" t="s">
        <v>125</v>
      </c>
    </row>
    <row r="2" spans="1:13" ht="15.75" customHeight="1">
      <c r="A2" s="47" t="s">
        <v>1</v>
      </c>
      <c r="B2" s="48" t="s">
        <v>126</v>
      </c>
    </row>
    <row r="3" spans="1:13" ht="15.75" customHeight="1">
      <c r="A3" s="28"/>
      <c r="J3" s="48" t="s">
        <v>127</v>
      </c>
    </row>
    <row r="4" spans="1:13" ht="15.75" customHeight="1">
      <c r="A4" s="1" t="s">
        <v>2</v>
      </c>
      <c r="B4" s="3" t="s">
        <v>3</v>
      </c>
      <c r="C4" s="3"/>
      <c r="D4" s="3"/>
      <c r="E4" s="3"/>
      <c r="F4" s="6" t="s">
        <v>6</v>
      </c>
      <c r="G4" s="91" t="s">
        <v>128</v>
      </c>
      <c r="H4" s="6"/>
      <c r="I4" s="6"/>
      <c r="J4" s="7" t="s">
        <v>7</v>
      </c>
      <c r="K4" s="7"/>
      <c r="L4" s="7"/>
      <c r="M4" s="7"/>
    </row>
    <row r="5" spans="1:13" ht="15.75" customHeight="1">
      <c r="A5" s="49" t="s">
        <v>9</v>
      </c>
      <c r="B5" s="50">
        <v>5</v>
      </c>
      <c r="C5" s="53"/>
      <c r="D5" s="53"/>
      <c r="E5" s="53"/>
      <c r="F5" s="92">
        <v>5</v>
      </c>
      <c r="G5" s="93"/>
      <c r="H5" s="93"/>
      <c r="I5" s="93"/>
      <c r="J5" s="94">
        <v>5</v>
      </c>
      <c r="K5" s="95"/>
      <c r="L5" s="95"/>
      <c r="M5" s="95"/>
    </row>
    <row r="6" spans="1:13" ht="15.75" customHeight="1">
      <c r="A6" s="49" t="s">
        <v>10</v>
      </c>
      <c r="B6" s="56" t="s">
        <v>11</v>
      </c>
      <c r="C6" s="56" t="s">
        <v>12</v>
      </c>
      <c r="D6" s="57" t="s">
        <v>129</v>
      </c>
      <c r="E6" s="56" t="s">
        <v>14</v>
      </c>
      <c r="F6" s="96" t="s">
        <v>23</v>
      </c>
      <c r="G6" s="96" t="s">
        <v>24</v>
      </c>
      <c r="H6" s="97" t="s">
        <v>129</v>
      </c>
      <c r="I6" s="96" t="s">
        <v>26</v>
      </c>
      <c r="J6" s="98" t="s">
        <v>27</v>
      </c>
      <c r="K6" s="98" t="s">
        <v>28</v>
      </c>
      <c r="L6" s="99" t="s">
        <v>129</v>
      </c>
      <c r="M6" s="98" t="s">
        <v>30</v>
      </c>
    </row>
    <row r="7" spans="1:13" ht="15.75" customHeight="1">
      <c r="A7" s="60">
        <v>1</v>
      </c>
      <c r="B7" s="50" t="s">
        <v>44</v>
      </c>
      <c r="C7" s="50" t="s">
        <v>65</v>
      </c>
      <c r="D7" s="50" t="b">
        <f t="shared" ref="D7:D21" si="0">B7=C7</f>
        <v>0</v>
      </c>
      <c r="E7" s="53"/>
      <c r="F7" s="92" t="s">
        <v>44</v>
      </c>
      <c r="G7" s="92" t="s">
        <v>43</v>
      </c>
      <c r="H7" s="92" t="b">
        <f t="shared" ref="H7:H21" si="1">F7=G7</f>
        <v>0</v>
      </c>
      <c r="I7" s="93"/>
      <c r="J7" s="94" t="s">
        <v>43</v>
      </c>
      <c r="K7" s="94" t="s">
        <v>49</v>
      </c>
      <c r="L7" s="94" t="b">
        <f t="shared" ref="L7:L21" si="2">J7=K7</f>
        <v>0</v>
      </c>
      <c r="M7" s="100"/>
    </row>
    <row r="8" spans="1:13" ht="15.75" customHeight="1">
      <c r="A8" s="60">
        <v>2</v>
      </c>
      <c r="B8" s="50" t="s">
        <v>44</v>
      </c>
      <c r="C8" s="50" t="s">
        <v>49</v>
      </c>
      <c r="D8" s="50" t="b">
        <f t="shared" si="0"/>
        <v>0</v>
      </c>
      <c r="E8" s="53"/>
      <c r="F8" s="92" t="s">
        <v>48</v>
      </c>
      <c r="G8" s="92" t="s">
        <v>48</v>
      </c>
      <c r="H8" s="92" t="b">
        <f t="shared" si="1"/>
        <v>1</v>
      </c>
      <c r="I8" s="92" t="s">
        <v>130</v>
      </c>
      <c r="J8" s="94" t="s">
        <v>44</v>
      </c>
      <c r="K8" s="94" t="s">
        <v>48</v>
      </c>
      <c r="L8" s="94" t="b">
        <f t="shared" si="2"/>
        <v>0</v>
      </c>
      <c r="M8" s="101" t="s">
        <v>131</v>
      </c>
    </row>
    <row r="9" spans="1:13" ht="15.75" customHeight="1">
      <c r="A9" s="60">
        <v>3</v>
      </c>
      <c r="B9" s="89" t="s">
        <v>46</v>
      </c>
      <c r="C9" s="50" t="s">
        <v>48</v>
      </c>
      <c r="D9" s="50" t="b">
        <f t="shared" si="0"/>
        <v>0</v>
      </c>
      <c r="E9" s="53"/>
      <c r="F9" s="92" t="s">
        <v>43</v>
      </c>
      <c r="G9" s="92" t="s">
        <v>43</v>
      </c>
      <c r="H9" s="92" t="b">
        <f t="shared" si="1"/>
        <v>1</v>
      </c>
      <c r="I9" s="93"/>
      <c r="J9" s="94" t="s">
        <v>44</v>
      </c>
      <c r="K9" s="94" t="s">
        <v>44</v>
      </c>
      <c r="L9" s="94" t="b">
        <f t="shared" si="2"/>
        <v>1</v>
      </c>
      <c r="M9" s="101" t="s">
        <v>132</v>
      </c>
    </row>
    <row r="10" spans="1:13" ht="15.75" customHeight="1">
      <c r="A10" s="60">
        <v>4</v>
      </c>
      <c r="B10" s="50" t="s">
        <v>49</v>
      </c>
      <c r="C10" s="50" t="s">
        <v>44</v>
      </c>
      <c r="D10" s="50" t="b">
        <f t="shared" si="0"/>
        <v>0</v>
      </c>
      <c r="E10" s="53"/>
      <c r="F10" s="92" t="s">
        <v>133</v>
      </c>
      <c r="G10" s="92" t="s">
        <v>133</v>
      </c>
      <c r="H10" s="92" t="b">
        <f t="shared" si="1"/>
        <v>1</v>
      </c>
      <c r="I10" s="92" t="s">
        <v>134</v>
      </c>
      <c r="J10" s="94" t="s">
        <v>133</v>
      </c>
      <c r="K10" s="94" t="s">
        <v>133</v>
      </c>
      <c r="L10" s="94" t="b">
        <f t="shared" si="2"/>
        <v>1</v>
      </c>
      <c r="M10" s="101" t="s">
        <v>135</v>
      </c>
    </row>
    <row r="11" spans="1:13" ht="15.75" customHeight="1">
      <c r="A11" s="60">
        <v>5</v>
      </c>
      <c r="B11" s="50" t="s">
        <v>48</v>
      </c>
      <c r="C11" s="50" t="s">
        <v>48</v>
      </c>
      <c r="D11" s="50" t="b">
        <f t="shared" si="0"/>
        <v>1</v>
      </c>
      <c r="E11" s="53"/>
      <c r="F11" s="92" t="s">
        <v>46</v>
      </c>
      <c r="G11" s="92" t="s">
        <v>44</v>
      </c>
      <c r="H11" s="92" t="b">
        <f t="shared" si="1"/>
        <v>0</v>
      </c>
      <c r="I11" s="93"/>
      <c r="J11" s="94" t="s">
        <v>133</v>
      </c>
      <c r="K11" s="94" t="s">
        <v>133</v>
      </c>
      <c r="L11" s="94" t="b">
        <f t="shared" si="2"/>
        <v>1</v>
      </c>
      <c r="M11" s="101" t="s">
        <v>135</v>
      </c>
    </row>
    <row r="12" spans="1:13" ht="15.75" customHeight="1">
      <c r="A12" s="60">
        <v>6</v>
      </c>
      <c r="B12" s="50" t="s">
        <v>43</v>
      </c>
      <c r="C12" s="50" t="s">
        <v>43</v>
      </c>
      <c r="D12" s="50" t="b">
        <f t="shared" si="0"/>
        <v>1</v>
      </c>
      <c r="E12" s="53"/>
      <c r="F12" s="92" t="s">
        <v>48</v>
      </c>
      <c r="G12" s="92" t="s">
        <v>48</v>
      </c>
      <c r="H12" s="92" t="b">
        <f t="shared" si="1"/>
        <v>1</v>
      </c>
      <c r="I12" s="92" t="s">
        <v>136</v>
      </c>
      <c r="J12" s="94" t="s">
        <v>48</v>
      </c>
      <c r="K12" s="94" t="s">
        <v>48</v>
      </c>
      <c r="L12" s="94" t="b">
        <f t="shared" si="2"/>
        <v>1</v>
      </c>
      <c r="M12" s="101" t="s">
        <v>137</v>
      </c>
    </row>
    <row r="13" spans="1:13" ht="15.75" customHeight="1">
      <c r="A13" s="60">
        <v>7</v>
      </c>
      <c r="B13" s="50" t="s">
        <v>49</v>
      </c>
      <c r="C13" s="50" t="s">
        <v>49</v>
      </c>
      <c r="D13" s="50" t="b">
        <f t="shared" si="0"/>
        <v>1</v>
      </c>
      <c r="E13" s="53"/>
      <c r="F13" s="92" t="s">
        <v>133</v>
      </c>
      <c r="G13" s="92" t="s">
        <v>133</v>
      </c>
      <c r="H13" s="92" t="b">
        <f t="shared" si="1"/>
        <v>1</v>
      </c>
      <c r="I13" s="102" t="s">
        <v>134</v>
      </c>
      <c r="J13" s="94" t="s">
        <v>46</v>
      </c>
      <c r="K13" s="94" t="s">
        <v>44</v>
      </c>
      <c r="L13" s="94" t="b">
        <f t="shared" si="2"/>
        <v>0</v>
      </c>
      <c r="M13" s="100"/>
    </row>
    <row r="14" spans="1:13" ht="15.75" customHeight="1">
      <c r="A14" s="60">
        <v>8</v>
      </c>
      <c r="B14" s="89" t="s">
        <v>46</v>
      </c>
      <c r="C14" s="89" t="s">
        <v>46</v>
      </c>
      <c r="D14" s="50" t="b">
        <f t="shared" si="0"/>
        <v>1</v>
      </c>
      <c r="E14" s="53"/>
      <c r="F14" s="92" t="s">
        <v>44</v>
      </c>
      <c r="G14" s="92" t="s">
        <v>44</v>
      </c>
      <c r="H14" s="92" t="b">
        <f t="shared" si="1"/>
        <v>1</v>
      </c>
      <c r="I14" s="93"/>
      <c r="J14" s="94" t="s">
        <v>46</v>
      </c>
      <c r="K14" s="94" t="s">
        <v>46</v>
      </c>
      <c r="L14" s="94" t="b">
        <f t="shared" si="2"/>
        <v>1</v>
      </c>
      <c r="M14" s="101" t="s">
        <v>138</v>
      </c>
    </row>
    <row r="15" spans="1:13" ht="15.75" customHeight="1">
      <c r="A15" s="60">
        <v>9</v>
      </c>
      <c r="B15" s="50" t="s">
        <v>48</v>
      </c>
      <c r="C15" s="50" t="s">
        <v>48</v>
      </c>
      <c r="D15" s="50" t="b">
        <f t="shared" si="0"/>
        <v>1</v>
      </c>
      <c r="E15" s="53"/>
      <c r="F15" s="92" t="s">
        <v>43</v>
      </c>
      <c r="G15" s="92" t="s">
        <v>43</v>
      </c>
      <c r="H15" s="92" t="b">
        <f t="shared" si="1"/>
        <v>1</v>
      </c>
      <c r="I15" s="93"/>
      <c r="J15" s="94" t="s">
        <v>46</v>
      </c>
      <c r="K15" s="94" t="s">
        <v>43</v>
      </c>
      <c r="L15" s="94" t="b">
        <f t="shared" si="2"/>
        <v>0</v>
      </c>
      <c r="M15" s="101" t="s">
        <v>139</v>
      </c>
    </row>
    <row r="16" spans="1:13" ht="15.75" customHeight="1">
      <c r="A16" s="60">
        <v>10</v>
      </c>
      <c r="B16" s="50" t="s">
        <v>44</v>
      </c>
      <c r="C16" s="50" t="s">
        <v>43</v>
      </c>
      <c r="D16" s="50" t="b">
        <f t="shared" si="0"/>
        <v>0</v>
      </c>
      <c r="E16" s="53"/>
      <c r="F16" s="92" t="s">
        <v>46</v>
      </c>
      <c r="G16" s="92" t="s">
        <v>46</v>
      </c>
      <c r="H16" s="92" t="b">
        <f t="shared" si="1"/>
        <v>1</v>
      </c>
      <c r="I16" s="92" t="s">
        <v>140</v>
      </c>
      <c r="J16" s="94" t="s">
        <v>49</v>
      </c>
      <c r="K16" s="94" t="s">
        <v>49</v>
      </c>
      <c r="L16" s="94" t="b">
        <f t="shared" si="2"/>
        <v>1</v>
      </c>
      <c r="M16" s="101" t="s">
        <v>141</v>
      </c>
    </row>
    <row r="17" spans="1:13" ht="15.75" customHeight="1">
      <c r="A17" s="60">
        <v>11</v>
      </c>
      <c r="B17" s="50" t="s">
        <v>43</v>
      </c>
      <c r="C17" s="50" t="s">
        <v>43</v>
      </c>
      <c r="D17" s="50" t="b">
        <f t="shared" si="0"/>
        <v>1</v>
      </c>
      <c r="E17" s="53"/>
      <c r="F17" s="92" t="s">
        <v>133</v>
      </c>
      <c r="G17" s="92" t="s">
        <v>133</v>
      </c>
      <c r="H17" s="92" t="b">
        <f t="shared" si="1"/>
        <v>1</v>
      </c>
      <c r="I17" s="92" t="s">
        <v>134</v>
      </c>
      <c r="J17" s="94" t="s">
        <v>48</v>
      </c>
      <c r="K17" s="94" t="s">
        <v>48</v>
      </c>
      <c r="L17" s="94" t="b">
        <f t="shared" si="2"/>
        <v>1</v>
      </c>
      <c r="M17" s="100"/>
    </row>
    <row r="18" spans="1:13" ht="15.75" customHeight="1">
      <c r="A18" s="60">
        <v>12</v>
      </c>
      <c r="B18" s="89" t="s">
        <v>46</v>
      </c>
      <c r="C18" s="50" t="s">
        <v>48</v>
      </c>
      <c r="D18" s="50" t="b">
        <f t="shared" si="0"/>
        <v>0</v>
      </c>
      <c r="E18" s="53"/>
      <c r="F18" s="92" t="s">
        <v>48</v>
      </c>
      <c r="G18" s="92" t="s">
        <v>48</v>
      </c>
      <c r="H18" s="92" t="b">
        <f t="shared" si="1"/>
        <v>1</v>
      </c>
      <c r="I18" s="93"/>
      <c r="J18" s="94" t="s">
        <v>46</v>
      </c>
      <c r="K18" s="94" t="s">
        <v>43</v>
      </c>
      <c r="L18" s="94" t="b">
        <f t="shared" si="2"/>
        <v>0</v>
      </c>
      <c r="M18" s="101" t="s">
        <v>142</v>
      </c>
    </row>
    <row r="19" spans="1:13" ht="15.75" customHeight="1">
      <c r="A19" s="60">
        <v>13</v>
      </c>
      <c r="B19" s="50" t="s">
        <v>44</v>
      </c>
      <c r="C19" s="89" t="s">
        <v>46</v>
      </c>
      <c r="D19" s="50" t="b">
        <f t="shared" si="0"/>
        <v>0</v>
      </c>
      <c r="E19" s="53"/>
      <c r="F19" s="92" t="s">
        <v>44</v>
      </c>
      <c r="G19" s="92" t="s">
        <v>43</v>
      </c>
      <c r="H19" s="92" t="b">
        <f t="shared" si="1"/>
        <v>0</v>
      </c>
      <c r="I19" s="92" t="s">
        <v>143</v>
      </c>
      <c r="J19" s="94" t="s">
        <v>49</v>
      </c>
      <c r="K19" s="94" t="s">
        <v>49</v>
      </c>
      <c r="L19" s="94" t="b">
        <f t="shared" si="2"/>
        <v>1</v>
      </c>
      <c r="M19" s="101" t="s">
        <v>144</v>
      </c>
    </row>
    <row r="20" spans="1:13" ht="15.75" customHeight="1">
      <c r="A20" s="60">
        <v>14</v>
      </c>
      <c r="B20" s="50" t="s">
        <v>48</v>
      </c>
      <c r="C20" s="50" t="s">
        <v>48</v>
      </c>
      <c r="D20" s="50" t="b">
        <f t="shared" si="0"/>
        <v>1</v>
      </c>
      <c r="E20" s="53"/>
      <c r="F20" s="92" t="s">
        <v>46</v>
      </c>
      <c r="G20" s="92" t="s">
        <v>48</v>
      </c>
      <c r="H20" s="92" t="b">
        <f t="shared" si="1"/>
        <v>0</v>
      </c>
      <c r="I20" s="93"/>
      <c r="J20" s="94" t="s">
        <v>44</v>
      </c>
      <c r="K20" s="94" t="s">
        <v>44</v>
      </c>
      <c r="L20" s="94" t="b">
        <f t="shared" si="2"/>
        <v>1</v>
      </c>
      <c r="M20" s="101" t="s">
        <v>145</v>
      </c>
    </row>
    <row r="21" spans="1:13" ht="15.75" customHeight="1">
      <c r="A21" s="60">
        <v>15</v>
      </c>
      <c r="B21" s="50" t="s">
        <v>43</v>
      </c>
      <c r="C21" s="50" t="s">
        <v>43</v>
      </c>
      <c r="D21" s="50" t="b">
        <f t="shared" si="0"/>
        <v>1</v>
      </c>
      <c r="E21" s="53"/>
      <c r="F21" s="92" t="s">
        <v>43</v>
      </c>
      <c r="G21" s="92" t="s">
        <v>43</v>
      </c>
      <c r="H21" s="92" t="b">
        <f t="shared" si="1"/>
        <v>1</v>
      </c>
      <c r="I21" s="93"/>
      <c r="J21" s="94" t="s">
        <v>43</v>
      </c>
      <c r="K21" s="94" t="s">
        <v>133</v>
      </c>
      <c r="L21" s="94" t="b">
        <f t="shared" si="2"/>
        <v>0</v>
      </c>
      <c r="M21" s="100"/>
    </row>
    <row r="23" spans="1:13" ht="15.75" customHeight="1">
      <c r="C23" s="103" t="s">
        <v>146</v>
      </c>
      <c r="D23" s="65">
        <f>COUNTIF(D7:D21,TRUE)</f>
        <v>8</v>
      </c>
      <c r="G23" s="103" t="s">
        <v>146</v>
      </c>
      <c r="H23" s="65">
        <f>COUNTIF(H7:H21,TRUE)</f>
        <v>11</v>
      </c>
      <c r="K23" s="48" t="s">
        <v>146</v>
      </c>
      <c r="L23" s="65">
        <f>COUNTIF(L7:L21,TRUE)</f>
        <v>9</v>
      </c>
    </row>
    <row r="24" spans="1:13" ht="15.75" customHeight="1">
      <c r="D24" s="65">
        <f>D23/15</f>
        <v>0.53333333333333333</v>
      </c>
      <c r="H24" s="65">
        <f>H23/15</f>
        <v>0.73333333333333328</v>
      </c>
      <c r="L24" s="65">
        <f>L23/15</f>
        <v>0.6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24"/>
  <sheetViews>
    <sheetView workbookViewId="0"/>
  </sheetViews>
  <sheetFormatPr baseColWidth="10" defaultColWidth="14.5" defaultRowHeight="15.75" customHeight="1"/>
  <cols>
    <col min="1" max="1" width="15.5" customWidth="1"/>
    <col min="2" max="2" width="17.83203125" customWidth="1"/>
    <col min="3" max="4" width="18.83203125" customWidth="1"/>
    <col min="5" max="5" width="12.5" customWidth="1"/>
    <col min="6" max="6" width="17.1640625" customWidth="1"/>
    <col min="7" max="7" width="18.83203125" customWidth="1"/>
    <col min="8" max="8" width="19.83203125" customWidth="1"/>
    <col min="11" max="11" width="23" customWidth="1"/>
  </cols>
  <sheetData>
    <row r="1" spans="1:16" ht="15.75" customHeight="1">
      <c r="A1" s="47" t="s">
        <v>0</v>
      </c>
      <c r="B1" s="48" t="s">
        <v>126</v>
      </c>
    </row>
    <row r="2" spans="1:16" ht="15.75" customHeight="1">
      <c r="A2" s="47" t="s">
        <v>147</v>
      </c>
      <c r="B2" s="48" t="s">
        <v>125</v>
      </c>
    </row>
    <row r="3" spans="1:16" ht="15.75" customHeight="1">
      <c r="A3" s="28"/>
      <c r="L3" s="103" t="s">
        <v>127</v>
      </c>
    </row>
    <row r="4" spans="1:16" ht="15.75" customHeight="1">
      <c r="A4" s="1" t="s">
        <v>2</v>
      </c>
      <c r="B4" s="3" t="s">
        <v>3</v>
      </c>
      <c r="C4" s="3"/>
      <c r="D4" s="3"/>
      <c r="E4" s="3"/>
      <c r="F4" s="3"/>
      <c r="G4" s="6" t="s">
        <v>6</v>
      </c>
      <c r="H4" s="6" t="s">
        <v>128</v>
      </c>
      <c r="I4" s="6"/>
      <c r="J4" s="6"/>
      <c r="K4" s="6"/>
      <c r="L4" s="7" t="s">
        <v>7</v>
      </c>
      <c r="M4" s="7"/>
      <c r="N4" s="7"/>
      <c r="O4" s="7"/>
      <c r="P4" s="7"/>
    </row>
    <row r="5" spans="1:16" ht="15.75" customHeight="1">
      <c r="A5" s="104" t="s">
        <v>9</v>
      </c>
      <c r="B5" s="50">
        <v>5</v>
      </c>
      <c r="C5" s="53"/>
      <c r="D5" s="53"/>
      <c r="E5" s="53"/>
      <c r="F5" s="53"/>
      <c r="G5" s="92">
        <v>5</v>
      </c>
      <c r="H5" s="93"/>
      <c r="I5" s="93"/>
      <c r="J5" s="93"/>
      <c r="K5" s="93"/>
      <c r="L5" s="94">
        <v>5</v>
      </c>
      <c r="M5" s="95"/>
      <c r="N5" s="95"/>
      <c r="O5" s="95"/>
      <c r="P5" s="95"/>
    </row>
    <row r="6" spans="1:16" ht="15.75" customHeight="1">
      <c r="A6" s="1" t="s">
        <v>10</v>
      </c>
      <c r="B6" s="15" t="s">
        <v>11</v>
      </c>
      <c r="C6" s="15" t="s">
        <v>12</v>
      </c>
      <c r="D6" s="57" t="s">
        <v>129</v>
      </c>
      <c r="E6" s="15" t="s">
        <v>13</v>
      </c>
      <c r="F6" s="15" t="s">
        <v>14</v>
      </c>
      <c r="G6" s="18" t="s">
        <v>23</v>
      </c>
      <c r="H6" s="18" t="s">
        <v>24</v>
      </c>
      <c r="I6" s="97" t="s">
        <v>129</v>
      </c>
      <c r="J6" s="18" t="s">
        <v>25</v>
      </c>
      <c r="K6" s="18" t="s">
        <v>26</v>
      </c>
      <c r="L6" s="19" t="s">
        <v>27</v>
      </c>
      <c r="M6" s="19" t="s">
        <v>28</v>
      </c>
      <c r="N6" s="99" t="s">
        <v>129</v>
      </c>
      <c r="O6" s="19" t="s">
        <v>29</v>
      </c>
      <c r="P6" s="19" t="s">
        <v>30</v>
      </c>
    </row>
    <row r="7" spans="1:16" ht="15.75" customHeight="1">
      <c r="A7" s="60">
        <v>1</v>
      </c>
      <c r="B7" s="50" t="s">
        <v>37</v>
      </c>
      <c r="C7" s="50" t="s">
        <v>37</v>
      </c>
      <c r="D7" s="50" t="b">
        <f t="shared" ref="D7:D21" si="0">B7=C7</f>
        <v>1</v>
      </c>
      <c r="E7" s="53"/>
      <c r="F7" s="53"/>
      <c r="G7" s="92" t="s">
        <v>66</v>
      </c>
      <c r="H7" s="92" t="s">
        <v>66</v>
      </c>
      <c r="I7" s="92" t="b">
        <f t="shared" ref="I7:I21" si="1">G7=H7</f>
        <v>1</v>
      </c>
      <c r="J7" s="93"/>
      <c r="K7" s="93"/>
      <c r="L7" s="94" t="s">
        <v>35</v>
      </c>
      <c r="M7" s="94" t="s">
        <v>35</v>
      </c>
      <c r="N7" s="94" t="b">
        <f t="shared" ref="N7:N21" si="2">L7=M7</f>
        <v>1</v>
      </c>
      <c r="O7" s="95"/>
      <c r="P7" s="95"/>
    </row>
    <row r="8" spans="1:16" ht="15.75" customHeight="1">
      <c r="A8" s="60">
        <v>2</v>
      </c>
      <c r="B8" s="50" t="s">
        <v>36</v>
      </c>
      <c r="C8" s="50" t="s">
        <v>36</v>
      </c>
      <c r="D8" s="50" t="b">
        <f t="shared" si="0"/>
        <v>1</v>
      </c>
      <c r="E8" s="53"/>
      <c r="F8" s="53"/>
      <c r="G8" s="92" t="s">
        <v>36</v>
      </c>
      <c r="H8" s="92" t="s">
        <v>36</v>
      </c>
      <c r="I8" s="92" t="b">
        <f t="shared" si="1"/>
        <v>1</v>
      </c>
      <c r="J8" s="93"/>
      <c r="K8" s="93"/>
      <c r="L8" s="94" t="s">
        <v>148</v>
      </c>
      <c r="M8" s="94" t="s">
        <v>37</v>
      </c>
      <c r="N8" s="94" t="b">
        <f t="shared" si="2"/>
        <v>0</v>
      </c>
      <c r="O8" s="95"/>
      <c r="P8" s="95"/>
    </row>
    <row r="9" spans="1:16" ht="15.75" customHeight="1">
      <c r="A9" s="60">
        <v>3</v>
      </c>
      <c r="B9" s="50" t="s">
        <v>66</v>
      </c>
      <c r="C9" s="50" t="s">
        <v>35</v>
      </c>
      <c r="D9" s="50" t="b">
        <f t="shared" si="0"/>
        <v>0</v>
      </c>
      <c r="E9" s="53"/>
      <c r="F9" s="53"/>
      <c r="G9" s="92" t="s">
        <v>65</v>
      </c>
      <c r="H9" s="92" t="s">
        <v>148</v>
      </c>
      <c r="I9" s="92" t="b">
        <f t="shared" si="1"/>
        <v>0</v>
      </c>
      <c r="J9" s="93"/>
      <c r="K9" s="93"/>
      <c r="L9" s="94" t="s">
        <v>65</v>
      </c>
      <c r="M9" s="94" t="s">
        <v>148</v>
      </c>
      <c r="N9" s="94" t="b">
        <f t="shared" si="2"/>
        <v>0</v>
      </c>
      <c r="O9" s="95"/>
      <c r="P9" s="95"/>
    </row>
    <row r="10" spans="1:16" ht="15.75" customHeight="1">
      <c r="A10" s="60">
        <v>4</v>
      </c>
      <c r="B10" s="50" t="s">
        <v>66</v>
      </c>
      <c r="C10" s="50" t="s">
        <v>66</v>
      </c>
      <c r="D10" s="50" t="b">
        <f t="shared" si="0"/>
        <v>1</v>
      </c>
      <c r="E10" s="53"/>
      <c r="F10" s="50" t="s">
        <v>149</v>
      </c>
      <c r="G10" s="92" t="s">
        <v>36</v>
      </c>
      <c r="H10" s="92" t="s">
        <v>65</v>
      </c>
      <c r="I10" s="92" t="b">
        <f t="shared" si="1"/>
        <v>0</v>
      </c>
      <c r="J10" s="93"/>
      <c r="K10" s="93"/>
      <c r="L10" s="94" t="s">
        <v>37</v>
      </c>
      <c r="M10" s="94" t="s">
        <v>66</v>
      </c>
      <c r="N10" s="94" t="b">
        <f t="shared" si="2"/>
        <v>0</v>
      </c>
      <c r="O10" s="95"/>
      <c r="P10" s="95"/>
    </row>
    <row r="11" spans="1:16" ht="15.75" customHeight="1">
      <c r="A11" s="60">
        <v>5</v>
      </c>
      <c r="B11" s="50" t="s">
        <v>35</v>
      </c>
      <c r="C11" s="50" t="s">
        <v>35</v>
      </c>
      <c r="D11" s="50" t="b">
        <f t="shared" si="0"/>
        <v>1</v>
      </c>
      <c r="E11" s="53"/>
      <c r="F11" s="53"/>
      <c r="G11" s="92" t="s">
        <v>65</v>
      </c>
      <c r="H11" s="92" t="s">
        <v>36</v>
      </c>
      <c r="I11" s="92" t="b">
        <f t="shared" si="1"/>
        <v>0</v>
      </c>
      <c r="J11" s="93"/>
      <c r="K11" s="93"/>
      <c r="L11" s="94" t="s">
        <v>37</v>
      </c>
      <c r="M11" s="94" t="s">
        <v>35</v>
      </c>
      <c r="N11" s="94" t="b">
        <f t="shared" si="2"/>
        <v>0</v>
      </c>
      <c r="O11" s="95"/>
      <c r="P11" s="95"/>
    </row>
    <row r="12" spans="1:16" ht="15.75" customHeight="1">
      <c r="A12" s="60">
        <v>6</v>
      </c>
      <c r="B12" s="50" t="s">
        <v>65</v>
      </c>
      <c r="C12" s="50" t="s">
        <v>36</v>
      </c>
      <c r="D12" s="50" t="b">
        <f t="shared" si="0"/>
        <v>0</v>
      </c>
      <c r="E12" s="53"/>
      <c r="F12" s="53"/>
      <c r="G12" s="92" t="s">
        <v>66</v>
      </c>
      <c r="H12" s="92" t="s">
        <v>35</v>
      </c>
      <c r="I12" s="92" t="b">
        <f t="shared" si="1"/>
        <v>0</v>
      </c>
      <c r="J12" s="93"/>
      <c r="K12" s="93"/>
      <c r="L12" s="94" t="s">
        <v>148</v>
      </c>
      <c r="M12" s="94" t="s">
        <v>36</v>
      </c>
      <c r="N12" s="94" t="b">
        <f t="shared" si="2"/>
        <v>0</v>
      </c>
      <c r="O12" s="95"/>
      <c r="P12" s="94" t="s">
        <v>150</v>
      </c>
    </row>
    <row r="13" spans="1:16" ht="15.75" customHeight="1">
      <c r="A13" s="60">
        <v>7</v>
      </c>
      <c r="B13" s="50" t="s">
        <v>35</v>
      </c>
      <c r="C13" s="50" t="s">
        <v>65</v>
      </c>
      <c r="D13" s="50" t="b">
        <f t="shared" si="0"/>
        <v>0</v>
      </c>
      <c r="E13" s="53"/>
      <c r="F13" s="53"/>
      <c r="G13" s="92" t="s">
        <v>35</v>
      </c>
      <c r="H13" s="92" t="s">
        <v>148</v>
      </c>
      <c r="I13" s="92" t="b">
        <f t="shared" si="1"/>
        <v>0</v>
      </c>
      <c r="J13" s="93"/>
      <c r="K13" s="93"/>
      <c r="L13" s="94" t="s">
        <v>65</v>
      </c>
      <c r="M13" s="94" t="s">
        <v>66</v>
      </c>
      <c r="N13" s="94" t="b">
        <f t="shared" si="2"/>
        <v>0</v>
      </c>
      <c r="O13" s="95"/>
      <c r="P13" s="95"/>
    </row>
    <row r="14" spans="1:16" ht="15.75" customHeight="1">
      <c r="A14" s="60">
        <v>8</v>
      </c>
      <c r="B14" s="50" t="s">
        <v>65</v>
      </c>
      <c r="C14" s="50" t="s">
        <v>36</v>
      </c>
      <c r="D14" s="50" t="b">
        <f t="shared" si="0"/>
        <v>0</v>
      </c>
      <c r="E14" s="53"/>
      <c r="F14" s="53"/>
      <c r="G14" s="92" t="s">
        <v>66</v>
      </c>
      <c r="H14" s="92" t="s">
        <v>35</v>
      </c>
      <c r="I14" s="92" t="b">
        <f t="shared" si="1"/>
        <v>0</v>
      </c>
      <c r="J14" s="93"/>
      <c r="K14" s="93"/>
      <c r="L14" s="94" t="s">
        <v>36</v>
      </c>
      <c r="M14" s="94" t="s">
        <v>37</v>
      </c>
      <c r="N14" s="94" t="b">
        <f t="shared" si="2"/>
        <v>0</v>
      </c>
      <c r="O14" s="95"/>
      <c r="P14" s="95"/>
    </row>
    <row r="15" spans="1:16" ht="15.75" customHeight="1">
      <c r="A15" s="60">
        <v>9</v>
      </c>
      <c r="B15" s="50" t="s">
        <v>35</v>
      </c>
      <c r="C15" s="50" t="s">
        <v>37</v>
      </c>
      <c r="D15" s="50" t="b">
        <f t="shared" si="0"/>
        <v>0</v>
      </c>
      <c r="E15" s="53"/>
      <c r="F15" s="53"/>
      <c r="G15" s="92" t="s">
        <v>65</v>
      </c>
      <c r="H15" s="92" t="s">
        <v>148</v>
      </c>
      <c r="I15" s="92" t="b">
        <f t="shared" si="1"/>
        <v>0</v>
      </c>
      <c r="J15" s="93"/>
      <c r="K15" s="92" t="s">
        <v>151</v>
      </c>
      <c r="L15" s="94" t="s">
        <v>148</v>
      </c>
      <c r="M15" s="94" t="s">
        <v>37</v>
      </c>
      <c r="N15" s="94" t="b">
        <f t="shared" si="2"/>
        <v>0</v>
      </c>
      <c r="O15" s="95"/>
      <c r="P15" s="95"/>
    </row>
    <row r="16" spans="1:16" ht="15.75" customHeight="1">
      <c r="A16" s="60">
        <v>10</v>
      </c>
      <c r="B16" s="50" t="s">
        <v>37</v>
      </c>
      <c r="C16" s="50" t="s">
        <v>37</v>
      </c>
      <c r="D16" s="50" t="b">
        <f t="shared" si="0"/>
        <v>1</v>
      </c>
      <c r="E16" s="53"/>
      <c r="F16" s="53"/>
      <c r="G16" s="92" t="s">
        <v>66</v>
      </c>
      <c r="H16" s="92" t="s">
        <v>35</v>
      </c>
      <c r="I16" s="92" t="b">
        <f t="shared" si="1"/>
        <v>0</v>
      </c>
      <c r="J16" s="93"/>
      <c r="K16" s="93"/>
      <c r="L16" s="94" t="s">
        <v>36</v>
      </c>
      <c r="M16" s="94" t="s">
        <v>65</v>
      </c>
      <c r="N16" s="94" t="b">
        <f t="shared" si="2"/>
        <v>0</v>
      </c>
      <c r="O16" s="95"/>
      <c r="P16" s="95"/>
    </row>
    <row r="17" spans="1:16" ht="15.75" customHeight="1">
      <c r="A17" s="60">
        <v>11</v>
      </c>
      <c r="B17" s="50" t="s">
        <v>36</v>
      </c>
      <c r="C17" s="50" t="s">
        <v>66</v>
      </c>
      <c r="D17" s="50" t="b">
        <f t="shared" si="0"/>
        <v>0</v>
      </c>
      <c r="E17" s="53"/>
      <c r="F17" s="53"/>
      <c r="G17" s="92" t="s">
        <v>148</v>
      </c>
      <c r="H17" s="92" t="s">
        <v>148</v>
      </c>
      <c r="I17" s="92" t="b">
        <f t="shared" si="1"/>
        <v>1</v>
      </c>
      <c r="J17" s="93"/>
      <c r="K17" s="92" t="s">
        <v>152</v>
      </c>
      <c r="L17" s="94" t="s">
        <v>66</v>
      </c>
      <c r="M17" s="94" t="s">
        <v>35</v>
      </c>
      <c r="N17" s="94" t="b">
        <f t="shared" si="2"/>
        <v>0</v>
      </c>
      <c r="O17" s="95"/>
      <c r="P17" s="95"/>
    </row>
    <row r="18" spans="1:16" ht="15.75" customHeight="1">
      <c r="A18" s="60">
        <v>12</v>
      </c>
      <c r="B18" s="50" t="s">
        <v>66</v>
      </c>
      <c r="C18" s="50" t="s">
        <v>65</v>
      </c>
      <c r="D18" s="50" t="b">
        <f t="shared" si="0"/>
        <v>0</v>
      </c>
      <c r="E18" s="53"/>
      <c r="F18" s="53"/>
      <c r="G18" s="92" t="s">
        <v>35</v>
      </c>
      <c r="H18" s="92" t="s">
        <v>148</v>
      </c>
      <c r="I18" s="92" t="b">
        <f t="shared" si="1"/>
        <v>0</v>
      </c>
      <c r="J18" s="93"/>
      <c r="K18" s="92" t="s">
        <v>153</v>
      </c>
      <c r="L18" s="94" t="s">
        <v>66</v>
      </c>
      <c r="M18" s="94" t="s">
        <v>65</v>
      </c>
      <c r="N18" s="94" t="b">
        <f t="shared" si="2"/>
        <v>0</v>
      </c>
      <c r="O18" s="95"/>
      <c r="P18" s="95"/>
    </row>
    <row r="19" spans="1:16" ht="15.75" customHeight="1">
      <c r="A19" s="60">
        <v>13</v>
      </c>
      <c r="B19" s="50" t="s">
        <v>36</v>
      </c>
      <c r="C19" s="50" t="s">
        <v>66</v>
      </c>
      <c r="D19" s="50" t="b">
        <f t="shared" si="0"/>
        <v>0</v>
      </c>
      <c r="E19" s="53"/>
      <c r="F19" s="50" t="s">
        <v>154</v>
      </c>
      <c r="G19" s="92" t="s">
        <v>35</v>
      </c>
      <c r="H19" s="92" t="s">
        <v>36</v>
      </c>
      <c r="I19" s="92" t="b">
        <f t="shared" si="1"/>
        <v>0</v>
      </c>
      <c r="J19" s="93"/>
      <c r="K19" s="93"/>
      <c r="L19" s="94" t="s">
        <v>65</v>
      </c>
      <c r="M19" s="94" t="s">
        <v>37</v>
      </c>
      <c r="N19" s="94" t="b">
        <f t="shared" si="2"/>
        <v>0</v>
      </c>
      <c r="O19" s="95"/>
      <c r="P19" s="95"/>
    </row>
    <row r="20" spans="1:16" ht="15.75" customHeight="1">
      <c r="A20" s="60">
        <v>14</v>
      </c>
      <c r="B20" s="50" t="s">
        <v>66</v>
      </c>
      <c r="C20" s="50" t="s">
        <v>36</v>
      </c>
      <c r="D20" s="50" t="b">
        <f t="shared" si="0"/>
        <v>0</v>
      </c>
      <c r="E20" s="53"/>
      <c r="F20" s="53"/>
      <c r="G20" s="92" t="s">
        <v>148</v>
      </c>
      <c r="H20" s="92" t="s">
        <v>148</v>
      </c>
      <c r="I20" s="92" t="b">
        <f t="shared" si="1"/>
        <v>1</v>
      </c>
      <c r="J20" s="93"/>
      <c r="K20" s="93"/>
      <c r="L20" s="94" t="s">
        <v>37</v>
      </c>
      <c r="M20" s="94" t="s">
        <v>66</v>
      </c>
      <c r="N20" s="94" t="b">
        <f t="shared" si="2"/>
        <v>0</v>
      </c>
      <c r="O20" s="95"/>
      <c r="P20" s="95"/>
    </row>
    <row r="21" spans="1:16" ht="15.75" customHeight="1">
      <c r="A21" s="60">
        <v>15</v>
      </c>
      <c r="B21" s="50" t="s">
        <v>37</v>
      </c>
      <c r="C21" s="50" t="s">
        <v>37</v>
      </c>
      <c r="D21" s="50" t="b">
        <f t="shared" si="0"/>
        <v>1</v>
      </c>
      <c r="E21" s="53"/>
      <c r="F21" s="53"/>
      <c r="G21" s="92" t="s">
        <v>148</v>
      </c>
      <c r="H21" s="92" t="s">
        <v>148</v>
      </c>
      <c r="I21" s="92" t="b">
        <f t="shared" si="1"/>
        <v>1</v>
      </c>
      <c r="J21" s="93"/>
      <c r="K21" s="92" t="s">
        <v>155</v>
      </c>
      <c r="L21" s="94" t="s">
        <v>35</v>
      </c>
      <c r="M21" s="94" t="s">
        <v>36</v>
      </c>
      <c r="N21" s="94" t="b">
        <f t="shared" si="2"/>
        <v>0</v>
      </c>
      <c r="O21" s="95"/>
      <c r="P21" s="95"/>
    </row>
    <row r="23" spans="1:16" ht="15.75" customHeight="1">
      <c r="C23" s="103" t="s">
        <v>146</v>
      </c>
      <c r="D23" s="65">
        <f>COUNTIF(D7:D21,TRUE)</f>
        <v>6</v>
      </c>
      <c r="H23" s="103" t="s">
        <v>146</v>
      </c>
      <c r="I23" s="65">
        <f>COUNTIF(I7:I21,TRUE)</f>
        <v>5</v>
      </c>
      <c r="M23" s="103" t="s">
        <v>146</v>
      </c>
      <c r="N23" s="65">
        <f>COUNTIF(N7:N21,TRUE)</f>
        <v>1</v>
      </c>
    </row>
    <row r="24" spans="1:16" ht="15.75" customHeight="1">
      <c r="D24" s="65">
        <f>D23/15</f>
        <v>0.4</v>
      </c>
      <c r="I24" s="65">
        <f>I23/15</f>
        <v>0.33333333333333331</v>
      </c>
      <c r="N24" s="65">
        <f>N23/15</f>
        <v>6.6666666666666666E-2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24"/>
  <sheetViews>
    <sheetView workbookViewId="0"/>
  </sheetViews>
  <sheetFormatPr baseColWidth="10" defaultColWidth="14.5" defaultRowHeight="15.75" customHeight="1"/>
  <cols>
    <col min="1" max="1" width="15.5" customWidth="1"/>
    <col min="2" max="2" width="18.6640625" customWidth="1"/>
    <col min="3" max="3" width="19.5" customWidth="1"/>
    <col min="4" max="5" width="18.33203125" customWidth="1"/>
    <col min="6" max="6" width="20" customWidth="1"/>
    <col min="7" max="7" width="20.33203125" customWidth="1"/>
    <col min="8" max="9" width="18" customWidth="1"/>
    <col min="10" max="10" width="18.83203125" customWidth="1"/>
    <col min="11" max="11" width="20.6640625" customWidth="1"/>
    <col min="12" max="12" width="20.33203125" customWidth="1"/>
  </cols>
  <sheetData>
    <row r="1" spans="1:16" ht="15.75" customHeight="1">
      <c r="A1" s="47" t="s">
        <v>0</v>
      </c>
      <c r="B1" s="48" t="s">
        <v>156</v>
      </c>
    </row>
    <row r="2" spans="1:16" ht="15.75" customHeight="1">
      <c r="A2" s="47" t="s">
        <v>1</v>
      </c>
      <c r="B2" s="48" t="s">
        <v>39</v>
      </c>
    </row>
    <row r="3" spans="1:16" ht="15.75" customHeight="1">
      <c r="A3" s="28"/>
    </row>
    <row r="4" spans="1:16" ht="15.75" customHeight="1">
      <c r="A4" s="49" t="s">
        <v>2</v>
      </c>
      <c r="B4" s="71" t="s">
        <v>157</v>
      </c>
      <c r="C4" s="70"/>
      <c r="D4" s="70"/>
      <c r="E4" s="70"/>
      <c r="F4" s="54" t="s">
        <v>158</v>
      </c>
      <c r="G4" s="52"/>
      <c r="H4" s="52"/>
      <c r="I4" s="52"/>
      <c r="J4" s="92" t="s">
        <v>159</v>
      </c>
      <c r="K4" s="93"/>
      <c r="L4" s="93"/>
    </row>
    <row r="5" spans="1:16" ht="15.75" customHeight="1">
      <c r="A5" s="49" t="s">
        <v>9</v>
      </c>
      <c r="B5" s="71">
        <v>5</v>
      </c>
      <c r="C5" s="72"/>
      <c r="D5" s="72"/>
      <c r="E5" s="72"/>
      <c r="F5" s="54">
        <v>5</v>
      </c>
      <c r="G5" s="52"/>
      <c r="H5" s="55"/>
      <c r="I5" s="55"/>
      <c r="J5" s="93"/>
      <c r="K5" s="93"/>
      <c r="L5" s="93"/>
    </row>
    <row r="6" spans="1:16" ht="15.75" customHeight="1">
      <c r="A6" s="49" t="s">
        <v>10</v>
      </c>
      <c r="B6" s="73" t="s">
        <v>11</v>
      </c>
      <c r="C6" s="73" t="s">
        <v>12</v>
      </c>
      <c r="D6" s="74" t="s">
        <v>42</v>
      </c>
      <c r="E6" s="73" t="s">
        <v>14</v>
      </c>
      <c r="F6" s="58" t="s">
        <v>15</v>
      </c>
      <c r="G6" s="58" t="s">
        <v>16</v>
      </c>
      <c r="H6" s="59" t="s">
        <v>42</v>
      </c>
      <c r="I6" s="58" t="s">
        <v>18</v>
      </c>
      <c r="J6" s="105" t="s">
        <v>19</v>
      </c>
      <c r="K6" s="105" t="s">
        <v>20</v>
      </c>
      <c r="L6" s="105" t="s">
        <v>22</v>
      </c>
      <c r="M6" s="106"/>
      <c r="N6" s="106"/>
      <c r="O6" s="106"/>
      <c r="P6" s="106"/>
    </row>
    <row r="7" spans="1:16" ht="15.75" customHeight="1">
      <c r="A7" s="60">
        <v>1</v>
      </c>
      <c r="B7" s="71" t="s">
        <v>35</v>
      </c>
      <c r="C7" s="71" t="s">
        <v>148</v>
      </c>
      <c r="D7" s="71" t="b">
        <f t="shared" ref="D7:D21" si="0">B7=C7</f>
        <v>0</v>
      </c>
      <c r="E7" s="72"/>
      <c r="F7" s="54" t="s">
        <v>35</v>
      </c>
      <c r="G7" s="54" t="s">
        <v>74</v>
      </c>
      <c r="H7" s="54" t="b">
        <f t="shared" ref="H7:H21" si="1">F7=G7</f>
        <v>0</v>
      </c>
      <c r="I7" s="81"/>
      <c r="J7" s="93"/>
      <c r="K7" s="93"/>
      <c r="L7" s="93"/>
    </row>
    <row r="8" spans="1:16" ht="15.75" customHeight="1">
      <c r="A8" s="60">
        <v>2</v>
      </c>
      <c r="B8" s="71" t="s">
        <v>148</v>
      </c>
      <c r="C8" s="71" t="s">
        <v>65</v>
      </c>
      <c r="D8" s="71" t="b">
        <f t="shared" si="0"/>
        <v>0</v>
      </c>
      <c r="E8" s="72"/>
      <c r="F8" s="54" t="s">
        <v>35</v>
      </c>
      <c r="G8" s="54" t="s">
        <v>65</v>
      </c>
      <c r="H8" s="54" t="b">
        <f t="shared" si="1"/>
        <v>0</v>
      </c>
      <c r="I8" s="81"/>
      <c r="J8" s="93"/>
      <c r="K8" s="93"/>
      <c r="L8" s="93"/>
    </row>
    <row r="9" spans="1:16" ht="15.75" customHeight="1">
      <c r="A9" s="60">
        <v>3</v>
      </c>
      <c r="B9" s="71" t="s">
        <v>35</v>
      </c>
      <c r="C9" s="71" t="s">
        <v>148</v>
      </c>
      <c r="D9" s="71" t="b">
        <f t="shared" si="0"/>
        <v>0</v>
      </c>
      <c r="E9" s="72"/>
      <c r="F9" s="54" t="s">
        <v>65</v>
      </c>
      <c r="G9" s="54" t="s">
        <v>66</v>
      </c>
      <c r="H9" s="54" t="b">
        <f t="shared" si="1"/>
        <v>0</v>
      </c>
      <c r="I9" s="81"/>
      <c r="J9" s="93"/>
      <c r="K9" s="93"/>
      <c r="L9" s="93"/>
    </row>
    <row r="10" spans="1:16" ht="15.75" customHeight="1">
      <c r="A10" s="60">
        <v>4</v>
      </c>
      <c r="B10" s="71" t="s">
        <v>65</v>
      </c>
      <c r="C10" s="71" t="s">
        <v>65</v>
      </c>
      <c r="D10" s="71" t="b">
        <f t="shared" si="0"/>
        <v>1</v>
      </c>
      <c r="E10" s="71" t="s">
        <v>160</v>
      </c>
      <c r="F10" s="54" t="s">
        <v>74</v>
      </c>
      <c r="G10" s="54" t="s">
        <v>66</v>
      </c>
      <c r="H10" s="54" t="b">
        <f t="shared" si="1"/>
        <v>0</v>
      </c>
      <c r="I10" s="80" t="s">
        <v>161</v>
      </c>
      <c r="J10" s="93"/>
      <c r="K10" s="93"/>
      <c r="L10" s="93"/>
    </row>
    <row r="11" spans="1:16" ht="15.75" customHeight="1">
      <c r="A11" s="60">
        <v>5</v>
      </c>
      <c r="B11" s="71" t="s">
        <v>65</v>
      </c>
      <c r="C11" s="71" t="s">
        <v>36</v>
      </c>
      <c r="D11" s="71" t="b">
        <f t="shared" si="0"/>
        <v>0</v>
      </c>
      <c r="E11" s="71" t="s">
        <v>160</v>
      </c>
      <c r="F11" s="54" t="s">
        <v>74</v>
      </c>
      <c r="G11" s="54" t="s">
        <v>66</v>
      </c>
      <c r="H11" s="54" t="b">
        <f t="shared" si="1"/>
        <v>0</v>
      </c>
      <c r="I11" s="81"/>
      <c r="J11" s="93"/>
      <c r="K11" s="93"/>
      <c r="L11" s="93"/>
    </row>
    <row r="12" spans="1:16" ht="15.75" customHeight="1">
      <c r="A12" s="60">
        <v>6</v>
      </c>
      <c r="B12" s="71" t="s">
        <v>148</v>
      </c>
      <c r="C12" s="71" t="s">
        <v>148</v>
      </c>
      <c r="D12" s="71" t="b">
        <f t="shared" si="0"/>
        <v>1</v>
      </c>
      <c r="E12" s="72"/>
      <c r="F12" s="54" t="s">
        <v>66</v>
      </c>
      <c r="G12" s="54" t="s">
        <v>35</v>
      </c>
      <c r="H12" s="54" t="b">
        <f t="shared" si="1"/>
        <v>0</v>
      </c>
      <c r="I12" s="81"/>
      <c r="J12" s="93"/>
      <c r="K12" s="93"/>
      <c r="L12" s="93"/>
    </row>
    <row r="13" spans="1:16" ht="15.75" customHeight="1">
      <c r="A13" s="60">
        <v>7</v>
      </c>
      <c r="B13" s="71" t="s">
        <v>36</v>
      </c>
      <c r="C13" s="71" t="s">
        <v>35</v>
      </c>
      <c r="D13" s="71" t="b">
        <f t="shared" si="0"/>
        <v>0</v>
      </c>
      <c r="E13" s="72"/>
      <c r="F13" s="54" t="s">
        <v>66</v>
      </c>
      <c r="G13" s="54" t="s">
        <v>66</v>
      </c>
      <c r="H13" s="54" t="b">
        <f t="shared" si="1"/>
        <v>1</v>
      </c>
      <c r="I13" s="80" t="s">
        <v>162</v>
      </c>
      <c r="J13" s="93"/>
      <c r="K13" s="93"/>
      <c r="L13" s="93"/>
    </row>
    <row r="14" spans="1:16" ht="15.75" customHeight="1">
      <c r="A14" s="60">
        <v>8</v>
      </c>
      <c r="B14" s="71" t="s">
        <v>65</v>
      </c>
      <c r="C14" s="71" t="s">
        <v>36</v>
      </c>
      <c r="D14" s="71" t="b">
        <f t="shared" si="0"/>
        <v>0</v>
      </c>
      <c r="E14" s="71" t="s">
        <v>163</v>
      </c>
      <c r="F14" s="54" t="s">
        <v>66</v>
      </c>
      <c r="G14" s="54" t="s">
        <v>74</v>
      </c>
      <c r="H14" s="54" t="b">
        <f t="shared" si="1"/>
        <v>0</v>
      </c>
      <c r="I14" s="81"/>
      <c r="J14" s="93"/>
      <c r="K14" s="93"/>
      <c r="L14" s="93"/>
    </row>
    <row r="15" spans="1:16" ht="15.75" customHeight="1">
      <c r="A15" s="60">
        <v>9</v>
      </c>
      <c r="B15" s="71" t="s">
        <v>148</v>
      </c>
      <c r="C15" s="71" t="s">
        <v>35</v>
      </c>
      <c r="D15" s="71" t="b">
        <f t="shared" si="0"/>
        <v>0</v>
      </c>
      <c r="E15" s="72"/>
      <c r="F15" s="54" t="s">
        <v>35</v>
      </c>
      <c r="G15" s="54" t="s">
        <v>65</v>
      </c>
      <c r="H15" s="54" t="b">
        <f t="shared" si="1"/>
        <v>0</v>
      </c>
      <c r="I15" s="81"/>
      <c r="J15" s="93"/>
      <c r="K15" s="93"/>
      <c r="L15" s="93"/>
    </row>
    <row r="16" spans="1:16" ht="15.75" customHeight="1">
      <c r="A16" s="60">
        <v>10</v>
      </c>
      <c r="B16" s="71" t="s">
        <v>36</v>
      </c>
      <c r="C16" s="71" t="s">
        <v>36</v>
      </c>
      <c r="D16" s="71" t="b">
        <f t="shared" si="0"/>
        <v>1</v>
      </c>
      <c r="E16" s="72"/>
      <c r="F16" s="54" t="s">
        <v>65</v>
      </c>
      <c r="G16" s="54" t="s">
        <v>66</v>
      </c>
      <c r="H16" s="54" t="b">
        <f t="shared" si="1"/>
        <v>0</v>
      </c>
      <c r="I16" s="80" t="s">
        <v>164</v>
      </c>
      <c r="J16" s="93"/>
      <c r="K16" s="93"/>
      <c r="L16" s="93"/>
    </row>
    <row r="17" spans="1:12" ht="15.75" customHeight="1">
      <c r="A17" s="60">
        <v>11</v>
      </c>
      <c r="B17" s="71" t="s">
        <v>65</v>
      </c>
      <c r="C17" s="71" t="s">
        <v>36</v>
      </c>
      <c r="D17" s="71" t="b">
        <f t="shared" si="0"/>
        <v>0</v>
      </c>
      <c r="E17" s="71" t="s">
        <v>160</v>
      </c>
      <c r="F17" s="54" t="s">
        <v>66</v>
      </c>
      <c r="G17" s="54" t="s">
        <v>65</v>
      </c>
      <c r="H17" s="54" t="b">
        <f t="shared" si="1"/>
        <v>0</v>
      </c>
      <c r="I17" s="81"/>
      <c r="J17" s="93"/>
      <c r="K17" s="93"/>
      <c r="L17" s="93"/>
    </row>
    <row r="18" spans="1:12" ht="15.75" customHeight="1">
      <c r="A18" s="60">
        <v>12</v>
      </c>
      <c r="B18" s="71" t="s">
        <v>35</v>
      </c>
      <c r="C18" s="71" t="s">
        <v>36</v>
      </c>
      <c r="D18" s="71" t="b">
        <f t="shared" si="0"/>
        <v>0</v>
      </c>
      <c r="E18" s="72"/>
      <c r="F18" s="54" t="s">
        <v>65</v>
      </c>
      <c r="G18" s="54" t="s">
        <v>74</v>
      </c>
      <c r="H18" s="54" t="b">
        <f t="shared" si="1"/>
        <v>0</v>
      </c>
      <c r="I18" s="81"/>
      <c r="J18" s="93"/>
      <c r="K18" s="93"/>
      <c r="L18" s="93"/>
    </row>
    <row r="19" spans="1:12" ht="15.75" customHeight="1">
      <c r="A19" s="60">
        <v>13</v>
      </c>
      <c r="B19" s="71" t="s">
        <v>35</v>
      </c>
      <c r="C19" s="71" t="s">
        <v>35</v>
      </c>
      <c r="D19" s="71" t="b">
        <f t="shared" si="0"/>
        <v>1</v>
      </c>
      <c r="E19" s="72"/>
      <c r="F19" s="54" t="s">
        <v>35</v>
      </c>
      <c r="G19" s="54" t="s">
        <v>66</v>
      </c>
      <c r="H19" s="54" t="b">
        <f t="shared" si="1"/>
        <v>0</v>
      </c>
      <c r="I19" s="81"/>
      <c r="J19" s="93"/>
      <c r="K19" s="93"/>
      <c r="L19" s="93"/>
    </row>
    <row r="20" spans="1:12" ht="15.75" customHeight="1">
      <c r="A20" s="60">
        <v>14</v>
      </c>
      <c r="B20" s="71" t="s">
        <v>148</v>
      </c>
      <c r="C20" s="71" t="s">
        <v>35</v>
      </c>
      <c r="D20" s="71" t="b">
        <f t="shared" si="0"/>
        <v>0</v>
      </c>
      <c r="E20" s="72"/>
      <c r="F20" s="54" t="s">
        <v>74</v>
      </c>
      <c r="G20" s="54" t="s">
        <v>35</v>
      </c>
      <c r="H20" s="54" t="b">
        <f t="shared" si="1"/>
        <v>0</v>
      </c>
      <c r="I20" s="80" t="s">
        <v>165</v>
      </c>
      <c r="J20" s="93"/>
      <c r="K20" s="93"/>
      <c r="L20" s="93"/>
    </row>
    <row r="21" spans="1:12" ht="15.75" customHeight="1">
      <c r="A21" s="60">
        <v>15</v>
      </c>
      <c r="B21" s="71" t="s">
        <v>36</v>
      </c>
      <c r="C21" s="71" t="s">
        <v>65</v>
      </c>
      <c r="D21" s="71" t="b">
        <f t="shared" si="0"/>
        <v>0</v>
      </c>
      <c r="E21" s="72"/>
      <c r="F21" s="54" t="s">
        <v>74</v>
      </c>
      <c r="G21" s="54" t="s">
        <v>35</v>
      </c>
      <c r="H21" s="54" t="b">
        <f t="shared" si="1"/>
        <v>0</v>
      </c>
      <c r="I21" s="80" t="s">
        <v>166</v>
      </c>
      <c r="J21" s="93"/>
      <c r="K21" s="93"/>
      <c r="L21" s="93"/>
    </row>
    <row r="23" spans="1:12" ht="15.75" customHeight="1">
      <c r="D23" s="65">
        <f>COUNTIF(D7:D21,TRUE)</f>
        <v>4</v>
      </c>
      <c r="H23" s="65">
        <f>COUNTIF(H7:H21,TRUE)</f>
        <v>1</v>
      </c>
    </row>
    <row r="24" spans="1:12" ht="15.75" customHeight="1">
      <c r="D24" s="65">
        <f>D23/15</f>
        <v>0.26666666666666666</v>
      </c>
      <c r="H24" s="65">
        <f>H23/15</f>
        <v>6.6666666666666666E-2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30"/>
  <sheetViews>
    <sheetView tabSelected="1" topLeftCell="D1" workbookViewId="0">
      <selection activeCell="J29" sqref="J29"/>
    </sheetView>
  </sheetViews>
  <sheetFormatPr baseColWidth="10" defaultColWidth="14.5" defaultRowHeight="15.75" customHeight="1"/>
  <cols>
    <col min="1" max="1" width="16.6640625" customWidth="1"/>
    <col min="2" max="3" width="18.83203125" customWidth="1"/>
    <col min="4" max="4" width="12.5" customWidth="1"/>
    <col min="5" max="5" width="29" customWidth="1"/>
    <col min="6" max="6" width="18.83203125" customWidth="1"/>
    <col min="7" max="7" width="20" customWidth="1"/>
    <col min="8" max="8" width="12.5" customWidth="1"/>
    <col min="9" max="9" width="17.5" customWidth="1"/>
  </cols>
  <sheetData>
    <row r="1" spans="1:13" ht="15.75" customHeight="1">
      <c r="A1" s="47" t="s">
        <v>0</v>
      </c>
      <c r="B1" s="48" t="s">
        <v>39</v>
      </c>
    </row>
    <row r="2" spans="1:13" ht="15.75" customHeight="1">
      <c r="A2" s="47" t="s">
        <v>1</v>
      </c>
      <c r="B2" s="48" t="s">
        <v>40</v>
      </c>
    </row>
    <row r="3" spans="1:13" ht="15.75" customHeight="1">
      <c r="A3" s="28"/>
    </row>
    <row r="4" spans="1:13" ht="15.75" customHeight="1">
      <c r="A4" s="49" t="s">
        <v>2</v>
      </c>
      <c r="B4" s="50" t="s">
        <v>3</v>
      </c>
      <c r="C4" s="51"/>
      <c r="D4" s="51"/>
      <c r="E4" s="51"/>
      <c r="F4" s="52" t="s">
        <v>5</v>
      </c>
      <c r="G4" s="52"/>
      <c r="H4" s="52"/>
      <c r="I4" s="52"/>
      <c r="J4" s="107" t="s">
        <v>167</v>
      </c>
      <c r="K4" s="107"/>
      <c r="L4" s="107"/>
      <c r="M4" s="107"/>
    </row>
    <row r="5" spans="1:13" ht="15.75" customHeight="1">
      <c r="A5" s="49" t="s">
        <v>9</v>
      </c>
      <c r="B5" s="50">
        <v>13</v>
      </c>
      <c r="C5" s="50" t="s">
        <v>41</v>
      </c>
      <c r="D5" s="53"/>
      <c r="E5" s="53"/>
      <c r="F5" s="54">
        <v>5</v>
      </c>
      <c r="G5" s="52"/>
      <c r="H5" s="52"/>
      <c r="I5" s="55"/>
      <c r="J5" s="107">
        <v>4</v>
      </c>
      <c r="K5" s="107"/>
      <c r="L5" s="107"/>
      <c r="M5" s="107"/>
    </row>
    <row r="6" spans="1:13" ht="15.75" customHeight="1">
      <c r="A6" s="49" t="s">
        <v>10</v>
      </c>
      <c r="B6" s="56" t="s">
        <v>11</v>
      </c>
      <c r="C6" s="56" t="s">
        <v>12</v>
      </c>
      <c r="D6" s="57" t="s">
        <v>42</v>
      </c>
      <c r="E6" s="56" t="s">
        <v>14</v>
      </c>
      <c r="F6" s="58" t="s">
        <v>19</v>
      </c>
      <c r="G6" s="58" t="s">
        <v>20</v>
      </c>
      <c r="H6" s="59" t="s">
        <v>42</v>
      </c>
      <c r="I6" s="58" t="s">
        <v>22</v>
      </c>
      <c r="J6" s="108" t="s">
        <v>19</v>
      </c>
      <c r="K6" s="108" t="s">
        <v>20</v>
      </c>
      <c r="L6" s="108" t="s">
        <v>42</v>
      </c>
      <c r="M6" s="108" t="s">
        <v>22</v>
      </c>
    </row>
    <row r="7" spans="1:13" ht="15.75" customHeight="1">
      <c r="A7" s="60">
        <v>1</v>
      </c>
      <c r="B7" s="50" t="s">
        <v>43</v>
      </c>
      <c r="C7" s="50" t="s">
        <v>44</v>
      </c>
      <c r="D7" s="61" t="b">
        <f t="shared" ref="D7:D21" si="0">B7=C7</f>
        <v>0</v>
      </c>
      <c r="E7" s="53"/>
      <c r="F7" s="54" t="s">
        <v>45</v>
      </c>
      <c r="G7" s="54" t="s">
        <v>45</v>
      </c>
      <c r="H7" s="62" t="b">
        <f t="shared" ref="H7:H21" si="1">F7=G7</f>
        <v>1</v>
      </c>
      <c r="I7" s="55"/>
      <c r="J7" s="107" t="s">
        <v>36</v>
      </c>
      <c r="K7" s="107" t="s">
        <v>36</v>
      </c>
      <c r="L7" s="107" t="b">
        <v>1</v>
      </c>
      <c r="M7" s="107"/>
    </row>
    <row r="8" spans="1:13" ht="15.75" customHeight="1">
      <c r="A8" s="60">
        <v>2</v>
      </c>
      <c r="B8" s="50" t="s">
        <v>46</v>
      </c>
      <c r="C8" s="50" t="s">
        <v>46</v>
      </c>
      <c r="D8" s="61" t="b">
        <f t="shared" si="0"/>
        <v>1</v>
      </c>
      <c r="E8" s="50" t="s">
        <v>47</v>
      </c>
      <c r="F8" s="54" t="s">
        <v>48</v>
      </c>
      <c r="G8" s="54" t="s">
        <v>48</v>
      </c>
      <c r="H8" s="62" t="b">
        <f t="shared" si="1"/>
        <v>1</v>
      </c>
      <c r="I8" s="55"/>
      <c r="J8" s="107" t="s">
        <v>35</v>
      </c>
      <c r="K8" s="107" t="s">
        <v>65</v>
      </c>
      <c r="L8" s="107" t="b">
        <v>0</v>
      </c>
      <c r="M8" s="107"/>
    </row>
    <row r="9" spans="1:13" ht="15.75" customHeight="1">
      <c r="A9" s="60">
        <v>3</v>
      </c>
      <c r="B9" s="50" t="s">
        <v>46</v>
      </c>
      <c r="C9" s="50" t="s">
        <v>49</v>
      </c>
      <c r="D9" s="61" t="b">
        <f t="shared" si="0"/>
        <v>0</v>
      </c>
      <c r="E9" s="50"/>
      <c r="F9" s="54" t="s">
        <v>48</v>
      </c>
      <c r="G9" s="54" t="s">
        <v>44</v>
      </c>
      <c r="H9" s="62" t="b">
        <f t="shared" si="1"/>
        <v>0</v>
      </c>
      <c r="I9" s="54" t="s">
        <v>50</v>
      </c>
      <c r="J9" s="107" t="s">
        <v>68</v>
      </c>
      <c r="K9" s="107" t="s">
        <v>35</v>
      </c>
      <c r="L9" s="107" t="b">
        <v>0</v>
      </c>
      <c r="M9" s="107" t="s">
        <v>168</v>
      </c>
    </row>
    <row r="10" spans="1:13" ht="15.75" customHeight="1">
      <c r="A10" s="60">
        <v>4</v>
      </c>
      <c r="B10" s="50" t="s">
        <v>44</v>
      </c>
      <c r="C10" s="50" t="s">
        <v>43</v>
      </c>
      <c r="D10" s="61" t="b">
        <f t="shared" si="0"/>
        <v>0</v>
      </c>
      <c r="E10" s="53"/>
      <c r="F10" s="54" t="s">
        <v>44</v>
      </c>
      <c r="G10" s="54" t="s">
        <v>44</v>
      </c>
      <c r="H10" s="62" t="b">
        <f t="shared" si="1"/>
        <v>1</v>
      </c>
      <c r="I10" s="54" t="s">
        <v>51</v>
      </c>
      <c r="J10" s="107" t="s">
        <v>36</v>
      </c>
      <c r="K10" s="107" t="s">
        <v>66</v>
      </c>
      <c r="L10" s="107" t="b">
        <v>0</v>
      </c>
      <c r="M10" s="107" t="s">
        <v>169</v>
      </c>
    </row>
    <row r="11" spans="1:13" ht="15.75" customHeight="1">
      <c r="A11" s="60">
        <v>5</v>
      </c>
      <c r="B11" s="50" t="s">
        <v>48</v>
      </c>
      <c r="C11" s="50" t="s">
        <v>44</v>
      </c>
      <c r="D11" s="61" t="b">
        <f t="shared" si="0"/>
        <v>0</v>
      </c>
      <c r="E11" s="53"/>
      <c r="F11" s="54" t="s">
        <v>45</v>
      </c>
      <c r="G11" s="54" t="s">
        <v>45</v>
      </c>
      <c r="H11" s="62" t="b">
        <f t="shared" si="1"/>
        <v>1</v>
      </c>
      <c r="I11" s="55"/>
      <c r="J11" s="107" t="s">
        <v>35</v>
      </c>
      <c r="K11" s="107" t="s">
        <v>36</v>
      </c>
      <c r="L11" s="107" t="b">
        <v>0</v>
      </c>
      <c r="M11" s="107"/>
    </row>
    <row r="12" spans="1:13" ht="15.75" customHeight="1">
      <c r="A12" s="60">
        <v>6</v>
      </c>
      <c r="B12" s="50" t="s">
        <v>44</v>
      </c>
      <c r="C12" s="50" t="s">
        <v>49</v>
      </c>
      <c r="D12" s="61" t="b">
        <f t="shared" si="0"/>
        <v>0</v>
      </c>
      <c r="E12" s="50"/>
      <c r="F12" s="54" t="s">
        <v>48</v>
      </c>
      <c r="G12" s="54" t="s">
        <v>48</v>
      </c>
      <c r="H12" s="62" t="b">
        <f t="shared" si="1"/>
        <v>1</v>
      </c>
      <c r="I12" s="55"/>
      <c r="J12" s="107" t="s">
        <v>36</v>
      </c>
      <c r="K12" s="107" t="s">
        <v>65</v>
      </c>
      <c r="L12" s="107" t="b">
        <v>0</v>
      </c>
      <c r="M12" s="107"/>
    </row>
    <row r="13" spans="1:13" ht="15.75" customHeight="1">
      <c r="A13" s="60">
        <v>7</v>
      </c>
      <c r="B13" s="50" t="s">
        <v>43</v>
      </c>
      <c r="C13" s="50" t="s">
        <v>46</v>
      </c>
      <c r="D13" s="61" t="b">
        <f t="shared" si="0"/>
        <v>0</v>
      </c>
      <c r="E13" s="50" t="s">
        <v>52</v>
      </c>
      <c r="F13" s="54" t="s">
        <v>43</v>
      </c>
      <c r="G13" s="54" t="s">
        <v>43</v>
      </c>
      <c r="H13" s="62" t="b">
        <f t="shared" si="1"/>
        <v>1</v>
      </c>
      <c r="I13" s="55"/>
      <c r="J13" s="107" t="s">
        <v>65</v>
      </c>
      <c r="K13" s="107" t="s">
        <v>66</v>
      </c>
      <c r="L13" s="107" t="b">
        <v>0</v>
      </c>
      <c r="M13" s="107" t="s">
        <v>170</v>
      </c>
    </row>
    <row r="14" spans="1:13" ht="15.75" customHeight="1">
      <c r="A14" s="60">
        <v>8</v>
      </c>
      <c r="B14" s="50" t="s">
        <v>46</v>
      </c>
      <c r="C14" s="50" t="s">
        <v>48</v>
      </c>
      <c r="D14" s="61" t="b">
        <f t="shared" si="0"/>
        <v>0</v>
      </c>
      <c r="E14" s="50" t="s">
        <v>53</v>
      </c>
      <c r="F14" s="54" t="s">
        <v>44</v>
      </c>
      <c r="G14" s="54" t="s">
        <v>43</v>
      </c>
      <c r="H14" s="62" t="b">
        <f t="shared" si="1"/>
        <v>0</v>
      </c>
      <c r="I14" s="54" t="s">
        <v>54</v>
      </c>
      <c r="J14" s="107" t="s">
        <v>68</v>
      </c>
      <c r="K14" s="107" t="s">
        <v>68</v>
      </c>
      <c r="L14" s="107" t="b">
        <v>1</v>
      </c>
      <c r="M14" s="107"/>
    </row>
    <row r="15" spans="1:13" ht="15.75" customHeight="1">
      <c r="A15" s="60">
        <v>9</v>
      </c>
      <c r="B15" s="50" t="s">
        <v>43</v>
      </c>
      <c r="C15" s="50" t="s">
        <v>44</v>
      </c>
      <c r="D15" s="61" t="b">
        <f t="shared" si="0"/>
        <v>0</v>
      </c>
      <c r="E15" s="53"/>
      <c r="F15" s="54" t="s">
        <v>44</v>
      </c>
      <c r="G15" s="54" t="s">
        <v>44</v>
      </c>
      <c r="H15" s="62" t="b">
        <f t="shared" si="1"/>
        <v>1</v>
      </c>
      <c r="I15" s="55"/>
      <c r="J15" s="107" t="s">
        <v>65</v>
      </c>
      <c r="K15" s="107" t="s">
        <v>65</v>
      </c>
      <c r="L15" s="107" t="b">
        <v>1</v>
      </c>
      <c r="M15" s="107"/>
    </row>
    <row r="16" spans="1:13" ht="15.75" customHeight="1">
      <c r="A16" s="60">
        <v>10</v>
      </c>
      <c r="B16" s="50" t="s">
        <v>46</v>
      </c>
      <c r="C16" s="50" t="s">
        <v>48</v>
      </c>
      <c r="D16" s="61" t="b">
        <f t="shared" si="0"/>
        <v>0</v>
      </c>
      <c r="E16" s="53"/>
      <c r="F16" s="54" t="s">
        <v>43</v>
      </c>
      <c r="G16" s="54" t="s">
        <v>43</v>
      </c>
      <c r="H16" s="62" t="b">
        <f t="shared" si="1"/>
        <v>1</v>
      </c>
      <c r="I16" s="55"/>
      <c r="J16" s="107" t="s">
        <v>66</v>
      </c>
      <c r="K16" s="107" t="s">
        <v>66</v>
      </c>
      <c r="L16" s="107" t="b">
        <v>1</v>
      </c>
      <c r="M16" s="107" t="s">
        <v>171</v>
      </c>
    </row>
    <row r="17" spans="1:13" ht="15.75" customHeight="1">
      <c r="A17" s="60">
        <v>11</v>
      </c>
      <c r="B17" s="50" t="s">
        <v>48</v>
      </c>
      <c r="C17" s="50" t="s">
        <v>43</v>
      </c>
      <c r="D17" s="61" t="b">
        <f t="shared" si="0"/>
        <v>0</v>
      </c>
      <c r="E17" s="53"/>
      <c r="F17" s="54" t="s">
        <v>45</v>
      </c>
      <c r="G17" s="54" t="s">
        <v>45</v>
      </c>
      <c r="H17" s="62" t="b">
        <f t="shared" si="1"/>
        <v>1</v>
      </c>
      <c r="I17" s="55"/>
      <c r="J17" s="107" t="s">
        <v>66</v>
      </c>
      <c r="K17" s="107" t="s">
        <v>66</v>
      </c>
      <c r="L17" s="107" t="b">
        <v>1</v>
      </c>
      <c r="M17" s="107"/>
    </row>
    <row r="18" spans="1:13" ht="15.75" customHeight="1">
      <c r="A18" s="60">
        <v>12</v>
      </c>
      <c r="B18" s="50" t="s">
        <v>48</v>
      </c>
      <c r="C18" s="50" t="s">
        <v>43</v>
      </c>
      <c r="D18" s="61" t="b">
        <f t="shared" si="0"/>
        <v>0</v>
      </c>
      <c r="E18" s="50" t="s">
        <v>55</v>
      </c>
      <c r="F18" s="54" t="s">
        <v>44</v>
      </c>
      <c r="G18" s="54" t="s">
        <v>44</v>
      </c>
      <c r="H18" s="62" t="b">
        <f t="shared" si="1"/>
        <v>1</v>
      </c>
      <c r="I18" s="55"/>
      <c r="J18" s="107" t="s">
        <v>36</v>
      </c>
      <c r="K18" s="107" t="s">
        <v>68</v>
      </c>
      <c r="L18" s="107" t="b">
        <v>0</v>
      </c>
      <c r="M18" s="107"/>
    </row>
    <row r="19" spans="1:13" ht="15.75" customHeight="1">
      <c r="A19" s="60">
        <v>13</v>
      </c>
      <c r="B19" s="50" t="s">
        <v>46</v>
      </c>
      <c r="C19" s="50" t="s">
        <v>44</v>
      </c>
      <c r="D19" s="61" t="b">
        <f t="shared" si="0"/>
        <v>0</v>
      </c>
      <c r="E19" s="53"/>
      <c r="F19" s="54" t="s">
        <v>45</v>
      </c>
      <c r="G19" s="54" t="s">
        <v>45</v>
      </c>
      <c r="H19" s="62" t="b">
        <f t="shared" si="1"/>
        <v>1</v>
      </c>
      <c r="I19" s="55"/>
      <c r="J19" s="107" t="s">
        <v>66</v>
      </c>
      <c r="K19" s="107" t="s">
        <v>66</v>
      </c>
      <c r="L19" s="107" t="b">
        <v>1</v>
      </c>
      <c r="M19" s="107"/>
    </row>
    <row r="20" spans="1:13" ht="15.75" customHeight="1">
      <c r="A20" s="60">
        <v>14</v>
      </c>
      <c r="B20" s="50" t="s">
        <v>46</v>
      </c>
      <c r="C20" s="50" t="s">
        <v>44</v>
      </c>
      <c r="D20" s="61" t="b">
        <f t="shared" si="0"/>
        <v>0</v>
      </c>
      <c r="E20" s="53"/>
      <c r="F20" s="54" t="s">
        <v>48</v>
      </c>
      <c r="G20" s="54" t="s">
        <v>48</v>
      </c>
      <c r="H20" s="62" t="b">
        <f t="shared" si="1"/>
        <v>1</v>
      </c>
      <c r="I20" s="55"/>
      <c r="J20" s="107" t="s">
        <v>65</v>
      </c>
      <c r="K20" s="107" t="s">
        <v>65</v>
      </c>
      <c r="L20" s="107" t="b">
        <v>1</v>
      </c>
      <c r="M20" s="107" t="s">
        <v>172</v>
      </c>
    </row>
    <row r="21" spans="1:13" ht="15.75" customHeight="1">
      <c r="A21" s="60">
        <v>15</v>
      </c>
      <c r="B21" s="50" t="s">
        <v>46</v>
      </c>
      <c r="C21" s="50" t="s">
        <v>46</v>
      </c>
      <c r="D21" s="61" t="b">
        <f t="shared" si="0"/>
        <v>1</v>
      </c>
      <c r="E21" s="53"/>
      <c r="F21" s="54" t="s">
        <v>43</v>
      </c>
      <c r="G21" s="54" t="s">
        <v>44</v>
      </c>
      <c r="H21" s="62" t="b">
        <f t="shared" si="1"/>
        <v>0</v>
      </c>
      <c r="I21" s="55"/>
      <c r="J21" s="107" t="s">
        <v>68</v>
      </c>
      <c r="K21" s="107" t="s">
        <v>35</v>
      </c>
      <c r="L21" s="107" t="b">
        <v>0</v>
      </c>
      <c r="M21" s="107"/>
    </row>
    <row r="22" spans="1:13" ht="15.75" customHeight="1">
      <c r="D22" s="63"/>
      <c r="H22" s="63"/>
    </row>
    <row r="23" spans="1:13" ht="15.75" customHeight="1">
      <c r="B23" s="48" t="s">
        <v>56</v>
      </c>
      <c r="D23" s="64">
        <f>COUNTIF(D7:D21,TRUE)</f>
        <v>2</v>
      </c>
      <c r="H23" s="64">
        <f>COUNTIF(H7:H21,TRUE)</f>
        <v>12</v>
      </c>
    </row>
    <row r="24" spans="1:13" ht="15.75" customHeight="1">
      <c r="B24" s="48" t="s">
        <v>57</v>
      </c>
      <c r="D24" s="64">
        <f>D23/15</f>
        <v>0.13333333333333333</v>
      </c>
      <c r="H24" s="64">
        <f>H23/15</f>
        <v>0.8</v>
      </c>
    </row>
    <row r="25" spans="1:13" ht="15.75" customHeight="1">
      <c r="B25" s="48" t="s">
        <v>58</v>
      </c>
    </row>
    <row r="26" spans="1:13" ht="15.75" customHeight="1">
      <c r="B26" s="48" t="s">
        <v>59</v>
      </c>
    </row>
    <row r="27" spans="1:13" ht="15.75" customHeight="1">
      <c r="B27" s="48" t="s">
        <v>60</v>
      </c>
    </row>
    <row r="28" spans="1:13" ht="15.75" customHeight="1">
      <c r="B28" s="48" t="s">
        <v>61</v>
      </c>
    </row>
    <row r="29" spans="1:13" ht="15.75" customHeight="1">
      <c r="B29" s="48" t="s">
        <v>62</v>
      </c>
    </row>
    <row r="30" spans="1:13" ht="15.75" customHeight="1">
      <c r="B30" s="65">
        <f>(52/65) *(51/65)*(50/65)*(49/65)*(48/65)*(47/65)*(46/65)*(45/65)*(44/65)*(43/65)*(42/65)*(41/65)*(40/65)*(39/65)*(38/65)</f>
        <v>3.7515537174951856E-3</v>
      </c>
      <c r="C30" s="66">
        <v>3.7000000000000002E-3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4"/>
  <sheetViews>
    <sheetView workbookViewId="0"/>
  </sheetViews>
  <sheetFormatPr baseColWidth="10" defaultColWidth="14.5" defaultRowHeight="15.75" customHeight="1"/>
  <cols>
    <col min="1" max="1" width="15.5" customWidth="1"/>
    <col min="2" max="2" width="17.83203125" customWidth="1"/>
    <col min="3" max="3" width="18.83203125" customWidth="1"/>
    <col min="4" max="4" width="12.5" customWidth="1"/>
    <col min="5" max="5" width="17.1640625" customWidth="1"/>
    <col min="6" max="6" width="17.83203125" customWidth="1"/>
    <col min="7" max="7" width="18.83203125" customWidth="1"/>
    <col min="8" max="8" width="12.5" customWidth="1"/>
    <col min="9" max="9" width="16.5" customWidth="1"/>
  </cols>
  <sheetData>
    <row r="1" spans="1:13" ht="15.75" customHeight="1">
      <c r="A1" s="48" t="s">
        <v>0</v>
      </c>
      <c r="B1" s="48" t="s">
        <v>63</v>
      </c>
    </row>
    <row r="2" spans="1:13" ht="15.75" customHeight="1">
      <c r="A2" s="48" t="s">
        <v>1</v>
      </c>
      <c r="B2" s="48" t="s">
        <v>64</v>
      </c>
    </row>
    <row r="4" spans="1:13" ht="15.75" customHeight="1">
      <c r="A4" s="49" t="s">
        <v>2</v>
      </c>
      <c r="B4" s="51" t="s">
        <v>3</v>
      </c>
      <c r="C4" s="51"/>
      <c r="D4" s="51"/>
      <c r="E4" s="51"/>
      <c r="F4" s="52" t="s">
        <v>5</v>
      </c>
      <c r="G4" s="52"/>
      <c r="H4" s="52"/>
      <c r="I4" s="52"/>
      <c r="J4" s="67" t="s">
        <v>8</v>
      </c>
      <c r="K4" s="67"/>
      <c r="L4" s="67"/>
      <c r="M4" s="67"/>
    </row>
    <row r="5" spans="1:13" ht="15.75" customHeight="1">
      <c r="A5" s="49" t="s">
        <v>9</v>
      </c>
      <c r="B5" s="50">
        <v>12</v>
      </c>
      <c r="C5" s="53"/>
      <c r="D5" s="53"/>
      <c r="E5" s="53"/>
      <c r="F5" s="54">
        <v>4</v>
      </c>
      <c r="G5" s="52"/>
      <c r="H5" s="52"/>
      <c r="I5" s="55"/>
      <c r="J5" s="67"/>
      <c r="K5" s="67"/>
      <c r="L5" s="67"/>
      <c r="M5" s="67"/>
    </row>
    <row r="6" spans="1:13" ht="15.75" customHeight="1">
      <c r="A6" s="49" t="s">
        <v>10</v>
      </c>
      <c r="B6" s="56" t="s">
        <v>11</v>
      </c>
      <c r="C6" s="56" t="s">
        <v>12</v>
      </c>
      <c r="D6" s="57" t="s">
        <v>42</v>
      </c>
      <c r="E6" s="56" t="s">
        <v>14</v>
      </c>
      <c r="F6" s="58" t="s">
        <v>19</v>
      </c>
      <c r="G6" s="58" t="s">
        <v>20</v>
      </c>
      <c r="H6" s="59" t="s">
        <v>42</v>
      </c>
      <c r="I6" s="58" t="s">
        <v>22</v>
      </c>
      <c r="J6" s="68" t="s">
        <v>31</v>
      </c>
      <c r="K6" s="68" t="s">
        <v>32</v>
      </c>
      <c r="L6" s="68" t="s">
        <v>33</v>
      </c>
      <c r="M6" s="68" t="s">
        <v>34</v>
      </c>
    </row>
    <row r="7" spans="1:13" ht="15.75" customHeight="1">
      <c r="A7" s="60">
        <v>1</v>
      </c>
      <c r="B7" s="50" t="s">
        <v>65</v>
      </c>
      <c r="C7" s="50" t="s">
        <v>37</v>
      </c>
      <c r="D7" s="61" t="b">
        <f t="shared" ref="D7:D21" si="0">B7=C7</f>
        <v>0</v>
      </c>
      <c r="E7" s="53"/>
      <c r="F7" s="54" t="s">
        <v>65</v>
      </c>
      <c r="G7" s="54" t="s">
        <v>66</v>
      </c>
      <c r="H7" s="62" t="b">
        <f t="shared" ref="H7:H21" si="1">F7=G7</f>
        <v>0</v>
      </c>
      <c r="I7" s="54" t="s">
        <v>67</v>
      </c>
      <c r="J7" s="69" t="s">
        <v>65</v>
      </c>
      <c r="K7" s="69" t="s">
        <v>68</v>
      </c>
      <c r="L7" s="69" t="s">
        <v>69</v>
      </c>
      <c r="M7" s="69" t="s">
        <v>70</v>
      </c>
    </row>
    <row r="8" spans="1:13" ht="15.75" customHeight="1">
      <c r="A8" s="60">
        <v>2</v>
      </c>
      <c r="B8" s="50" t="s">
        <v>36</v>
      </c>
      <c r="C8" s="50" t="s">
        <v>36</v>
      </c>
      <c r="D8" s="61" t="b">
        <f t="shared" si="0"/>
        <v>1</v>
      </c>
      <c r="E8" s="50" t="s">
        <v>71</v>
      </c>
      <c r="F8" s="54" t="s">
        <v>35</v>
      </c>
      <c r="G8" s="54" t="s">
        <v>35</v>
      </c>
      <c r="H8" s="62" t="b">
        <f t="shared" si="1"/>
        <v>1</v>
      </c>
      <c r="I8" s="54" t="s">
        <v>72</v>
      </c>
      <c r="J8" s="69" t="s">
        <v>66</v>
      </c>
      <c r="K8" s="69" t="s">
        <v>73</v>
      </c>
      <c r="L8" s="67"/>
      <c r="M8" s="67"/>
    </row>
    <row r="9" spans="1:13" ht="15.75" customHeight="1">
      <c r="A9" s="60">
        <v>3</v>
      </c>
      <c r="B9" s="50" t="s">
        <v>65</v>
      </c>
      <c r="C9" s="50" t="s">
        <v>35</v>
      </c>
      <c r="D9" s="61" t="b">
        <f t="shared" si="0"/>
        <v>0</v>
      </c>
      <c r="E9" s="53"/>
      <c r="F9" s="54" t="s">
        <v>74</v>
      </c>
      <c r="G9" s="54" t="s">
        <v>74</v>
      </c>
      <c r="H9" s="62" t="b">
        <f t="shared" si="1"/>
        <v>1</v>
      </c>
      <c r="I9" s="55"/>
      <c r="J9" s="67"/>
      <c r="K9" s="67"/>
      <c r="L9" s="67"/>
      <c r="M9" s="67"/>
    </row>
    <row r="10" spans="1:13" ht="15.75" customHeight="1">
      <c r="A10" s="60">
        <v>4</v>
      </c>
      <c r="B10" s="50" t="s">
        <v>65</v>
      </c>
      <c r="C10" s="50" t="s">
        <v>35</v>
      </c>
      <c r="D10" s="61" t="b">
        <f t="shared" si="0"/>
        <v>0</v>
      </c>
      <c r="E10" s="50" t="s">
        <v>75</v>
      </c>
      <c r="F10" s="54" t="s">
        <v>66</v>
      </c>
      <c r="G10" s="54" t="s">
        <v>66</v>
      </c>
      <c r="H10" s="62" t="b">
        <f t="shared" si="1"/>
        <v>1</v>
      </c>
      <c r="I10" s="54" t="s">
        <v>76</v>
      </c>
      <c r="J10" s="67"/>
      <c r="K10" s="67"/>
      <c r="L10" s="67"/>
      <c r="M10" s="67"/>
    </row>
    <row r="11" spans="1:13" ht="15.75" customHeight="1">
      <c r="A11" s="60">
        <v>5</v>
      </c>
      <c r="B11" s="50" t="s">
        <v>37</v>
      </c>
      <c r="C11" s="50" t="s">
        <v>65</v>
      </c>
      <c r="D11" s="61" t="b">
        <f t="shared" si="0"/>
        <v>0</v>
      </c>
      <c r="E11" s="50" t="s">
        <v>77</v>
      </c>
      <c r="F11" s="54" t="s">
        <v>35</v>
      </c>
      <c r="G11" s="54" t="s">
        <v>35</v>
      </c>
      <c r="H11" s="62" t="b">
        <f t="shared" si="1"/>
        <v>1</v>
      </c>
      <c r="I11" s="54" t="s">
        <v>78</v>
      </c>
      <c r="J11" s="67"/>
      <c r="K11" s="67"/>
      <c r="L11" s="67"/>
      <c r="M11" s="67"/>
    </row>
    <row r="12" spans="1:13" ht="15.75" customHeight="1">
      <c r="A12" s="60">
        <v>6</v>
      </c>
      <c r="B12" s="50" t="s">
        <v>35</v>
      </c>
      <c r="C12" s="50" t="s">
        <v>66</v>
      </c>
      <c r="D12" s="61" t="b">
        <f t="shared" si="0"/>
        <v>0</v>
      </c>
      <c r="E12" s="50" t="s">
        <v>79</v>
      </c>
      <c r="F12" s="54" t="s">
        <v>35</v>
      </c>
      <c r="G12" s="54" t="s">
        <v>74</v>
      </c>
      <c r="H12" s="62" t="b">
        <f t="shared" si="1"/>
        <v>0</v>
      </c>
      <c r="I12" s="55"/>
      <c r="J12" s="67"/>
      <c r="K12" s="67"/>
      <c r="L12" s="67"/>
      <c r="M12" s="67"/>
    </row>
    <row r="13" spans="1:13" ht="15.75" customHeight="1">
      <c r="A13" s="60">
        <v>7</v>
      </c>
      <c r="B13" s="50" t="s">
        <v>35</v>
      </c>
      <c r="C13" s="50" t="s">
        <v>65</v>
      </c>
      <c r="D13" s="61" t="b">
        <f t="shared" si="0"/>
        <v>0</v>
      </c>
      <c r="E13" s="50" t="s">
        <v>80</v>
      </c>
      <c r="F13" s="54" t="s">
        <v>35</v>
      </c>
      <c r="G13" s="54" t="s">
        <v>74</v>
      </c>
      <c r="H13" s="62" t="b">
        <f t="shared" si="1"/>
        <v>0</v>
      </c>
      <c r="I13" s="55"/>
      <c r="J13" s="67"/>
      <c r="K13" s="67"/>
      <c r="L13" s="67"/>
      <c r="M13" s="67"/>
    </row>
    <row r="14" spans="1:13" ht="15.75" customHeight="1">
      <c r="A14" s="60">
        <v>8</v>
      </c>
      <c r="B14" s="50" t="s">
        <v>35</v>
      </c>
      <c r="C14" s="50" t="s">
        <v>35</v>
      </c>
      <c r="D14" s="61" t="b">
        <f t="shared" si="0"/>
        <v>1</v>
      </c>
      <c r="E14" s="50" t="s">
        <v>81</v>
      </c>
      <c r="F14" s="54" t="s">
        <v>66</v>
      </c>
      <c r="G14" s="54" t="s">
        <v>66</v>
      </c>
      <c r="H14" s="62" t="b">
        <f t="shared" si="1"/>
        <v>1</v>
      </c>
      <c r="I14" s="55"/>
      <c r="J14" s="67"/>
      <c r="K14" s="67"/>
      <c r="L14" s="67"/>
      <c r="M14" s="67"/>
    </row>
    <row r="15" spans="1:13" ht="15.75" customHeight="1">
      <c r="A15" s="60">
        <v>9</v>
      </c>
      <c r="B15" s="50" t="s">
        <v>66</v>
      </c>
      <c r="C15" s="50" t="s">
        <v>35</v>
      </c>
      <c r="D15" s="61" t="b">
        <f t="shared" si="0"/>
        <v>0</v>
      </c>
      <c r="E15" s="53"/>
      <c r="F15" s="54" t="s">
        <v>65</v>
      </c>
      <c r="G15" s="54" t="s">
        <v>65</v>
      </c>
      <c r="H15" s="62" t="b">
        <f t="shared" si="1"/>
        <v>1</v>
      </c>
      <c r="I15" s="55"/>
      <c r="J15" s="67"/>
      <c r="K15" s="67"/>
      <c r="L15" s="67"/>
      <c r="M15" s="67"/>
    </row>
    <row r="16" spans="1:13" ht="15.75" customHeight="1">
      <c r="A16" s="60">
        <v>10</v>
      </c>
      <c r="B16" s="50" t="s">
        <v>36</v>
      </c>
      <c r="C16" s="50" t="s">
        <v>36</v>
      </c>
      <c r="D16" s="61" t="b">
        <f t="shared" si="0"/>
        <v>1</v>
      </c>
      <c r="E16" s="50" t="s">
        <v>82</v>
      </c>
      <c r="F16" s="54" t="s">
        <v>66</v>
      </c>
      <c r="G16" s="54" t="s">
        <v>66</v>
      </c>
      <c r="H16" s="62" t="b">
        <f t="shared" si="1"/>
        <v>1</v>
      </c>
      <c r="I16" s="55"/>
      <c r="J16" s="67"/>
      <c r="K16" s="67"/>
      <c r="L16" s="67"/>
      <c r="M16" s="67"/>
    </row>
    <row r="17" spans="1:13" ht="15.75" customHeight="1">
      <c r="A17" s="60">
        <v>11</v>
      </c>
      <c r="B17" s="50" t="s">
        <v>66</v>
      </c>
      <c r="C17" s="50" t="s">
        <v>66</v>
      </c>
      <c r="D17" s="61" t="b">
        <f t="shared" si="0"/>
        <v>1</v>
      </c>
      <c r="E17" s="50" t="s">
        <v>83</v>
      </c>
      <c r="F17" s="54" t="s">
        <v>65</v>
      </c>
      <c r="G17" s="54" t="s">
        <v>65</v>
      </c>
      <c r="H17" s="62" t="b">
        <f t="shared" si="1"/>
        <v>1</v>
      </c>
      <c r="I17" s="55"/>
      <c r="J17" s="67"/>
      <c r="K17" s="67"/>
      <c r="L17" s="67"/>
      <c r="M17" s="67"/>
    </row>
    <row r="18" spans="1:13" ht="15.75" customHeight="1">
      <c r="A18" s="60">
        <v>12</v>
      </c>
      <c r="B18" s="50" t="s">
        <v>37</v>
      </c>
      <c r="C18" s="50" t="s">
        <v>37</v>
      </c>
      <c r="D18" s="61" t="b">
        <f t="shared" si="0"/>
        <v>1</v>
      </c>
      <c r="E18" s="53"/>
      <c r="F18" s="54" t="s">
        <v>74</v>
      </c>
      <c r="G18" s="54" t="s">
        <v>74</v>
      </c>
      <c r="H18" s="62" t="b">
        <f t="shared" si="1"/>
        <v>1</v>
      </c>
      <c r="I18" s="55"/>
      <c r="J18" s="67"/>
      <c r="K18" s="67"/>
      <c r="L18" s="67"/>
      <c r="M18" s="67"/>
    </row>
    <row r="19" spans="1:13" ht="15.75" customHeight="1">
      <c r="A19" s="60">
        <v>13</v>
      </c>
      <c r="B19" s="50" t="s">
        <v>66</v>
      </c>
      <c r="C19" s="50" t="s">
        <v>35</v>
      </c>
      <c r="D19" s="61" t="b">
        <f t="shared" si="0"/>
        <v>0</v>
      </c>
      <c r="E19" s="53"/>
      <c r="F19" s="54" t="s">
        <v>74</v>
      </c>
      <c r="G19" s="54" t="s">
        <v>65</v>
      </c>
      <c r="H19" s="62" t="b">
        <f t="shared" si="1"/>
        <v>0</v>
      </c>
      <c r="I19" s="55"/>
      <c r="J19" s="67"/>
      <c r="K19" s="67"/>
      <c r="L19" s="67"/>
      <c r="M19" s="67"/>
    </row>
    <row r="20" spans="1:13" ht="15.75" customHeight="1">
      <c r="A20" s="60">
        <v>14</v>
      </c>
      <c r="B20" s="50" t="s">
        <v>35</v>
      </c>
      <c r="C20" s="50" t="s">
        <v>35</v>
      </c>
      <c r="D20" s="61" t="b">
        <f t="shared" si="0"/>
        <v>1</v>
      </c>
      <c r="E20" s="53"/>
      <c r="F20" s="54" t="s">
        <v>65</v>
      </c>
      <c r="G20" s="54" t="s">
        <v>65</v>
      </c>
      <c r="H20" s="62" t="b">
        <f t="shared" si="1"/>
        <v>1</v>
      </c>
      <c r="I20" s="55"/>
      <c r="J20" s="67"/>
      <c r="K20" s="67"/>
      <c r="L20" s="67"/>
      <c r="M20" s="67"/>
    </row>
    <row r="21" spans="1:13" ht="15.75" customHeight="1">
      <c r="A21" s="60">
        <v>15</v>
      </c>
      <c r="B21" s="50" t="s">
        <v>36</v>
      </c>
      <c r="C21" s="50" t="s">
        <v>36</v>
      </c>
      <c r="D21" s="61" t="b">
        <f t="shared" si="0"/>
        <v>1</v>
      </c>
      <c r="E21" s="50" t="s">
        <v>84</v>
      </c>
      <c r="F21" s="54" t="s">
        <v>66</v>
      </c>
      <c r="G21" s="54" t="s">
        <v>74</v>
      </c>
      <c r="H21" s="62" t="b">
        <f t="shared" si="1"/>
        <v>0</v>
      </c>
      <c r="I21" s="54" t="s">
        <v>85</v>
      </c>
      <c r="J21" s="67"/>
      <c r="K21" s="67"/>
      <c r="L21" s="67"/>
      <c r="M21" s="67"/>
    </row>
    <row r="22" spans="1:13" ht="15.75" customHeight="1">
      <c r="D22" s="63"/>
      <c r="H22" s="63"/>
    </row>
    <row r="23" spans="1:13" ht="15.75" customHeight="1">
      <c r="D23" s="64">
        <f>COUNTIF(D7:D21,TRUE)</f>
        <v>7</v>
      </c>
      <c r="H23" s="64">
        <f>COUNTIF(H7:H21,TRUE)</f>
        <v>10</v>
      </c>
    </row>
    <row r="24" spans="1:13" ht="15.75" customHeight="1">
      <c r="D24" s="64">
        <f>D23/15</f>
        <v>0.46666666666666667</v>
      </c>
      <c r="H24" s="64">
        <f>H23/15</f>
        <v>0.66666666666666663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4"/>
  <sheetViews>
    <sheetView workbookViewId="0"/>
  </sheetViews>
  <sheetFormatPr baseColWidth="10" defaultColWidth="14.5" defaultRowHeight="15.75" customHeight="1"/>
  <cols>
    <col min="1" max="1" width="15.5" customWidth="1"/>
    <col min="2" max="2" width="19.1640625" customWidth="1"/>
    <col min="3" max="3" width="20.1640625" customWidth="1"/>
    <col min="4" max="4" width="12.5" customWidth="1"/>
    <col min="5" max="5" width="17.1640625" customWidth="1"/>
    <col min="6" max="6" width="19.1640625" customWidth="1"/>
    <col min="7" max="7" width="19.5" customWidth="1"/>
    <col min="8" max="8" width="12.5" customWidth="1"/>
    <col min="9" max="9" width="16.5" customWidth="1"/>
  </cols>
  <sheetData>
    <row r="1" spans="1:9" ht="15.75" customHeight="1">
      <c r="A1" s="47" t="s">
        <v>0</v>
      </c>
      <c r="B1" s="48" t="s">
        <v>64</v>
      </c>
    </row>
    <row r="2" spans="1:9" ht="15.75" customHeight="1">
      <c r="A2" s="47" t="s">
        <v>1</v>
      </c>
      <c r="B2" s="48" t="s">
        <v>63</v>
      </c>
    </row>
    <row r="3" spans="1:9" ht="15.75" customHeight="1">
      <c r="A3" s="28"/>
    </row>
    <row r="4" spans="1:9" ht="15.75" customHeight="1">
      <c r="A4" s="49" t="s">
        <v>2</v>
      </c>
      <c r="B4" s="51" t="s">
        <v>3</v>
      </c>
      <c r="C4" s="51"/>
      <c r="D4" s="51"/>
      <c r="E4" s="51"/>
      <c r="F4" s="70" t="s">
        <v>4</v>
      </c>
      <c r="G4" s="70"/>
      <c r="H4" s="70"/>
      <c r="I4" s="70"/>
    </row>
    <row r="5" spans="1:9" ht="15.75" customHeight="1">
      <c r="A5" s="49" t="s">
        <v>9</v>
      </c>
      <c r="B5" s="50">
        <v>12</v>
      </c>
      <c r="C5" s="53"/>
      <c r="D5" s="53"/>
      <c r="E5" s="53"/>
      <c r="F5" s="71">
        <v>6</v>
      </c>
      <c r="G5" s="72"/>
      <c r="H5" s="72"/>
      <c r="I5" s="72"/>
    </row>
    <row r="6" spans="1:9" ht="15.75" customHeight="1">
      <c r="A6" s="49" t="s">
        <v>10</v>
      </c>
      <c r="B6" s="56" t="s">
        <v>11</v>
      </c>
      <c r="C6" s="56" t="s">
        <v>12</v>
      </c>
      <c r="D6" s="57" t="s">
        <v>42</v>
      </c>
      <c r="E6" s="56" t="s">
        <v>14</v>
      </c>
      <c r="F6" s="73" t="s">
        <v>15</v>
      </c>
      <c r="G6" s="73" t="s">
        <v>16</v>
      </c>
      <c r="H6" s="74" t="s">
        <v>42</v>
      </c>
      <c r="I6" s="73" t="s">
        <v>18</v>
      </c>
    </row>
    <row r="7" spans="1:9" ht="15.75" customHeight="1">
      <c r="A7" s="60">
        <v>1</v>
      </c>
      <c r="B7" s="75" t="s">
        <v>36</v>
      </c>
      <c r="C7" s="75" t="s">
        <v>37</v>
      </c>
      <c r="D7" s="61" t="b">
        <f t="shared" ref="D7:D21" si="0">B7=C7</f>
        <v>0</v>
      </c>
      <c r="E7" s="76"/>
      <c r="F7" s="77" t="s">
        <v>35</v>
      </c>
      <c r="G7" s="77" t="s">
        <v>37</v>
      </c>
      <c r="H7" s="78" t="b">
        <f t="shared" ref="H7:H21" si="1">F7=G7</f>
        <v>0</v>
      </c>
      <c r="I7" s="77" t="s">
        <v>86</v>
      </c>
    </row>
    <row r="8" spans="1:9" ht="15.75" customHeight="1">
      <c r="A8" s="60">
        <v>2</v>
      </c>
      <c r="B8" s="75" t="s">
        <v>65</v>
      </c>
      <c r="C8" s="75" t="s">
        <v>65</v>
      </c>
      <c r="D8" s="61" t="b">
        <f t="shared" si="0"/>
        <v>1</v>
      </c>
      <c r="E8" s="75" t="s">
        <v>87</v>
      </c>
      <c r="F8" s="77" t="s">
        <v>36</v>
      </c>
      <c r="G8" s="77" t="s">
        <v>36</v>
      </c>
      <c r="H8" s="78" t="b">
        <f t="shared" si="1"/>
        <v>1</v>
      </c>
      <c r="I8" s="77" t="s">
        <v>88</v>
      </c>
    </row>
    <row r="9" spans="1:9" ht="15.75" customHeight="1">
      <c r="A9" s="60">
        <v>3</v>
      </c>
      <c r="B9" s="75" t="s">
        <v>37</v>
      </c>
      <c r="C9" s="75" t="s">
        <v>36</v>
      </c>
      <c r="D9" s="61" t="b">
        <f t="shared" si="0"/>
        <v>0</v>
      </c>
      <c r="E9" s="76"/>
      <c r="F9" s="77" t="s">
        <v>36</v>
      </c>
      <c r="G9" s="77" t="s">
        <v>65</v>
      </c>
      <c r="H9" s="78" t="b">
        <f t="shared" si="1"/>
        <v>0</v>
      </c>
      <c r="I9" s="79"/>
    </row>
    <row r="10" spans="1:9" ht="15.75" customHeight="1">
      <c r="A10" s="60">
        <v>4</v>
      </c>
      <c r="B10" s="75" t="s">
        <v>36</v>
      </c>
      <c r="C10" s="75" t="s">
        <v>36</v>
      </c>
      <c r="D10" s="61" t="b">
        <f t="shared" si="0"/>
        <v>1</v>
      </c>
      <c r="E10" s="76"/>
      <c r="F10" s="77" t="s">
        <v>65</v>
      </c>
      <c r="G10" s="77" t="s">
        <v>65</v>
      </c>
      <c r="H10" s="78" t="b">
        <f t="shared" si="1"/>
        <v>1</v>
      </c>
      <c r="I10" s="77" t="s">
        <v>89</v>
      </c>
    </row>
    <row r="11" spans="1:9" ht="15.75" customHeight="1">
      <c r="A11" s="60">
        <v>5</v>
      </c>
      <c r="B11" s="75" t="s">
        <v>65</v>
      </c>
      <c r="C11" s="75" t="s">
        <v>66</v>
      </c>
      <c r="D11" s="61" t="b">
        <f t="shared" si="0"/>
        <v>0</v>
      </c>
      <c r="E11" s="75" t="s">
        <v>87</v>
      </c>
      <c r="F11" s="77" t="s">
        <v>65</v>
      </c>
      <c r="G11" s="77" t="s">
        <v>65</v>
      </c>
      <c r="H11" s="78" t="b">
        <f t="shared" si="1"/>
        <v>1</v>
      </c>
      <c r="I11" s="79"/>
    </row>
    <row r="12" spans="1:9" ht="15.75" customHeight="1">
      <c r="A12" s="60">
        <v>6</v>
      </c>
      <c r="B12" s="75" t="s">
        <v>65</v>
      </c>
      <c r="C12" s="75" t="s">
        <v>66</v>
      </c>
      <c r="D12" s="61" t="b">
        <f t="shared" si="0"/>
        <v>0</v>
      </c>
      <c r="E12" s="76"/>
      <c r="F12" s="77" t="s">
        <v>66</v>
      </c>
      <c r="G12" s="77" t="s">
        <v>66</v>
      </c>
      <c r="H12" s="78" t="b">
        <f t="shared" si="1"/>
        <v>1</v>
      </c>
      <c r="I12" s="79"/>
    </row>
    <row r="13" spans="1:9" ht="15.75" customHeight="1">
      <c r="A13" s="60">
        <v>7</v>
      </c>
      <c r="B13" s="75" t="s">
        <v>66</v>
      </c>
      <c r="C13" s="75" t="s">
        <v>37</v>
      </c>
      <c r="D13" s="61" t="b">
        <f t="shared" si="0"/>
        <v>0</v>
      </c>
      <c r="E13" s="76"/>
      <c r="F13" s="77" t="s">
        <v>36</v>
      </c>
      <c r="G13" s="77" t="s">
        <v>36</v>
      </c>
      <c r="H13" s="78" t="b">
        <f t="shared" si="1"/>
        <v>1</v>
      </c>
      <c r="I13" s="77" t="s">
        <v>90</v>
      </c>
    </row>
    <row r="14" spans="1:9" ht="15.75" customHeight="1">
      <c r="A14" s="60">
        <v>8</v>
      </c>
      <c r="B14" s="75" t="s">
        <v>37</v>
      </c>
      <c r="C14" s="75" t="s">
        <v>65</v>
      </c>
      <c r="D14" s="61" t="b">
        <f t="shared" si="0"/>
        <v>0</v>
      </c>
      <c r="E14" s="76"/>
      <c r="F14" s="77" t="s">
        <v>65</v>
      </c>
      <c r="G14" s="77" t="s">
        <v>65</v>
      </c>
      <c r="H14" s="78" t="b">
        <f t="shared" si="1"/>
        <v>1</v>
      </c>
      <c r="I14" s="77" t="s">
        <v>91</v>
      </c>
    </row>
    <row r="15" spans="1:9" ht="15.75" customHeight="1">
      <c r="A15" s="60">
        <v>9</v>
      </c>
      <c r="B15" s="75" t="s">
        <v>66</v>
      </c>
      <c r="C15" s="75" t="s">
        <v>66</v>
      </c>
      <c r="D15" s="61" t="b">
        <f t="shared" si="0"/>
        <v>1</v>
      </c>
      <c r="E15" s="75" t="s">
        <v>92</v>
      </c>
      <c r="F15" s="77" t="s">
        <v>66</v>
      </c>
      <c r="G15" s="77" t="s">
        <v>66</v>
      </c>
      <c r="H15" s="78" t="b">
        <f t="shared" si="1"/>
        <v>1</v>
      </c>
      <c r="I15" s="79"/>
    </row>
    <row r="16" spans="1:9" ht="15.75" customHeight="1">
      <c r="A16" s="60">
        <v>10</v>
      </c>
      <c r="B16" s="75" t="s">
        <v>37</v>
      </c>
      <c r="C16" s="75" t="s">
        <v>35</v>
      </c>
      <c r="D16" s="61" t="b">
        <f t="shared" si="0"/>
        <v>0</v>
      </c>
      <c r="E16" s="75" t="s">
        <v>93</v>
      </c>
      <c r="F16" s="77" t="s">
        <v>37</v>
      </c>
      <c r="G16" s="77" t="s">
        <v>37</v>
      </c>
      <c r="H16" s="78" t="b">
        <f t="shared" si="1"/>
        <v>1</v>
      </c>
      <c r="I16" s="79"/>
    </row>
    <row r="17" spans="1:9" ht="15.75" customHeight="1">
      <c r="A17" s="60">
        <v>11</v>
      </c>
      <c r="B17" s="75" t="s">
        <v>66</v>
      </c>
      <c r="C17" s="75" t="s">
        <v>36</v>
      </c>
      <c r="D17" s="61" t="b">
        <f t="shared" si="0"/>
        <v>0</v>
      </c>
      <c r="E17" s="76"/>
      <c r="F17" s="77" t="s">
        <v>66</v>
      </c>
      <c r="G17" s="77" t="s">
        <v>35</v>
      </c>
      <c r="H17" s="78" t="b">
        <f t="shared" si="1"/>
        <v>0</v>
      </c>
      <c r="I17" s="79"/>
    </row>
    <row r="18" spans="1:9" ht="15.75" customHeight="1">
      <c r="A18" s="60">
        <v>12</v>
      </c>
      <c r="B18" s="75" t="s">
        <v>37</v>
      </c>
      <c r="C18" s="75" t="s">
        <v>35</v>
      </c>
      <c r="D18" s="61" t="b">
        <f t="shared" si="0"/>
        <v>0</v>
      </c>
      <c r="E18" s="75" t="s">
        <v>94</v>
      </c>
      <c r="F18" s="77" t="s">
        <v>35</v>
      </c>
      <c r="G18" s="77" t="s">
        <v>35</v>
      </c>
      <c r="H18" s="78" t="b">
        <f t="shared" si="1"/>
        <v>1</v>
      </c>
      <c r="I18" s="77" t="s">
        <v>95</v>
      </c>
    </row>
    <row r="19" spans="1:9" ht="15.75" customHeight="1">
      <c r="A19" s="60">
        <v>13</v>
      </c>
      <c r="B19" s="75" t="s">
        <v>36</v>
      </c>
      <c r="C19" s="75" t="s">
        <v>36</v>
      </c>
      <c r="D19" s="61" t="b">
        <f t="shared" si="0"/>
        <v>1</v>
      </c>
      <c r="E19" s="75" t="s">
        <v>96</v>
      </c>
      <c r="F19" s="77" t="s">
        <v>35</v>
      </c>
      <c r="G19" s="77" t="s">
        <v>66</v>
      </c>
      <c r="H19" s="78" t="b">
        <f t="shared" si="1"/>
        <v>0</v>
      </c>
      <c r="I19" s="79"/>
    </row>
    <row r="20" spans="1:9" ht="15.75" customHeight="1">
      <c r="A20" s="60">
        <v>14</v>
      </c>
      <c r="B20" s="75" t="s">
        <v>66</v>
      </c>
      <c r="C20" s="75" t="s">
        <v>66</v>
      </c>
      <c r="D20" s="61" t="b">
        <f t="shared" si="0"/>
        <v>1</v>
      </c>
      <c r="E20" s="76"/>
      <c r="F20" s="77" t="s">
        <v>37</v>
      </c>
      <c r="G20" s="77" t="s">
        <v>37</v>
      </c>
      <c r="H20" s="78" t="b">
        <f t="shared" si="1"/>
        <v>1</v>
      </c>
      <c r="I20" s="79"/>
    </row>
    <row r="21" spans="1:9" ht="15.75" customHeight="1">
      <c r="A21" s="60">
        <v>15</v>
      </c>
      <c r="B21" s="75" t="s">
        <v>66</v>
      </c>
      <c r="C21" s="75" t="s">
        <v>37</v>
      </c>
      <c r="D21" s="61" t="b">
        <f t="shared" si="0"/>
        <v>0</v>
      </c>
      <c r="E21" s="76"/>
      <c r="F21" s="77" t="s">
        <v>65</v>
      </c>
      <c r="G21" s="77" t="s">
        <v>65</v>
      </c>
      <c r="H21" s="78" t="b">
        <f t="shared" si="1"/>
        <v>1</v>
      </c>
      <c r="I21" s="79"/>
    </row>
    <row r="22" spans="1:9" ht="15.75" customHeight="1">
      <c r="D22" s="63"/>
      <c r="H22" s="63"/>
    </row>
    <row r="23" spans="1:9" ht="15.75" customHeight="1">
      <c r="D23" s="64">
        <f>COUNTIF(D7:D21,TRUE)</f>
        <v>5</v>
      </c>
      <c r="H23" s="64">
        <f>COUNTIF(H7:H21,TRUE)</f>
        <v>11</v>
      </c>
    </row>
    <row r="24" spans="1:9" ht="15.75" customHeight="1">
      <c r="D24" s="64">
        <f>D23/15</f>
        <v>0.33333333333333331</v>
      </c>
      <c r="H24" s="64">
        <f>H23/15</f>
        <v>0.73333333333333328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37"/>
  <sheetViews>
    <sheetView workbookViewId="0"/>
  </sheetViews>
  <sheetFormatPr baseColWidth="10" defaultColWidth="14.5" defaultRowHeight="15.75" customHeight="1"/>
  <cols>
    <col min="1" max="1" width="17" customWidth="1"/>
    <col min="2" max="2" width="17.83203125" customWidth="1"/>
    <col min="3" max="3" width="18.83203125" customWidth="1"/>
    <col min="4" max="4" width="12.5" customWidth="1"/>
    <col min="5" max="5" width="17.1640625" customWidth="1"/>
    <col min="6" max="6" width="19.1640625" customWidth="1"/>
    <col min="7" max="7" width="19.83203125" customWidth="1"/>
    <col min="8" max="8" width="12.5" customWidth="1"/>
    <col min="9" max="9" width="18" customWidth="1"/>
  </cols>
  <sheetData>
    <row r="1" spans="1:9" ht="15.75" customHeight="1">
      <c r="A1" s="47" t="s">
        <v>0</v>
      </c>
      <c r="B1" s="48" t="s">
        <v>97</v>
      </c>
    </row>
    <row r="2" spans="1:9" ht="15.75" customHeight="1">
      <c r="A2" s="47" t="s">
        <v>1</v>
      </c>
      <c r="B2" s="48" t="s">
        <v>98</v>
      </c>
    </row>
    <row r="3" spans="1:9" ht="15.75" customHeight="1">
      <c r="A3" s="28"/>
    </row>
    <row r="4" spans="1:9" ht="15.75" customHeight="1">
      <c r="A4" s="49" t="s">
        <v>2</v>
      </c>
      <c r="B4" s="51" t="s">
        <v>3</v>
      </c>
      <c r="C4" s="51"/>
      <c r="D4" s="51"/>
      <c r="E4" s="51"/>
      <c r="F4" s="52" t="s">
        <v>5</v>
      </c>
      <c r="G4" s="52"/>
      <c r="H4" s="52"/>
      <c r="I4" s="52"/>
    </row>
    <row r="5" spans="1:9" ht="15.75" customHeight="1">
      <c r="A5" s="49" t="s">
        <v>9</v>
      </c>
      <c r="B5" s="50">
        <v>3</v>
      </c>
      <c r="C5" s="50" t="s">
        <v>99</v>
      </c>
      <c r="D5" s="53"/>
      <c r="E5" s="53"/>
      <c r="F5" s="54">
        <v>4</v>
      </c>
      <c r="G5" s="54" t="s">
        <v>100</v>
      </c>
      <c r="H5" s="52"/>
      <c r="I5" s="55"/>
    </row>
    <row r="6" spans="1:9" ht="15.75" customHeight="1">
      <c r="A6" s="49" t="s">
        <v>10</v>
      </c>
      <c r="B6" s="56" t="s">
        <v>11</v>
      </c>
      <c r="C6" s="56" t="s">
        <v>12</v>
      </c>
      <c r="D6" s="57" t="s">
        <v>101</v>
      </c>
      <c r="E6" s="56" t="s">
        <v>14</v>
      </c>
      <c r="F6" s="58" t="s">
        <v>19</v>
      </c>
      <c r="G6" s="58" t="s">
        <v>20</v>
      </c>
      <c r="H6" s="59" t="s">
        <v>102</v>
      </c>
      <c r="I6" s="58" t="s">
        <v>22</v>
      </c>
    </row>
    <row r="7" spans="1:9" ht="15.75" customHeight="1">
      <c r="A7" s="60">
        <v>1</v>
      </c>
      <c r="B7" s="75" t="s">
        <v>36</v>
      </c>
      <c r="C7" s="75" t="s">
        <v>36</v>
      </c>
      <c r="D7" s="61" t="b">
        <f t="shared" ref="D7:D21" si="0">B7=C7</f>
        <v>1</v>
      </c>
      <c r="E7" s="76"/>
      <c r="F7" s="80" t="s">
        <v>66</v>
      </c>
      <c r="G7" s="80" t="s">
        <v>66</v>
      </c>
      <c r="H7" s="62" t="b">
        <f t="shared" ref="H7:H22" si="1">F7=G7</f>
        <v>1</v>
      </c>
      <c r="I7" s="81"/>
    </row>
    <row r="8" spans="1:9" ht="15.75" customHeight="1">
      <c r="A8" s="60">
        <v>2</v>
      </c>
      <c r="B8" s="75" t="s">
        <v>37</v>
      </c>
      <c r="C8" s="75" t="s">
        <v>35</v>
      </c>
      <c r="D8" s="61" t="b">
        <f t="shared" si="0"/>
        <v>0</v>
      </c>
      <c r="E8" s="76"/>
      <c r="F8" s="80" t="s">
        <v>74</v>
      </c>
      <c r="G8" s="80" t="s">
        <v>35</v>
      </c>
      <c r="H8" s="62" t="b">
        <f t="shared" si="1"/>
        <v>0</v>
      </c>
      <c r="I8" s="81"/>
    </row>
    <row r="9" spans="1:9" ht="15.75" customHeight="1">
      <c r="A9" s="60">
        <v>3</v>
      </c>
      <c r="B9" s="75" t="s">
        <v>35</v>
      </c>
      <c r="C9" s="75" t="s">
        <v>66</v>
      </c>
      <c r="D9" s="61" t="b">
        <f t="shared" si="0"/>
        <v>0</v>
      </c>
      <c r="E9" s="76"/>
      <c r="F9" s="80" t="s">
        <v>74</v>
      </c>
      <c r="G9" s="80" t="s">
        <v>74</v>
      </c>
      <c r="H9" s="62" t="b">
        <f t="shared" si="1"/>
        <v>1</v>
      </c>
      <c r="I9" s="81"/>
    </row>
    <row r="10" spans="1:9" ht="15.75" customHeight="1">
      <c r="A10" s="60">
        <v>4</v>
      </c>
      <c r="B10" s="75" t="s">
        <v>66</v>
      </c>
      <c r="C10" s="75" t="s">
        <v>37</v>
      </c>
      <c r="D10" s="61" t="b">
        <f t="shared" si="0"/>
        <v>0</v>
      </c>
      <c r="E10" s="76"/>
      <c r="F10" s="80" t="s">
        <v>65</v>
      </c>
      <c r="G10" s="80" t="s">
        <v>65</v>
      </c>
      <c r="H10" s="62" t="b">
        <f t="shared" si="1"/>
        <v>1</v>
      </c>
      <c r="I10" s="81"/>
    </row>
    <row r="11" spans="1:9" ht="15.75" customHeight="1">
      <c r="A11" s="60">
        <v>5</v>
      </c>
      <c r="B11" s="75" t="s">
        <v>65</v>
      </c>
      <c r="C11" s="75" t="s">
        <v>65</v>
      </c>
      <c r="D11" s="61" t="b">
        <f t="shared" si="0"/>
        <v>1</v>
      </c>
      <c r="E11" s="76"/>
      <c r="F11" s="80" t="s">
        <v>74</v>
      </c>
      <c r="G11" s="80" t="s">
        <v>74</v>
      </c>
      <c r="H11" s="62" t="b">
        <f t="shared" si="1"/>
        <v>1</v>
      </c>
      <c r="I11" s="81"/>
    </row>
    <row r="12" spans="1:9" ht="15.75" customHeight="1">
      <c r="A12" s="60">
        <v>6</v>
      </c>
      <c r="B12" s="75" t="s">
        <v>36</v>
      </c>
      <c r="C12" s="75" t="s">
        <v>35</v>
      </c>
      <c r="D12" s="61" t="b">
        <f t="shared" si="0"/>
        <v>0</v>
      </c>
      <c r="E12" s="76"/>
      <c r="F12" s="80" t="s">
        <v>35</v>
      </c>
      <c r="G12" s="80" t="s">
        <v>35</v>
      </c>
      <c r="H12" s="62" t="b">
        <f t="shared" si="1"/>
        <v>1</v>
      </c>
      <c r="I12" s="81"/>
    </row>
    <row r="13" spans="1:9" ht="15.75" customHeight="1">
      <c r="A13" s="60">
        <v>7</v>
      </c>
      <c r="B13" s="75" t="s">
        <v>35</v>
      </c>
      <c r="C13" s="75" t="s">
        <v>37</v>
      </c>
      <c r="D13" s="61" t="b">
        <f t="shared" si="0"/>
        <v>0</v>
      </c>
      <c r="E13" s="76"/>
      <c r="F13" s="80" t="s">
        <v>74</v>
      </c>
      <c r="G13" s="80" t="s">
        <v>74</v>
      </c>
      <c r="H13" s="62" t="b">
        <f t="shared" si="1"/>
        <v>1</v>
      </c>
      <c r="I13" s="81"/>
    </row>
    <row r="14" spans="1:9" ht="15.75" customHeight="1">
      <c r="A14" s="60">
        <v>8</v>
      </c>
      <c r="B14" s="75" t="s">
        <v>35</v>
      </c>
      <c r="C14" s="75" t="s">
        <v>66</v>
      </c>
      <c r="D14" s="61" t="b">
        <f t="shared" si="0"/>
        <v>0</v>
      </c>
      <c r="E14" s="76"/>
      <c r="F14" s="80" t="s">
        <v>65</v>
      </c>
      <c r="G14" s="80" t="s">
        <v>65</v>
      </c>
      <c r="H14" s="62" t="b">
        <f t="shared" si="1"/>
        <v>1</v>
      </c>
      <c r="I14" s="81"/>
    </row>
    <row r="15" spans="1:9" ht="15.75" customHeight="1">
      <c r="A15" s="60">
        <v>9</v>
      </c>
      <c r="B15" s="75" t="s">
        <v>65</v>
      </c>
      <c r="C15" s="75" t="s">
        <v>65</v>
      </c>
      <c r="D15" s="61" t="b">
        <f t="shared" si="0"/>
        <v>1</v>
      </c>
      <c r="E15" s="76"/>
      <c r="F15" s="80" t="s">
        <v>66</v>
      </c>
      <c r="G15" s="80" t="s">
        <v>66</v>
      </c>
      <c r="H15" s="62" t="b">
        <f t="shared" si="1"/>
        <v>1</v>
      </c>
      <c r="I15" s="81"/>
    </row>
    <row r="16" spans="1:9" ht="15.75" customHeight="1">
      <c r="A16" s="60">
        <v>10</v>
      </c>
      <c r="B16" s="75" t="s">
        <v>36</v>
      </c>
      <c r="C16" s="75" t="s">
        <v>36</v>
      </c>
      <c r="D16" s="61" t="b">
        <f t="shared" si="0"/>
        <v>1</v>
      </c>
      <c r="E16" s="76"/>
      <c r="F16" s="80" t="s">
        <v>66</v>
      </c>
      <c r="G16" s="80" t="s">
        <v>66</v>
      </c>
      <c r="H16" s="62" t="b">
        <f t="shared" si="1"/>
        <v>1</v>
      </c>
      <c r="I16" s="81"/>
    </row>
    <row r="17" spans="1:9" ht="15.75" customHeight="1">
      <c r="A17" s="60">
        <v>11</v>
      </c>
      <c r="B17" s="75" t="s">
        <v>37</v>
      </c>
      <c r="C17" s="75" t="s">
        <v>37</v>
      </c>
      <c r="D17" s="61" t="b">
        <f t="shared" si="0"/>
        <v>1</v>
      </c>
      <c r="E17" s="76"/>
      <c r="F17" s="80" t="s">
        <v>65</v>
      </c>
      <c r="G17" s="80" t="s">
        <v>65</v>
      </c>
      <c r="H17" s="62" t="b">
        <f t="shared" si="1"/>
        <v>1</v>
      </c>
      <c r="I17" s="81"/>
    </row>
    <row r="18" spans="1:9" ht="15.75" customHeight="1">
      <c r="A18" s="60">
        <v>12</v>
      </c>
      <c r="B18" s="75" t="s">
        <v>37</v>
      </c>
      <c r="C18" s="75" t="s">
        <v>37</v>
      </c>
      <c r="D18" s="61" t="b">
        <f t="shared" si="0"/>
        <v>1</v>
      </c>
      <c r="E18" s="76"/>
      <c r="F18" s="80" t="s">
        <v>66</v>
      </c>
      <c r="G18" s="80" t="s">
        <v>66</v>
      </c>
      <c r="H18" s="62" t="b">
        <f t="shared" si="1"/>
        <v>1</v>
      </c>
      <c r="I18" s="81"/>
    </row>
    <row r="19" spans="1:9" ht="15.75" customHeight="1">
      <c r="A19" s="60">
        <v>13</v>
      </c>
      <c r="B19" s="75" t="s">
        <v>65</v>
      </c>
      <c r="C19" s="75" t="s">
        <v>65</v>
      </c>
      <c r="D19" s="61" t="b">
        <f t="shared" si="0"/>
        <v>1</v>
      </c>
      <c r="E19" s="76"/>
      <c r="F19" s="80" t="s">
        <v>35</v>
      </c>
      <c r="G19" s="80" t="s">
        <v>35</v>
      </c>
      <c r="H19" s="62" t="b">
        <f t="shared" si="1"/>
        <v>1</v>
      </c>
      <c r="I19" s="81"/>
    </row>
    <row r="20" spans="1:9" ht="15.75" customHeight="1">
      <c r="A20" s="60">
        <v>14</v>
      </c>
      <c r="B20" s="75" t="s">
        <v>66</v>
      </c>
      <c r="C20" s="75" t="s">
        <v>66</v>
      </c>
      <c r="D20" s="61" t="b">
        <f t="shared" si="0"/>
        <v>1</v>
      </c>
      <c r="E20" s="76"/>
      <c r="F20" s="80" t="s">
        <v>35</v>
      </c>
      <c r="G20" s="80" t="s">
        <v>35</v>
      </c>
      <c r="H20" s="62" t="b">
        <f t="shared" si="1"/>
        <v>1</v>
      </c>
      <c r="I20" s="81"/>
    </row>
    <row r="21" spans="1:9" ht="15.75" customHeight="1">
      <c r="A21" s="60">
        <v>15</v>
      </c>
      <c r="B21" s="75" t="s">
        <v>66</v>
      </c>
      <c r="C21" s="75" t="s">
        <v>35</v>
      </c>
      <c r="D21" s="61" t="b">
        <f t="shared" si="0"/>
        <v>0</v>
      </c>
      <c r="E21" s="76"/>
      <c r="F21" s="80" t="s">
        <v>35</v>
      </c>
      <c r="G21" s="80" t="s">
        <v>66</v>
      </c>
      <c r="H21" s="62" t="b">
        <f t="shared" si="1"/>
        <v>0</v>
      </c>
      <c r="I21" s="81"/>
    </row>
    <row r="22" spans="1:9" ht="15.75" customHeight="1">
      <c r="D22" s="63"/>
      <c r="F22" s="5" t="s">
        <v>65</v>
      </c>
      <c r="G22" s="5" t="s">
        <v>65</v>
      </c>
      <c r="H22" s="62" t="b">
        <f t="shared" si="1"/>
        <v>1</v>
      </c>
      <c r="I22" s="11"/>
    </row>
    <row r="23" spans="1:9" ht="15.75" customHeight="1">
      <c r="C23" s="82"/>
      <c r="D23" s="64">
        <f>COUNTIF(D7:D21,TRUE)</f>
        <v>8</v>
      </c>
      <c r="H23" s="64">
        <f>COUNTIF(H7:H22,TRUE)</f>
        <v>14</v>
      </c>
    </row>
    <row r="24" spans="1:9" ht="15.75" customHeight="1">
      <c r="C24" s="82"/>
      <c r="D24" s="64">
        <f>D23/15</f>
        <v>0.53333333333333333</v>
      </c>
      <c r="H24" s="64">
        <f>H23/16</f>
        <v>0.875</v>
      </c>
    </row>
    <row r="25" spans="1:9" ht="15.75" customHeight="1">
      <c r="C25" s="82"/>
    </row>
    <row r="26" spans="1:9" ht="15.75" customHeight="1">
      <c r="C26" s="82"/>
    </row>
    <row r="27" spans="1:9" ht="15.75" customHeight="1">
      <c r="C27" s="82"/>
    </row>
    <row r="28" spans="1:9" ht="15.75" customHeight="1">
      <c r="C28" s="82"/>
    </row>
    <row r="29" spans="1:9" ht="15.75" customHeight="1">
      <c r="C29" s="82"/>
    </row>
    <row r="30" spans="1:9" ht="15.75" customHeight="1">
      <c r="C30" s="82"/>
    </row>
    <row r="31" spans="1:9" ht="15.75" customHeight="1">
      <c r="C31" s="82"/>
    </row>
    <row r="32" spans="1:9" ht="15.75" customHeight="1">
      <c r="C32" s="82"/>
    </row>
    <row r="33" spans="3:3" ht="15.75" customHeight="1">
      <c r="C33" s="82"/>
    </row>
    <row r="34" spans="3:3" ht="15.75" customHeight="1">
      <c r="C34" s="82"/>
    </row>
    <row r="35" spans="3:3" ht="15.75" customHeight="1">
      <c r="C35" s="82"/>
    </row>
    <row r="36" spans="3:3" ht="15.75" customHeight="1">
      <c r="C36" s="82"/>
    </row>
    <row r="37" spans="3:3" ht="15.75" customHeight="1">
      <c r="C3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4"/>
  <sheetViews>
    <sheetView workbookViewId="0"/>
  </sheetViews>
  <sheetFormatPr baseColWidth="10" defaultColWidth="14.5" defaultRowHeight="15.75" customHeight="1"/>
  <cols>
    <col min="1" max="1" width="15.5" customWidth="1"/>
    <col min="2" max="2" width="19.1640625" customWidth="1"/>
    <col min="3" max="3" width="20.33203125" customWidth="1"/>
    <col min="4" max="4" width="12.5" customWidth="1"/>
    <col min="5" max="5" width="17.1640625" customWidth="1"/>
    <col min="6" max="6" width="18.83203125" customWidth="1"/>
    <col min="7" max="7" width="20.5" customWidth="1"/>
    <col min="9" max="9" width="18.5" customWidth="1"/>
  </cols>
  <sheetData>
    <row r="1" spans="1:9" ht="15.75" customHeight="1">
      <c r="A1" s="47" t="s">
        <v>0</v>
      </c>
      <c r="B1" s="48" t="s">
        <v>103</v>
      </c>
    </row>
    <row r="2" spans="1:9" ht="15.75" customHeight="1">
      <c r="A2" s="47" t="s">
        <v>1</v>
      </c>
      <c r="B2" s="48" t="s">
        <v>104</v>
      </c>
    </row>
    <row r="3" spans="1:9" ht="15.75" customHeight="1">
      <c r="A3" s="28"/>
    </row>
    <row r="4" spans="1:9" ht="15.75" customHeight="1">
      <c r="A4" s="49" t="s">
        <v>2</v>
      </c>
      <c r="B4" s="51" t="s">
        <v>3</v>
      </c>
      <c r="C4" s="51"/>
      <c r="D4" s="51"/>
      <c r="E4" s="51"/>
      <c r="F4" s="67" t="s">
        <v>8</v>
      </c>
      <c r="G4" s="67"/>
      <c r="H4" s="67"/>
      <c r="I4" s="67"/>
    </row>
    <row r="5" spans="1:9" ht="15.75" customHeight="1">
      <c r="A5" s="49" t="s">
        <v>9</v>
      </c>
      <c r="B5" s="50">
        <v>7</v>
      </c>
      <c r="C5" s="53"/>
      <c r="D5" s="53"/>
      <c r="E5" s="53"/>
      <c r="F5" s="69">
        <v>5</v>
      </c>
      <c r="G5" s="67"/>
      <c r="H5" s="67"/>
      <c r="I5" s="67"/>
    </row>
    <row r="6" spans="1:9" ht="15.75" customHeight="1">
      <c r="A6" s="49" t="s">
        <v>10</v>
      </c>
      <c r="B6" s="56" t="s">
        <v>11</v>
      </c>
      <c r="C6" s="56" t="s">
        <v>12</v>
      </c>
      <c r="D6" s="57" t="s">
        <v>42</v>
      </c>
      <c r="E6" s="56" t="s">
        <v>14</v>
      </c>
      <c r="F6" s="83" t="s">
        <v>19</v>
      </c>
      <c r="G6" s="83" t="s">
        <v>20</v>
      </c>
      <c r="H6" s="84" t="s">
        <v>42</v>
      </c>
      <c r="I6" s="83" t="s">
        <v>22</v>
      </c>
    </row>
    <row r="7" spans="1:9" ht="15.75" customHeight="1">
      <c r="A7" s="60">
        <v>1</v>
      </c>
      <c r="B7" s="75" t="s">
        <v>35</v>
      </c>
      <c r="C7" s="75" t="s">
        <v>35</v>
      </c>
      <c r="D7" s="61" t="b">
        <f t="shared" ref="D7:D21" si="0">B7=C7</f>
        <v>1</v>
      </c>
      <c r="E7" s="76"/>
      <c r="F7" s="85" t="s">
        <v>68</v>
      </c>
      <c r="G7" s="85" t="s">
        <v>68</v>
      </c>
      <c r="H7" s="86" t="b">
        <f t="shared" ref="H7:H21" si="1">F7=G7</f>
        <v>1</v>
      </c>
      <c r="I7" s="87"/>
    </row>
    <row r="8" spans="1:9" ht="15.75" customHeight="1">
      <c r="A8" s="60">
        <v>2</v>
      </c>
      <c r="B8" s="75" t="s">
        <v>37</v>
      </c>
      <c r="C8" s="75" t="s">
        <v>37</v>
      </c>
      <c r="D8" s="61" t="b">
        <f t="shared" si="0"/>
        <v>1</v>
      </c>
      <c r="E8" s="76"/>
      <c r="F8" s="85" t="s">
        <v>65</v>
      </c>
      <c r="G8" s="85" t="s">
        <v>65</v>
      </c>
      <c r="H8" s="86" t="b">
        <f t="shared" si="1"/>
        <v>1</v>
      </c>
      <c r="I8" s="87"/>
    </row>
    <row r="9" spans="1:9" ht="15.75" customHeight="1">
      <c r="A9" s="60">
        <v>3</v>
      </c>
      <c r="B9" s="75" t="s">
        <v>35</v>
      </c>
      <c r="C9" s="75" t="s">
        <v>35</v>
      </c>
      <c r="D9" s="61" t="b">
        <f t="shared" si="0"/>
        <v>1</v>
      </c>
      <c r="E9" s="76"/>
      <c r="F9" s="85" t="s">
        <v>35</v>
      </c>
      <c r="G9" s="85" t="s">
        <v>35</v>
      </c>
      <c r="H9" s="86" t="b">
        <f t="shared" si="1"/>
        <v>1</v>
      </c>
      <c r="I9" s="87"/>
    </row>
    <row r="10" spans="1:9" ht="15.75" customHeight="1">
      <c r="A10" s="60">
        <v>4</v>
      </c>
      <c r="B10" s="75" t="s">
        <v>35</v>
      </c>
      <c r="C10" s="75" t="s">
        <v>35</v>
      </c>
      <c r="D10" s="61" t="b">
        <f t="shared" si="0"/>
        <v>1</v>
      </c>
      <c r="E10" s="76"/>
      <c r="F10" s="85" t="s">
        <v>66</v>
      </c>
      <c r="G10" s="85" t="s">
        <v>66</v>
      </c>
      <c r="H10" s="86" t="b">
        <f t="shared" si="1"/>
        <v>1</v>
      </c>
      <c r="I10" s="87"/>
    </row>
    <row r="11" spans="1:9" ht="15.75" customHeight="1">
      <c r="A11" s="60">
        <v>5</v>
      </c>
      <c r="B11" s="75" t="s">
        <v>37</v>
      </c>
      <c r="C11" s="75" t="s">
        <v>37</v>
      </c>
      <c r="D11" s="61" t="b">
        <f t="shared" si="0"/>
        <v>1</v>
      </c>
      <c r="E11" s="76"/>
      <c r="F11" s="85" t="s">
        <v>35</v>
      </c>
      <c r="G11" s="85" t="s">
        <v>68</v>
      </c>
      <c r="H11" s="86" t="b">
        <f t="shared" si="1"/>
        <v>0</v>
      </c>
      <c r="I11" s="87"/>
    </row>
    <row r="12" spans="1:9" ht="15.75" customHeight="1">
      <c r="A12" s="60">
        <v>6</v>
      </c>
      <c r="B12" s="75" t="s">
        <v>36</v>
      </c>
      <c r="C12" s="75" t="s">
        <v>36</v>
      </c>
      <c r="D12" s="61" t="b">
        <f t="shared" si="0"/>
        <v>1</v>
      </c>
      <c r="E12" s="76"/>
      <c r="F12" s="85" t="s">
        <v>36</v>
      </c>
      <c r="G12" s="85" t="s">
        <v>36</v>
      </c>
      <c r="H12" s="86" t="b">
        <f t="shared" si="1"/>
        <v>1</v>
      </c>
      <c r="I12" s="87"/>
    </row>
    <row r="13" spans="1:9" ht="15.75" customHeight="1">
      <c r="A13" s="60">
        <v>7</v>
      </c>
      <c r="B13" s="75" t="s">
        <v>37</v>
      </c>
      <c r="C13" s="75" t="s">
        <v>65</v>
      </c>
      <c r="D13" s="61" t="b">
        <f t="shared" si="0"/>
        <v>0</v>
      </c>
      <c r="E13" s="76"/>
      <c r="F13" s="85" t="s">
        <v>35</v>
      </c>
      <c r="G13" s="85" t="s">
        <v>35</v>
      </c>
      <c r="H13" s="86" t="b">
        <f t="shared" si="1"/>
        <v>1</v>
      </c>
      <c r="I13" s="87"/>
    </row>
    <row r="14" spans="1:9" ht="15.75" customHeight="1">
      <c r="A14" s="60">
        <v>8</v>
      </c>
      <c r="B14" s="75" t="s">
        <v>65</v>
      </c>
      <c r="C14" s="75" t="s">
        <v>65</v>
      </c>
      <c r="D14" s="61" t="b">
        <f t="shared" si="0"/>
        <v>1</v>
      </c>
      <c r="E14" s="76"/>
      <c r="F14" s="85" t="s">
        <v>35</v>
      </c>
      <c r="G14" s="85" t="s">
        <v>68</v>
      </c>
      <c r="H14" s="86" t="b">
        <f t="shared" si="1"/>
        <v>0</v>
      </c>
      <c r="I14" s="87"/>
    </row>
    <row r="15" spans="1:9" ht="15.75" customHeight="1">
      <c r="A15" s="60">
        <v>9</v>
      </c>
      <c r="B15" s="75" t="s">
        <v>37</v>
      </c>
      <c r="C15" s="75" t="s">
        <v>37</v>
      </c>
      <c r="D15" s="61" t="b">
        <f t="shared" si="0"/>
        <v>1</v>
      </c>
      <c r="E15" s="76"/>
      <c r="F15" s="85" t="s">
        <v>65</v>
      </c>
      <c r="G15" s="85" t="s">
        <v>65</v>
      </c>
      <c r="H15" s="86" t="b">
        <f t="shared" si="1"/>
        <v>1</v>
      </c>
      <c r="I15" s="87"/>
    </row>
    <row r="16" spans="1:9" ht="15.75" customHeight="1">
      <c r="A16" s="60">
        <v>10</v>
      </c>
      <c r="B16" s="75" t="s">
        <v>37</v>
      </c>
      <c r="C16" s="75" t="s">
        <v>37</v>
      </c>
      <c r="D16" s="61" t="b">
        <f t="shared" si="0"/>
        <v>1</v>
      </c>
      <c r="E16" s="76"/>
      <c r="F16" s="85" t="s">
        <v>36</v>
      </c>
      <c r="G16" s="85" t="s">
        <v>36</v>
      </c>
      <c r="H16" s="86" t="b">
        <f t="shared" si="1"/>
        <v>1</v>
      </c>
      <c r="I16" s="87"/>
    </row>
    <row r="17" spans="1:9" ht="15.75" customHeight="1">
      <c r="A17" s="60">
        <v>11</v>
      </c>
      <c r="B17" s="75" t="s">
        <v>66</v>
      </c>
      <c r="C17" s="75" t="s">
        <v>66</v>
      </c>
      <c r="D17" s="61" t="b">
        <f t="shared" si="0"/>
        <v>1</v>
      </c>
      <c r="E17" s="76"/>
      <c r="F17" s="85" t="s">
        <v>66</v>
      </c>
      <c r="G17" s="85" t="s">
        <v>66</v>
      </c>
      <c r="H17" s="86" t="b">
        <f t="shared" si="1"/>
        <v>1</v>
      </c>
      <c r="I17" s="87"/>
    </row>
    <row r="18" spans="1:9" ht="15.75" customHeight="1">
      <c r="A18" s="60">
        <v>12</v>
      </c>
      <c r="B18" s="75" t="s">
        <v>36</v>
      </c>
      <c r="C18" s="75" t="s">
        <v>36</v>
      </c>
      <c r="D18" s="61" t="b">
        <f t="shared" si="0"/>
        <v>1</v>
      </c>
      <c r="E18" s="76"/>
      <c r="F18" s="85" t="s">
        <v>36</v>
      </c>
      <c r="G18" s="85" t="s">
        <v>35</v>
      </c>
      <c r="H18" s="86" t="b">
        <f t="shared" si="1"/>
        <v>0</v>
      </c>
      <c r="I18" s="87"/>
    </row>
    <row r="19" spans="1:9" ht="15.75" customHeight="1">
      <c r="A19" s="60">
        <v>13</v>
      </c>
      <c r="B19" s="75" t="s">
        <v>36</v>
      </c>
      <c r="C19" s="75" t="s">
        <v>36</v>
      </c>
      <c r="D19" s="61" t="b">
        <f t="shared" si="0"/>
        <v>1</v>
      </c>
      <c r="E19" s="76"/>
      <c r="F19" s="85" t="s">
        <v>68</v>
      </c>
      <c r="G19" s="85" t="s">
        <v>68</v>
      </c>
      <c r="H19" s="86" t="b">
        <f t="shared" si="1"/>
        <v>1</v>
      </c>
      <c r="I19" s="87"/>
    </row>
    <row r="20" spans="1:9" ht="15.75" customHeight="1">
      <c r="A20" s="60">
        <v>14</v>
      </c>
      <c r="B20" s="75" t="s">
        <v>65</v>
      </c>
      <c r="C20" s="75" t="s">
        <v>65</v>
      </c>
      <c r="D20" s="61" t="b">
        <f t="shared" si="0"/>
        <v>1</v>
      </c>
      <c r="E20" s="76"/>
      <c r="F20" s="85" t="s">
        <v>68</v>
      </c>
      <c r="G20" s="85" t="s">
        <v>35</v>
      </c>
      <c r="H20" s="86" t="b">
        <f t="shared" si="1"/>
        <v>0</v>
      </c>
      <c r="I20" s="87"/>
    </row>
    <row r="21" spans="1:9" ht="15.75" customHeight="1">
      <c r="A21" s="60">
        <v>15</v>
      </c>
      <c r="B21" s="75" t="s">
        <v>65</v>
      </c>
      <c r="C21" s="75" t="s">
        <v>65</v>
      </c>
      <c r="D21" s="61" t="b">
        <f t="shared" si="0"/>
        <v>1</v>
      </c>
      <c r="E21" s="76"/>
      <c r="F21" s="85" t="s">
        <v>36</v>
      </c>
      <c r="G21" s="85" t="s">
        <v>65</v>
      </c>
      <c r="H21" s="86" t="b">
        <f t="shared" si="1"/>
        <v>0</v>
      </c>
      <c r="I21" s="87"/>
    </row>
    <row r="22" spans="1:9" ht="15.75" customHeight="1">
      <c r="D22" s="63"/>
      <c r="H22" s="63"/>
    </row>
    <row r="23" spans="1:9" ht="15.75" customHeight="1">
      <c r="D23" s="64">
        <f>COUNTIF(D7:D21,TRUE)</f>
        <v>14</v>
      </c>
      <c r="H23" s="64">
        <f>COUNTIF(H7:H21,TRUE)</f>
        <v>10</v>
      </c>
    </row>
    <row r="24" spans="1:9" ht="15.75" customHeight="1">
      <c r="D24" s="64">
        <f>D23/15</f>
        <v>0.93333333333333335</v>
      </c>
      <c r="H24" s="64">
        <f>H23/15</f>
        <v>0.66666666666666663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24"/>
  <sheetViews>
    <sheetView workbookViewId="0"/>
  </sheetViews>
  <sheetFormatPr baseColWidth="10" defaultColWidth="14.5" defaultRowHeight="15.75" customHeight="1"/>
  <cols>
    <col min="1" max="1" width="15.5" customWidth="1"/>
    <col min="2" max="2" width="17.83203125" customWidth="1"/>
    <col min="3" max="3" width="18.83203125" customWidth="1"/>
    <col min="4" max="4" width="12.5" customWidth="1"/>
    <col min="5" max="5" width="17.1640625" customWidth="1"/>
    <col min="6" max="6" width="17.83203125" customWidth="1"/>
    <col min="7" max="7" width="18.83203125" customWidth="1"/>
    <col min="8" max="8" width="12.5" customWidth="1"/>
    <col min="9" max="9" width="16.5" customWidth="1"/>
  </cols>
  <sheetData>
    <row r="1" spans="1:9" ht="15.75" customHeight="1">
      <c r="A1" s="88" t="s">
        <v>0</v>
      </c>
      <c r="B1" s="48" t="s">
        <v>104</v>
      </c>
    </row>
    <row r="2" spans="1:9" ht="15.75" customHeight="1">
      <c r="A2" s="47" t="s">
        <v>1</v>
      </c>
      <c r="B2" s="48" t="s">
        <v>103</v>
      </c>
    </row>
    <row r="3" spans="1:9" ht="15.75" customHeight="1">
      <c r="A3" s="28"/>
    </row>
    <row r="4" spans="1:9" ht="15.75" customHeight="1">
      <c r="A4" s="49" t="s">
        <v>2</v>
      </c>
      <c r="B4" s="51" t="s">
        <v>3</v>
      </c>
      <c r="C4" s="51"/>
      <c r="D4" s="51"/>
      <c r="E4" s="51"/>
      <c r="F4" s="67" t="s">
        <v>8</v>
      </c>
      <c r="G4" s="67"/>
      <c r="H4" s="67"/>
      <c r="I4" s="67"/>
    </row>
    <row r="5" spans="1:9" ht="15.75" customHeight="1">
      <c r="A5" s="49" t="s">
        <v>9</v>
      </c>
      <c r="B5" s="50">
        <v>7</v>
      </c>
      <c r="C5" s="53"/>
      <c r="D5" s="53"/>
      <c r="E5" s="53"/>
      <c r="F5" s="69">
        <v>5</v>
      </c>
      <c r="G5" s="67"/>
      <c r="H5" s="67"/>
      <c r="I5" s="67"/>
    </row>
    <row r="6" spans="1:9" ht="15.75" customHeight="1">
      <c r="A6" s="49" t="s">
        <v>10</v>
      </c>
      <c r="B6" s="56" t="s">
        <v>11</v>
      </c>
      <c r="C6" s="56" t="s">
        <v>12</v>
      </c>
      <c r="D6" s="57" t="s">
        <v>42</v>
      </c>
      <c r="E6" s="56" t="s">
        <v>14</v>
      </c>
      <c r="F6" s="83" t="s">
        <v>19</v>
      </c>
      <c r="G6" s="83" t="s">
        <v>20</v>
      </c>
      <c r="H6" s="84" t="s">
        <v>42</v>
      </c>
      <c r="I6" s="83" t="s">
        <v>22</v>
      </c>
    </row>
    <row r="7" spans="1:9" ht="15.75" customHeight="1">
      <c r="A7" s="60">
        <v>1</v>
      </c>
      <c r="B7" s="75" t="s">
        <v>66</v>
      </c>
      <c r="C7" s="75" t="s">
        <v>66</v>
      </c>
      <c r="D7" s="61" t="b">
        <f t="shared" ref="D7:D21" si="0">B7=C7</f>
        <v>1</v>
      </c>
      <c r="E7" s="76"/>
      <c r="F7" s="85" t="s">
        <v>36</v>
      </c>
      <c r="G7" s="85" t="s">
        <v>36</v>
      </c>
      <c r="H7" s="86" t="b">
        <f t="shared" ref="H7:H21" si="1">F7=G7</f>
        <v>1</v>
      </c>
      <c r="I7" s="87"/>
    </row>
    <row r="8" spans="1:9" ht="15.75" customHeight="1">
      <c r="A8" s="60">
        <v>2</v>
      </c>
      <c r="B8" s="75" t="s">
        <v>36</v>
      </c>
      <c r="C8" s="75" t="s">
        <v>36</v>
      </c>
      <c r="D8" s="61" t="b">
        <f t="shared" si="0"/>
        <v>1</v>
      </c>
      <c r="E8" s="75" t="s">
        <v>105</v>
      </c>
      <c r="F8" s="85" t="s">
        <v>36</v>
      </c>
      <c r="G8" s="85" t="s">
        <v>66</v>
      </c>
      <c r="H8" s="86" t="b">
        <f t="shared" si="1"/>
        <v>0</v>
      </c>
      <c r="I8" s="87"/>
    </row>
    <row r="9" spans="1:9" ht="15.75" customHeight="1">
      <c r="A9" s="60">
        <v>3</v>
      </c>
      <c r="B9" s="75" t="s">
        <v>66</v>
      </c>
      <c r="C9" s="75" t="s">
        <v>35</v>
      </c>
      <c r="D9" s="61" t="b">
        <f t="shared" si="0"/>
        <v>0</v>
      </c>
      <c r="E9" s="76"/>
      <c r="F9" s="85" t="s">
        <v>65</v>
      </c>
      <c r="G9" s="85" t="s">
        <v>36</v>
      </c>
      <c r="H9" s="86" t="b">
        <f t="shared" si="1"/>
        <v>0</v>
      </c>
      <c r="I9" s="87"/>
    </row>
    <row r="10" spans="1:9" ht="15.75" customHeight="1">
      <c r="A10" s="60">
        <v>4</v>
      </c>
      <c r="B10" s="75" t="s">
        <v>65</v>
      </c>
      <c r="C10" s="75" t="s">
        <v>65</v>
      </c>
      <c r="D10" s="61" t="b">
        <f t="shared" si="0"/>
        <v>1</v>
      </c>
      <c r="E10" s="75" t="s">
        <v>105</v>
      </c>
      <c r="F10" s="85" t="s">
        <v>68</v>
      </c>
      <c r="G10" s="85" t="s">
        <v>68</v>
      </c>
      <c r="H10" s="86" t="b">
        <f t="shared" si="1"/>
        <v>1</v>
      </c>
      <c r="I10" s="87"/>
    </row>
    <row r="11" spans="1:9" ht="15.75" customHeight="1">
      <c r="A11" s="60">
        <v>5</v>
      </c>
      <c r="B11" s="75" t="s">
        <v>35</v>
      </c>
      <c r="C11" s="75" t="s">
        <v>37</v>
      </c>
      <c r="D11" s="61" t="b">
        <f t="shared" si="0"/>
        <v>0</v>
      </c>
      <c r="E11" s="75" t="s">
        <v>106</v>
      </c>
      <c r="F11" s="85" t="s">
        <v>65</v>
      </c>
      <c r="G11" s="85" t="s">
        <v>65</v>
      </c>
      <c r="H11" s="86" t="b">
        <f t="shared" si="1"/>
        <v>1</v>
      </c>
      <c r="I11" s="87"/>
    </row>
    <row r="12" spans="1:9" ht="15.75" customHeight="1">
      <c r="A12" s="60">
        <v>6</v>
      </c>
      <c r="B12" s="75" t="s">
        <v>35</v>
      </c>
      <c r="C12" s="75" t="s">
        <v>37</v>
      </c>
      <c r="D12" s="61" t="b">
        <f t="shared" si="0"/>
        <v>0</v>
      </c>
      <c r="E12" s="76"/>
      <c r="F12" s="85" t="s">
        <v>68</v>
      </c>
      <c r="G12" s="85" t="s">
        <v>68</v>
      </c>
      <c r="H12" s="86" t="b">
        <f t="shared" si="1"/>
        <v>1</v>
      </c>
      <c r="I12" s="87"/>
    </row>
    <row r="13" spans="1:9" ht="15.75" customHeight="1">
      <c r="A13" s="60">
        <v>7</v>
      </c>
      <c r="B13" s="75" t="s">
        <v>66</v>
      </c>
      <c r="C13" s="75" t="s">
        <v>66</v>
      </c>
      <c r="D13" s="61" t="b">
        <f t="shared" si="0"/>
        <v>1</v>
      </c>
      <c r="E13" s="76"/>
      <c r="F13" s="85" t="s">
        <v>66</v>
      </c>
      <c r="G13" s="85" t="s">
        <v>66</v>
      </c>
      <c r="H13" s="86" t="b">
        <f t="shared" si="1"/>
        <v>1</v>
      </c>
      <c r="I13" s="87"/>
    </row>
    <row r="14" spans="1:9" ht="15.75" customHeight="1">
      <c r="A14" s="60">
        <v>8</v>
      </c>
      <c r="B14" s="75" t="s">
        <v>65</v>
      </c>
      <c r="C14" s="75" t="s">
        <v>65</v>
      </c>
      <c r="D14" s="61" t="b">
        <f t="shared" si="0"/>
        <v>1</v>
      </c>
      <c r="E14" s="75" t="s">
        <v>106</v>
      </c>
      <c r="F14" s="85" t="s">
        <v>36</v>
      </c>
      <c r="G14" s="85" t="s">
        <v>36</v>
      </c>
      <c r="H14" s="86" t="b">
        <f t="shared" si="1"/>
        <v>1</v>
      </c>
      <c r="I14" s="87"/>
    </row>
    <row r="15" spans="1:9" ht="15.75" customHeight="1">
      <c r="A15" s="60">
        <v>9</v>
      </c>
      <c r="B15" s="75" t="s">
        <v>65</v>
      </c>
      <c r="C15" s="75" t="s">
        <v>65</v>
      </c>
      <c r="D15" s="61" t="b">
        <f t="shared" si="0"/>
        <v>1</v>
      </c>
      <c r="E15" s="76"/>
      <c r="F15" s="85" t="s">
        <v>66</v>
      </c>
      <c r="G15" s="85" t="s">
        <v>66</v>
      </c>
      <c r="H15" s="86" t="b">
        <f t="shared" si="1"/>
        <v>1</v>
      </c>
      <c r="I15" s="87"/>
    </row>
    <row r="16" spans="1:9" ht="15.75" customHeight="1">
      <c r="A16" s="60">
        <v>10</v>
      </c>
      <c r="B16" s="75" t="s">
        <v>65</v>
      </c>
      <c r="C16" s="75" t="s">
        <v>66</v>
      </c>
      <c r="D16" s="61" t="b">
        <f t="shared" si="0"/>
        <v>0</v>
      </c>
      <c r="E16" s="76"/>
      <c r="F16" s="85" t="s">
        <v>68</v>
      </c>
      <c r="G16" s="85" t="s">
        <v>68</v>
      </c>
      <c r="H16" s="86" t="b">
        <f t="shared" si="1"/>
        <v>1</v>
      </c>
      <c r="I16" s="87"/>
    </row>
    <row r="17" spans="1:9" ht="15.75" customHeight="1">
      <c r="A17" s="60">
        <v>11</v>
      </c>
      <c r="B17" s="75" t="s">
        <v>65</v>
      </c>
      <c r="C17" s="75" t="s">
        <v>35</v>
      </c>
      <c r="D17" s="61" t="b">
        <f t="shared" si="0"/>
        <v>0</v>
      </c>
      <c r="E17" s="75" t="s">
        <v>106</v>
      </c>
      <c r="F17" s="85" t="s">
        <v>66</v>
      </c>
      <c r="G17" s="85" t="s">
        <v>66</v>
      </c>
      <c r="H17" s="86" t="b">
        <f t="shared" si="1"/>
        <v>1</v>
      </c>
      <c r="I17" s="87"/>
    </row>
    <row r="18" spans="1:9" ht="15.75" customHeight="1">
      <c r="A18" s="60">
        <v>12</v>
      </c>
      <c r="B18" s="75" t="s">
        <v>35</v>
      </c>
      <c r="C18" s="75" t="s">
        <v>37</v>
      </c>
      <c r="D18" s="61" t="b">
        <f t="shared" si="0"/>
        <v>0</v>
      </c>
      <c r="E18" s="75" t="s">
        <v>107</v>
      </c>
      <c r="F18" s="85" t="s">
        <v>66</v>
      </c>
      <c r="G18" s="85" t="s">
        <v>66</v>
      </c>
      <c r="H18" s="86" t="b">
        <f t="shared" si="1"/>
        <v>1</v>
      </c>
      <c r="I18" s="87"/>
    </row>
    <row r="19" spans="1:9" ht="15.75" customHeight="1">
      <c r="A19" s="60">
        <v>13</v>
      </c>
      <c r="B19" s="75" t="s">
        <v>35</v>
      </c>
      <c r="C19" s="75" t="s">
        <v>37</v>
      </c>
      <c r="D19" s="61" t="b">
        <f t="shared" si="0"/>
        <v>0</v>
      </c>
      <c r="E19" s="76"/>
      <c r="F19" s="85" t="s">
        <v>68</v>
      </c>
      <c r="G19" s="85" t="s">
        <v>68</v>
      </c>
      <c r="H19" s="86" t="b">
        <f t="shared" si="1"/>
        <v>1</v>
      </c>
      <c r="I19" s="87"/>
    </row>
    <row r="20" spans="1:9" ht="15.75" customHeight="1">
      <c r="A20" s="60">
        <v>14</v>
      </c>
      <c r="B20" s="75" t="s">
        <v>36</v>
      </c>
      <c r="C20" s="75" t="s">
        <v>66</v>
      </c>
      <c r="D20" s="61" t="b">
        <f t="shared" si="0"/>
        <v>0</v>
      </c>
      <c r="E20" s="75" t="s">
        <v>108</v>
      </c>
      <c r="F20" s="85" t="s">
        <v>35</v>
      </c>
      <c r="G20" s="85" t="s">
        <v>36</v>
      </c>
      <c r="H20" s="86" t="b">
        <f t="shared" si="1"/>
        <v>0</v>
      </c>
      <c r="I20" s="87"/>
    </row>
    <row r="21" spans="1:9" ht="15.75" customHeight="1">
      <c r="A21" s="60">
        <v>15</v>
      </c>
      <c r="B21" s="75" t="s">
        <v>36</v>
      </c>
      <c r="C21" s="75" t="s">
        <v>36</v>
      </c>
      <c r="D21" s="61" t="b">
        <f t="shared" si="0"/>
        <v>1</v>
      </c>
      <c r="E21" s="75" t="s">
        <v>109</v>
      </c>
      <c r="F21" s="85" t="s">
        <v>68</v>
      </c>
      <c r="G21" s="85" t="s">
        <v>35</v>
      </c>
      <c r="H21" s="86" t="b">
        <f t="shared" si="1"/>
        <v>0</v>
      </c>
      <c r="I21" s="87"/>
    </row>
    <row r="22" spans="1:9" ht="15.75" customHeight="1">
      <c r="D22" s="63"/>
      <c r="H22" s="63"/>
    </row>
    <row r="23" spans="1:9" ht="15.75" customHeight="1">
      <c r="D23" s="64">
        <f>COUNTIF(D7:D21,TRUE)</f>
        <v>7</v>
      </c>
      <c r="H23" s="64">
        <f>COUNTIF(H7:H21,TRUE)</f>
        <v>11</v>
      </c>
    </row>
    <row r="24" spans="1:9" ht="15.75" customHeight="1">
      <c r="D24" s="64">
        <f>D23/15</f>
        <v>0.46666666666666667</v>
      </c>
      <c r="H24" s="64">
        <f>H23/15</f>
        <v>0.73333333333333328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4"/>
  <sheetViews>
    <sheetView workbookViewId="0"/>
  </sheetViews>
  <sheetFormatPr baseColWidth="10" defaultColWidth="14.5" defaultRowHeight="15.75" customHeight="1"/>
  <cols>
    <col min="1" max="1" width="17.5" customWidth="1"/>
    <col min="2" max="2" width="19" customWidth="1"/>
    <col min="3" max="3" width="18.83203125" customWidth="1"/>
    <col min="4" max="5" width="12.5" customWidth="1"/>
    <col min="6" max="6" width="17.1640625" customWidth="1"/>
    <col min="7" max="7" width="17.83203125" customWidth="1"/>
    <col min="8" max="8" width="18.83203125" customWidth="1"/>
    <col min="9" max="10" width="12.5" customWidth="1"/>
    <col min="11" max="11" width="16.5" customWidth="1"/>
  </cols>
  <sheetData>
    <row r="1" spans="1:11" ht="15.75" customHeight="1">
      <c r="A1" s="47" t="s">
        <v>0</v>
      </c>
      <c r="B1" s="48" t="s">
        <v>110</v>
      </c>
    </row>
    <row r="2" spans="1:11" ht="15.75" customHeight="1">
      <c r="A2" s="47" t="s">
        <v>1</v>
      </c>
      <c r="B2" s="48" t="s">
        <v>111</v>
      </c>
    </row>
    <row r="3" spans="1:11" ht="15.75" customHeight="1">
      <c r="A3" s="28"/>
    </row>
    <row r="4" spans="1:11" ht="15.75" customHeight="1">
      <c r="A4" s="49" t="s">
        <v>2</v>
      </c>
      <c r="B4" s="51" t="s">
        <v>3</v>
      </c>
      <c r="C4" s="51"/>
      <c r="D4" s="51"/>
      <c r="E4" s="51"/>
      <c r="F4" s="51"/>
      <c r="G4" s="52" t="s">
        <v>5</v>
      </c>
      <c r="H4" s="52"/>
      <c r="I4" s="52"/>
      <c r="J4" s="52"/>
      <c r="K4" s="52"/>
    </row>
    <row r="5" spans="1:11" ht="15.75" customHeight="1">
      <c r="A5" s="49" t="s">
        <v>9</v>
      </c>
      <c r="B5" s="50">
        <v>9</v>
      </c>
      <c r="C5" s="53"/>
      <c r="D5" s="53"/>
      <c r="E5" s="53"/>
      <c r="F5" s="53"/>
      <c r="G5" s="54">
        <v>12</v>
      </c>
      <c r="H5" s="52"/>
      <c r="I5" s="52"/>
      <c r="J5" s="52"/>
      <c r="K5" s="55"/>
    </row>
    <row r="6" spans="1:11" ht="15.75" customHeight="1">
      <c r="A6" s="49" t="s">
        <v>10</v>
      </c>
      <c r="B6" s="56" t="s">
        <v>11</v>
      </c>
      <c r="C6" s="56" t="s">
        <v>12</v>
      </c>
      <c r="D6" s="56"/>
      <c r="E6" s="56" t="s">
        <v>13</v>
      </c>
      <c r="F6" s="56" t="s">
        <v>14</v>
      </c>
      <c r="G6" s="58" t="s">
        <v>15</v>
      </c>
      <c r="H6" s="58" t="s">
        <v>16</v>
      </c>
      <c r="I6" s="59" t="s">
        <v>42</v>
      </c>
      <c r="J6" s="58" t="s">
        <v>17</v>
      </c>
      <c r="K6" s="58" t="s">
        <v>18</v>
      </c>
    </row>
    <row r="7" spans="1:11" ht="15.75" customHeight="1">
      <c r="A7" s="60">
        <v>1</v>
      </c>
      <c r="B7" s="89" t="s">
        <v>37</v>
      </c>
      <c r="C7" s="89" t="s">
        <v>35</v>
      </c>
      <c r="D7" s="61" t="b">
        <f t="shared" ref="D7:D21" si="0">B7=C7</f>
        <v>0</v>
      </c>
      <c r="E7" s="50">
        <v>15.19</v>
      </c>
      <c r="F7" s="53"/>
      <c r="G7" s="90" t="s">
        <v>65</v>
      </c>
      <c r="H7" s="90" t="s">
        <v>74</v>
      </c>
      <c r="I7" s="62" t="b">
        <f t="shared" ref="I7:I21" si="1">G7=H7</f>
        <v>0</v>
      </c>
      <c r="J7" s="54">
        <v>12</v>
      </c>
      <c r="K7" s="54" t="s">
        <v>112</v>
      </c>
    </row>
    <row r="8" spans="1:11" ht="15.75" customHeight="1">
      <c r="A8" s="60">
        <v>2</v>
      </c>
      <c r="B8" s="89" t="s">
        <v>65</v>
      </c>
      <c r="C8" s="89" t="s">
        <v>66</v>
      </c>
      <c r="D8" s="61" t="b">
        <f t="shared" si="0"/>
        <v>0</v>
      </c>
      <c r="E8" s="50">
        <v>13.14</v>
      </c>
      <c r="F8" s="53"/>
      <c r="G8" s="90" t="s">
        <v>35</v>
      </c>
      <c r="H8" s="90" t="s">
        <v>35</v>
      </c>
      <c r="I8" s="62" t="b">
        <f t="shared" si="1"/>
        <v>1</v>
      </c>
      <c r="J8" s="54">
        <v>13</v>
      </c>
      <c r="K8" s="54" t="s">
        <v>112</v>
      </c>
    </row>
    <row r="9" spans="1:11" ht="15.75" customHeight="1">
      <c r="A9" s="60">
        <v>3</v>
      </c>
      <c r="B9" s="89" t="s">
        <v>66</v>
      </c>
      <c r="C9" s="89" t="s">
        <v>35</v>
      </c>
      <c r="D9" s="61" t="b">
        <f t="shared" si="0"/>
        <v>0</v>
      </c>
      <c r="E9" s="50">
        <v>20</v>
      </c>
      <c r="F9" s="53"/>
      <c r="G9" s="90" t="s">
        <v>74</v>
      </c>
      <c r="H9" s="90" t="s">
        <v>35</v>
      </c>
      <c r="I9" s="62" t="b">
        <f t="shared" si="1"/>
        <v>0</v>
      </c>
      <c r="J9" s="54">
        <v>25</v>
      </c>
      <c r="K9" s="54" t="s">
        <v>112</v>
      </c>
    </row>
    <row r="10" spans="1:11" ht="15.75" customHeight="1">
      <c r="A10" s="60">
        <v>4</v>
      </c>
      <c r="B10" s="89" t="s">
        <v>36</v>
      </c>
      <c r="C10" s="89" t="s">
        <v>37</v>
      </c>
      <c r="D10" s="61" t="b">
        <f t="shared" si="0"/>
        <v>0</v>
      </c>
      <c r="E10" s="50">
        <v>17.7</v>
      </c>
      <c r="F10" s="53"/>
      <c r="G10" s="90" t="s">
        <v>66</v>
      </c>
      <c r="H10" s="90" t="s">
        <v>66</v>
      </c>
      <c r="I10" s="62" t="b">
        <f t="shared" si="1"/>
        <v>1</v>
      </c>
      <c r="J10" s="54">
        <v>11</v>
      </c>
      <c r="K10" s="54" t="s">
        <v>112</v>
      </c>
    </row>
    <row r="11" spans="1:11" ht="15.75" customHeight="1">
      <c r="A11" s="60">
        <v>5</v>
      </c>
      <c r="B11" s="89" t="s">
        <v>65</v>
      </c>
      <c r="C11" s="89" t="s">
        <v>65</v>
      </c>
      <c r="D11" s="61" t="b">
        <f t="shared" si="0"/>
        <v>1</v>
      </c>
      <c r="E11" s="50">
        <v>18</v>
      </c>
      <c r="F11" s="50" t="s">
        <v>113</v>
      </c>
      <c r="G11" s="90" t="s">
        <v>35</v>
      </c>
      <c r="H11" s="90" t="s">
        <v>65</v>
      </c>
      <c r="I11" s="62" t="b">
        <f t="shared" si="1"/>
        <v>0</v>
      </c>
      <c r="J11" s="54">
        <v>21</v>
      </c>
      <c r="K11" s="54" t="s">
        <v>112</v>
      </c>
    </row>
    <row r="12" spans="1:11" ht="15.75" customHeight="1">
      <c r="A12" s="60">
        <v>6</v>
      </c>
      <c r="B12" s="89" t="s">
        <v>65</v>
      </c>
      <c r="C12" s="89" t="s">
        <v>36</v>
      </c>
      <c r="D12" s="61" t="b">
        <f t="shared" si="0"/>
        <v>0</v>
      </c>
      <c r="E12" s="50">
        <v>22</v>
      </c>
      <c r="F12" s="53"/>
      <c r="G12" s="90" t="s">
        <v>35</v>
      </c>
      <c r="H12" s="90" t="s">
        <v>35</v>
      </c>
      <c r="I12" s="62" t="b">
        <f t="shared" si="1"/>
        <v>1</v>
      </c>
      <c r="J12" s="54">
        <v>16</v>
      </c>
      <c r="K12" s="54" t="s">
        <v>112</v>
      </c>
    </row>
    <row r="13" spans="1:11" ht="15.75" customHeight="1">
      <c r="A13" s="60">
        <v>7</v>
      </c>
      <c r="B13" s="89" t="s">
        <v>66</v>
      </c>
      <c r="C13" s="89" t="s">
        <v>35</v>
      </c>
      <c r="D13" s="61" t="b">
        <f t="shared" si="0"/>
        <v>0</v>
      </c>
      <c r="E13" s="50">
        <v>16</v>
      </c>
      <c r="F13" s="53"/>
      <c r="G13" s="90" t="s">
        <v>65</v>
      </c>
      <c r="H13" s="90" t="s">
        <v>65</v>
      </c>
      <c r="I13" s="62" t="b">
        <f t="shared" si="1"/>
        <v>1</v>
      </c>
      <c r="J13" s="54">
        <v>14</v>
      </c>
      <c r="K13" s="54" t="s">
        <v>112</v>
      </c>
    </row>
    <row r="14" spans="1:11" ht="15.75" customHeight="1">
      <c r="A14" s="60">
        <v>8</v>
      </c>
      <c r="B14" s="89" t="s">
        <v>66</v>
      </c>
      <c r="C14" s="89" t="s">
        <v>35</v>
      </c>
      <c r="D14" s="61" t="b">
        <f t="shared" si="0"/>
        <v>0</v>
      </c>
      <c r="E14" s="50">
        <v>25</v>
      </c>
      <c r="F14" s="53"/>
      <c r="G14" s="90" t="s">
        <v>65</v>
      </c>
      <c r="H14" s="90" t="s">
        <v>74</v>
      </c>
      <c r="I14" s="62" t="b">
        <f t="shared" si="1"/>
        <v>0</v>
      </c>
      <c r="J14" s="54">
        <v>18</v>
      </c>
      <c r="K14" s="54" t="s">
        <v>112</v>
      </c>
    </row>
    <row r="15" spans="1:11" ht="15.75" customHeight="1">
      <c r="A15" s="60">
        <v>9</v>
      </c>
      <c r="B15" s="89" t="s">
        <v>65</v>
      </c>
      <c r="C15" s="89" t="s">
        <v>37</v>
      </c>
      <c r="D15" s="61" t="b">
        <f t="shared" si="0"/>
        <v>0</v>
      </c>
      <c r="E15" s="50">
        <v>25</v>
      </c>
      <c r="F15" s="53"/>
      <c r="G15" s="90" t="s">
        <v>66</v>
      </c>
      <c r="H15" s="90" t="s">
        <v>35</v>
      </c>
      <c r="I15" s="62" t="b">
        <f t="shared" si="1"/>
        <v>0</v>
      </c>
      <c r="J15" s="54">
        <v>21</v>
      </c>
      <c r="K15" s="54" t="s">
        <v>114</v>
      </c>
    </row>
    <row r="16" spans="1:11" ht="15.75" customHeight="1">
      <c r="A16" s="60">
        <v>10</v>
      </c>
      <c r="B16" s="89" t="s">
        <v>37</v>
      </c>
      <c r="C16" s="89" t="s">
        <v>66</v>
      </c>
      <c r="D16" s="61" t="b">
        <f t="shared" si="0"/>
        <v>0</v>
      </c>
      <c r="E16" s="50">
        <v>21</v>
      </c>
      <c r="F16" s="53"/>
      <c r="G16" s="90" t="s">
        <v>65</v>
      </c>
      <c r="H16" s="90" t="s">
        <v>65</v>
      </c>
      <c r="I16" s="62" t="b">
        <f t="shared" si="1"/>
        <v>1</v>
      </c>
      <c r="J16" s="54">
        <v>21</v>
      </c>
      <c r="K16" s="54" t="s">
        <v>112</v>
      </c>
    </row>
    <row r="17" spans="1:11" ht="15.75" customHeight="1">
      <c r="A17" s="60">
        <v>11</v>
      </c>
      <c r="B17" s="89" t="s">
        <v>36</v>
      </c>
      <c r="C17" s="89" t="s">
        <v>36</v>
      </c>
      <c r="D17" s="61" t="b">
        <f t="shared" si="0"/>
        <v>1</v>
      </c>
      <c r="E17" s="50">
        <v>21</v>
      </c>
      <c r="F17" s="53"/>
      <c r="G17" s="90" t="s">
        <v>66</v>
      </c>
      <c r="H17" s="90" t="s">
        <v>74</v>
      </c>
      <c r="I17" s="62" t="b">
        <f t="shared" si="1"/>
        <v>0</v>
      </c>
      <c r="J17" s="54">
        <v>19</v>
      </c>
      <c r="K17" s="54" t="s">
        <v>112</v>
      </c>
    </row>
    <row r="18" spans="1:11" ht="15.75" customHeight="1">
      <c r="A18" s="60">
        <v>12</v>
      </c>
      <c r="B18" s="89" t="s">
        <v>37</v>
      </c>
      <c r="C18" s="89" t="s">
        <v>37</v>
      </c>
      <c r="D18" s="61" t="b">
        <f t="shared" si="0"/>
        <v>1</v>
      </c>
      <c r="E18" s="50">
        <v>21</v>
      </c>
      <c r="F18" s="53"/>
      <c r="G18" s="90" t="s">
        <v>35</v>
      </c>
      <c r="H18" s="90" t="s">
        <v>35</v>
      </c>
      <c r="I18" s="62" t="b">
        <f t="shared" si="1"/>
        <v>1</v>
      </c>
      <c r="J18" s="54">
        <v>15</v>
      </c>
      <c r="K18" s="54" t="s">
        <v>112</v>
      </c>
    </row>
    <row r="19" spans="1:11" ht="15.75" customHeight="1">
      <c r="A19" s="60">
        <v>13</v>
      </c>
      <c r="B19" s="89" t="s">
        <v>65</v>
      </c>
      <c r="C19" s="89" t="s">
        <v>65</v>
      </c>
      <c r="D19" s="61" t="b">
        <f t="shared" si="0"/>
        <v>1</v>
      </c>
      <c r="E19" s="50">
        <v>26</v>
      </c>
      <c r="F19" s="53"/>
      <c r="G19" s="90" t="s">
        <v>74</v>
      </c>
      <c r="H19" s="90" t="s">
        <v>66</v>
      </c>
      <c r="I19" s="62" t="b">
        <f t="shared" si="1"/>
        <v>0</v>
      </c>
      <c r="J19" s="54">
        <v>15</v>
      </c>
      <c r="K19" s="54" t="s">
        <v>112</v>
      </c>
    </row>
    <row r="20" spans="1:11" ht="15.75" customHeight="1">
      <c r="A20" s="60">
        <v>14</v>
      </c>
      <c r="B20" s="89" t="s">
        <v>35</v>
      </c>
      <c r="C20" s="89" t="s">
        <v>35</v>
      </c>
      <c r="D20" s="61" t="b">
        <f t="shared" si="0"/>
        <v>1</v>
      </c>
      <c r="E20" s="50">
        <v>22</v>
      </c>
      <c r="F20" s="53"/>
      <c r="G20" s="90" t="s">
        <v>65</v>
      </c>
      <c r="H20" s="90" t="s">
        <v>35</v>
      </c>
      <c r="I20" s="62" t="b">
        <f t="shared" si="1"/>
        <v>0</v>
      </c>
      <c r="J20" s="54">
        <v>16</v>
      </c>
      <c r="K20" s="54" t="s">
        <v>112</v>
      </c>
    </row>
    <row r="21" spans="1:11" ht="15.75" customHeight="1">
      <c r="A21" s="60">
        <v>15</v>
      </c>
      <c r="B21" s="89" t="s">
        <v>36</v>
      </c>
      <c r="C21" s="89" t="s">
        <v>37</v>
      </c>
      <c r="D21" s="61" t="b">
        <f t="shared" si="0"/>
        <v>0</v>
      </c>
      <c r="E21" s="50">
        <v>24</v>
      </c>
      <c r="F21" s="53"/>
      <c r="G21" s="90" t="s">
        <v>35</v>
      </c>
      <c r="H21" s="90" t="s">
        <v>74</v>
      </c>
      <c r="I21" s="62" t="b">
        <f t="shared" si="1"/>
        <v>0</v>
      </c>
      <c r="J21" s="54">
        <v>25</v>
      </c>
      <c r="K21" s="55"/>
    </row>
    <row r="22" spans="1:11" ht="15.75" customHeight="1">
      <c r="D22" s="63"/>
      <c r="I22" s="63"/>
    </row>
    <row r="23" spans="1:11" ht="15.75" customHeight="1">
      <c r="D23" s="64">
        <f>COUNTIF(D7:D21,TRUE)</f>
        <v>5</v>
      </c>
      <c r="I23" s="64">
        <f>COUNTIF(I7:I21,TRUE)</f>
        <v>6</v>
      </c>
    </row>
    <row r="24" spans="1:11" ht="15.75" customHeight="1">
      <c r="D24" s="64">
        <f>D23/15</f>
        <v>0.33333333333333331</v>
      </c>
      <c r="I24" s="64">
        <f>I23/15</f>
        <v>0.4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24"/>
  <sheetViews>
    <sheetView topLeftCell="D1" workbookViewId="0">
      <selection activeCell="M22" sqref="M22"/>
    </sheetView>
  </sheetViews>
  <sheetFormatPr baseColWidth="10" defaultColWidth="14.5" defaultRowHeight="15.75" customHeight="1"/>
  <cols>
    <col min="1" max="1" width="15.5" customWidth="1"/>
    <col min="2" max="2" width="17.83203125" customWidth="1"/>
    <col min="3" max="3" width="18.83203125" customWidth="1"/>
    <col min="4" max="5" width="12.5" customWidth="1"/>
    <col min="6" max="6" width="17.1640625" customWidth="1"/>
    <col min="7" max="8" width="19.5" customWidth="1"/>
    <col min="9" max="10" width="12.5" customWidth="1"/>
    <col min="11" max="11" width="18" customWidth="1"/>
    <col min="12" max="12" width="19.5" customWidth="1"/>
    <col min="13" max="13" width="20.5" customWidth="1"/>
    <col min="16" max="16" width="19.1640625" customWidth="1"/>
  </cols>
  <sheetData>
    <row r="1" spans="1:16" ht="15.75" customHeight="1">
      <c r="A1" s="47" t="s">
        <v>0</v>
      </c>
      <c r="B1" s="48" t="s">
        <v>111</v>
      </c>
    </row>
    <row r="2" spans="1:16" ht="15.75" customHeight="1">
      <c r="A2" s="47" t="s">
        <v>1</v>
      </c>
      <c r="B2" s="48" t="s">
        <v>110</v>
      </c>
    </row>
    <row r="3" spans="1:16" ht="15.75" customHeight="1">
      <c r="A3" s="28"/>
    </row>
    <row r="4" spans="1:16" ht="15.75" customHeight="1">
      <c r="A4" s="49" t="s">
        <v>2</v>
      </c>
      <c r="B4" s="51" t="s">
        <v>3</v>
      </c>
      <c r="C4" s="51"/>
      <c r="D4" s="51"/>
      <c r="E4" s="51"/>
      <c r="F4" s="51"/>
      <c r="G4" s="52" t="s">
        <v>5</v>
      </c>
      <c r="H4" s="52"/>
      <c r="I4" s="52"/>
      <c r="J4" s="52"/>
      <c r="K4" s="52"/>
      <c r="L4" s="67" t="s">
        <v>8</v>
      </c>
      <c r="M4" s="67"/>
      <c r="N4" s="67"/>
      <c r="O4" s="67"/>
      <c r="P4" s="67"/>
    </row>
    <row r="5" spans="1:16" ht="15.75" customHeight="1">
      <c r="A5" s="49" t="s">
        <v>9</v>
      </c>
      <c r="B5" s="50">
        <v>9</v>
      </c>
      <c r="C5" s="53"/>
      <c r="D5" s="53"/>
      <c r="E5" s="53"/>
      <c r="F5" s="53"/>
      <c r="G5" s="54">
        <v>12</v>
      </c>
      <c r="H5" s="52"/>
      <c r="I5" s="52"/>
      <c r="J5" s="52"/>
      <c r="K5" s="55"/>
      <c r="L5" s="69">
        <v>8</v>
      </c>
      <c r="M5" s="67"/>
      <c r="N5" s="67"/>
      <c r="O5" s="67"/>
      <c r="P5" s="67"/>
    </row>
    <row r="6" spans="1:16" ht="15.75" customHeight="1">
      <c r="A6" s="49" t="s">
        <v>10</v>
      </c>
      <c r="B6" s="56" t="s">
        <v>11</v>
      </c>
      <c r="C6" s="56" t="s">
        <v>12</v>
      </c>
      <c r="D6" s="57" t="s">
        <v>42</v>
      </c>
      <c r="E6" s="56" t="s">
        <v>13</v>
      </c>
      <c r="F6" s="56" t="s">
        <v>14</v>
      </c>
      <c r="G6" s="58" t="s">
        <v>15</v>
      </c>
      <c r="H6" s="58" t="s">
        <v>16</v>
      </c>
      <c r="I6" s="59" t="s">
        <v>42</v>
      </c>
      <c r="J6" s="58" t="s">
        <v>17</v>
      </c>
      <c r="K6" s="58" t="s">
        <v>18</v>
      </c>
      <c r="L6" s="68" t="s">
        <v>23</v>
      </c>
      <c r="M6" s="68" t="s">
        <v>24</v>
      </c>
      <c r="N6" s="84" t="s">
        <v>42</v>
      </c>
      <c r="O6" s="68" t="s">
        <v>25</v>
      </c>
      <c r="P6" s="68" t="s">
        <v>26</v>
      </c>
    </row>
    <row r="7" spans="1:16" ht="15.75" customHeight="1">
      <c r="A7" s="60">
        <v>1</v>
      </c>
      <c r="B7" s="89" t="s">
        <v>66</v>
      </c>
      <c r="C7" s="89" t="s">
        <v>36</v>
      </c>
      <c r="D7" s="61" t="b">
        <f t="shared" ref="D7:D21" si="0">B7=C7</f>
        <v>0</v>
      </c>
      <c r="E7" s="50">
        <v>8.81</v>
      </c>
      <c r="F7" s="53"/>
      <c r="G7" s="90" t="s">
        <v>35</v>
      </c>
      <c r="H7" s="90" t="s">
        <v>74</v>
      </c>
      <c r="I7" s="62" t="b">
        <f t="shared" ref="I7:I21" si="1">G7=H7</f>
        <v>0</v>
      </c>
      <c r="J7" s="54">
        <v>3.27</v>
      </c>
      <c r="K7" s="55"/>
      <c r="L7" s="69" t="s">
        <v>35</v>
      </c>
      <c r="M7" s="69" t="s">
        <v>65</v>
      </c>
      <c r="N7" s="86" t="b">
        <f t="shared" ref="N7:N21" si="2">L7=M7</f>
        <v>0</v>
      </c>
      <c r="O7" s="69">
        <v>5.55</v>
      </c>
      <c r="P7" s="69" t="s">
        <v>115</v>
      </c>
    </row>
    <row r="8" spans="1:16" ht="15.75" customHeight="1">
      <c r="A8" s="60">
        <v>2</v>
      </c>
      <c r="B8" s="89" t="s">
        <v>65</v>
      </c>
      <c r="C8" s="89" t="s">
        <v>65</v>
      </c>
      <c r="D8" s="61" t="b">
        <f t="shared" si="0"/>
        <v>1</v>
      </c>
      <c r="E8" s="50">
        <v>9.8000000000000007</v>
      </c>
      <c r="F8" s="53"/>
      <c r="G8" s="90" t="s">
        <v>66</v>
      </c>
      <c r="H8" s="90" t="s">
        <v>66</v>
      </c>
      <c r="I8" s="62" t="b">
        <f t="shared" si="1"/>
        <v>1</v>
      </c>
      <c r="J8" s="54">
        <v>1.98</v>
      </c>
      <c r="K8" s="55"/>
      <c r="L8" s="69" t="s">
        <v>36</v>
      </c>
      <c r="M8" s="69" t="s">
        <v>36</v>
      </c>
      <c r="N8" s="86" t="b">
        <f t="shared" si="2"/>
        <v>1</v>
      </c>
      <c r="O8" s="69">
        <v>1.45</v>
      </c>
      <c r="P8" s="69" t="s">
        <v>116</v>
      </c>
    </row>
    <row r="9" spans="1:16" ht="15.75" customHeight="1">
      <c r="A9" s="60">
        <v>3</v>
      </c>
      <c r="B9" s="89" t="s">
        <v>37</v>
      </c>
      <c r="C9" s="89" t="s">
        <v>37</v>
      </c>
      <c r="D9" s="61" t="b">
        <f t="shared" si="0"/>
        <v>1</v>
      </c>
      <c r="E9" s="50">
        <v>1.29</v>
      </c>
      <c r="F9" s="53"/>
      <c r="G9" s="90" t="s">
        <v>65</v>
      </c>
      <c r="H9" s="90" t="s">
        <v>65</v>
      </c>
      <c r="I9" s="62" t="b">
        <f t="shared" si="1"/>
        <v>1</v>
      </c>
      <c r="J9" s="54">
        <v>5.54</v>
      </c>
      <c r="K9" s="55"/>
      <c r="L9" s="69" t="s">
        <v>65</v>
      </c>
      <c r="M9" s="69" t="s">
        <v>68</v>
      </c>
      <c r="N9" s="86" t="b">
        <f t="shared" si="2"/>
        <v>0</v>
      </c>
      <c r="O9" s="69">
        <v>7.31</v>
      </c>
      <c r="P9" s="69" t="s">
        <v>116</v>
      </c>
    </row>
    <row r="10" spans="1:16" ht="15.75" customHeight="1">
      <c r="A10" s="60">
        <v>4</v>
      </c>
      <c r="B10" s="89" t="s">
        <v>65</v>
      </c>
      <c r="C10" s="89" t="s">
        <v>35</v>
      </c>
      <c r="D10" s="61" t="b">
        <f t="shared" si="0"/>
        <v>0</v>
      </c>
      <c r="E10" s="50">
        <v>11.53</v>
      </c>
      <c r="F10" s="53"/>
      <c r="G10" s="90" t="s">
        <v>66</v>
      </c>
      <c r="H10" s="90" t="s">
        <v>35</v>
      </c>
      <c r="I10" s="62" t="b">
        <f t="shared" si="1"/>
        <v>0</v>
      </c>
      <c r="J10" s="54">
        <v>3.74</v>
      </c>
      <c r="K10" s="55"/>
      <c r="L10" s="69" t="s">
        <v>65</v>
      </c>
      <c r="M10" s="69" t="s">
        <v>35</v>
      </c>
      <c r="N10" s="86" t="b">
        <f t="shared" si="2"/>
        <v>0</v>
      </c>
      <c r="O10" s="69">
        <v>13.17</v>
      </c>
      <c r="P10" s="69" t="s">
        <v>116</v>
      </c>
    </row>
    <row r="11" spans="1:16" ht="15.75" customHeight="1">
      <c r="A11" s="60">
        <v>5</v>
      </c>
      <c r="B11" s="89" t="s">
        <v>65</v>
      </c>
      <c r="C11" s="89" t="s">
        <v>35</v>
      </c>
      <c r="D11" s="61" t="b">
        <f t="shared" si="0"/>
        <v>0</v>
      </c>
      <c r="E11" s="50">
        <v>7.6</v>
      </c>
      <c r="F11" s="53"/>
      <c r="G11" s="90" t="s">
        <v>65</v>
      </c>
      <c r="H11" s="90" t="s">
        <v>35</v>
      </c>
      <c r="I11" s="62" t="b">
        <f t="shared" si="1"/>
        <v>0</v>
      </c>
      <c r="J11" s="54">
        <v>18.989999999999998</v>
      </c>
      <c r="K11" s="55"/>
      <c r="L11" s="69" t="s">
        <v>66</v>
      </c>
      <c r="M11" s="69" t="s">
        <v>66</v>
      </c>
      <c r="N11" s="86" t="b">
        <f t="shared" si="2"/>
        <v>1</v>
      </c>
      <c r="O11" s="69">
        <v>2.87</v>
      </c>
      <c r="P11" s="69" t="s">
        <v>116</v>
      </c>
    </row>
    <row r="12" spans="1:16" ht="15.75" customHeight="1">
      <c r="A12" s="60">
        <v>6</v>
      </c>
      <c r="B12" s="89" t="s">
        <v>35</v>
      </c>
      <c r="C12" s="89" t="s">
        <v>65</v>
      </c>
      <c r="D12" s="61" t="b">
        <f t="shared" si="0"/>
        <v>0</v>
      </c>
      <c r="E12" s="50">
        <v>8</v>
      </c>
      <c r="F12" s="53"/>
      <c r="G12" s="90" t="s">
        <v>35</v>
      </c>
      <c r="H12" s="90" t="s">
        <v>74</v>
      </c>
      <c r="I12" s="62" t="b">
        <f t="shared" si="1"/>
        <v>0</v>
      </c>
      <c r="J12" s="54">
        <v>3.13</v>
      </c>
      <c r="K12" s="54" t="s">
        <v>117</v>
      </c>
      <c r="L12" s="69" t="s">
        <v>68</v>
      </c>
      <c r="M12" s="69" t="s">
        <v>35</v>
      </c>
      <c r="N12" s="86" t="b">
        <f t="shared" si="2"/>
        <v>0</v>
      </c>
      <c r="O12" s="69">
        <v>7.75</v>
      </c>
      <c r="P12" s="69" t="s">
        <v>116</v>
      </c>
    </row>
    <row r="13" spans="1:16" ht="15.75" customHeight="1">
      <c r="A13" s="60">
        <v>7</v>
      </c>
      <c r="B13" s="89" t="s">
        <v>35</v>
      </c>
      <c r="C13" s="89" t="s">
        <v>35</v>
      </c>
      <c r="D13" s="61" t="b">
        <f t="shared" si="0"/>
        <v>1</v>
      </c>
      <c r="E13" s="50">
        <v>6.81</v>
      </c>
      <c r="F13" s="53"/>
      <c r="G13" s="90" t="s">
        <v>66</v>
      </c>
      <c r="H13" s="90" t="s">
        <v>66</v>
      </c>
      <c r="I13" s="62" t="b">
        <f t="shared" si="1"/>
        <v>1</v>
      </c>
      <c r="J13" s="54">
        <v>2.25</v>
      </c>
      <c r="K13" s="54" t="s">
        <v>116</v>
      </c>
      <c r="L13" s="69" t="s">
        <v>36</v>
      </c>
      <c r="M13" s="69" t="s">
        <v>36</v>
      </c>
      <c r="N13" s="86" t="b">
        <f t="shared" si="2"/>
        <v>1</v>
      </c>
      <c r="O13" s="69">
        <v>3.11</v>
      </c>
      <c r="P13" s="69" t="s">
        <v>116</v>
      </c>
    </row>
    <row r="14" spans="1:16" ht="15.75" customHeight="1">
      <c r="A14" s="60">
        <v>8</v>
      </c>
      <c r="B14" s="89" t="s">
        <v>35</v>
      </c>
      <c r="C14" s="89" t="s">
        <v>35</v>
      </c>
      <c r="D14" s="61" t="b">
        <f t="shared" si="0"/>
        <v>1</v>
      </c>
      <c r="E14" s="50">
        <v>11.63</v>
      </c>
      <c r="F14" s="53"/>
      <c r="G14" s="90" t="s">
        <v>74</v>
      </c>
      <c r="H14" s="90" t="s">
        <v>74</v>
      </c>
      <c r="I14" s="62" t="b">
        <f t="shared" si="1"/>
        <v>1</v>
      </c>
      <c r="J14" s="54">
        <v>1.86</v>
      </c>
      <c r="K14" s="54" t="s">
        <v>116</v>
      </c>
      <c r="L14" s="69" t="s">
        <v>66</v>
      </c>
      <c r="M14" s="69" t="s">
        <v>65</v>
      </c>
      <c r="N14" s="86" t="b">
        <f t="shared" si="2"/>
        <v>0</v>
      </c>
      <c r="O14" s="69">
        <v>3.67</v>
      </c>
      <c r="P14" s="69" t="s">
        <v>116</v>
      </c>
    </row>
    <row r="15" spans="1:16" ht="15.75" customHeight="1">
      <c r="A15" s="60">
        <v>9</v>
      </c>
      <c r="B15" s="89" t="s">
        <v>36</v>
      </c>
      <c r="C15" s="89" t="s">
        <v>36</v>
      </c>
      <c r="D15" s="61" t="b">
        <f t="shared" si="0"/>
        <v>1</v>
      </c>
      <c r="E15" s="50">
        <v>7.57</v>
      </c>
      <c r="F15" s="53"/>
      <c r="G15" s="90" t="s">
        <v>74</v>
      </c>
      <c r="H15" s="90" t="s">
        <v>35</v>
      </c>
      <c r="I15" s="62" t="b">
        <f t="shared" si="1"/>
        <v>0</v>
      </c>
      <c r="J15" s="54">
        <v>1.27</v>
      </c>
      <c r="K15" s="54" t="s">
        <v>116</v>
      </c>
      <c r="L15" s="69" t="s">
        <v>65</v>
      </c>
      <c r="M15" s="69" t="s">
        <v>68</v>
      </c>
      <c r="N15" s="86" t="b">
        <f t="shared" si="2"/>
        <v>0</v>
      </c>
      <c r="O15" s="69">
        <v>5.01</v>
      </c>
      <c r="P15" s="69" t="s">
        <v>118</v>
      </c>
    </row>
    <row r="16" spans="1:16" ht="15.75" customHeight="1">
      <c r="A16" s="60">
        <v>10</v>
      </c>
      <c r="B16" s="89" t="s">
        <v>35</v>
      </c>
      <c r="C16" s="89" t="s">
        <v>66</v>
      </c>
      <c r="D16" s="61" t="b">
        <f t="shared" si="0"/>
        <v>0</v>
      </c>
      <c r="E16" s="50">
        <v>6.24</v>
      </c>
      <c r="F16" s="53"/>
      <c r="G16" s="90" t="s">
        <v>65</v>
      </c>
      <c r="H16" s="90" t="s">
        <v>65</v>
      </c>
      <c r="I16" s="62" t="b">
        <f t="shared" si="1"/>
        <v>1</v>
      </c>
      <c r="J16" s="54">
        <v>2.38</v>
      </c>
      <c r="K16" s="54" t="s">
        <v>116</v>
      </c>
      <c r="L16" s="69" t="s">
        <v>36</v>
      </c>
      <c r="M16" s="69" t="s">
        <v>36</v>
      </c>
      <c r="N16" s="86" t="b">
        <f t="shared" si="2"/>
        <v>1</v>
      </c>
      <c r="O16" s="69">
        <v>7.02</v>
      </c>
      <c r="P16" s="69" t="s">
        <v>116</v>
      </c>
    </row>
    <row r="17" spans="1:16" ht="15.75" customHeight="1">
      <c r="A17" s="60">
        <v>11</v>
      </c>
      <c r="B17" s="89" t="s">
        <v>37</v>
      </c>
      <c r="C17" s="89" t="s">
        <v>36</v>
      </c>
      <c r="D17" s="61" t="b">
        <f t="shared" si="0"/>
        <v>0</v>
      </c>
      <c r="E17" s="50">
        <v>5.99</v>
      </c>
      <c r="F17" s="53"/>
      <c r="G17" s="90" t="s">
        <v>65</v>
      </c>
      <c r="H17" s="90" t="s">
        <v>35</v>
      </c>
      <c r="I17" s="62" t="b">
        <f t="shared" si="1"/>
        <v>0</v>
      </c>
      <c r="J17" s="54">
        <v>7.25</v>
      </c>
      <c r="K17" s="55"/>
      <c r="L17" s="69" t="s">
        <v>68</v>
      </c>
      <c r="M17" s="69" t="s">
        <v>35</v>
      </c>
      <c r="N17" s="86" t="b">
        <f t="shared" si="2"/>
        <v>0</v>
      </c>
      <c r="O17" s="69">
        <v>8.32</v>
      </c>
      <c r="P17" s="69" t="s">
        <v>119</v>
      </c>
    </row>
    <row r="18" spans="1:16" ht="15.75" customHeight="1">
      <c r="A18" s="60">
        <v>12</v>
      </c>
      <c r="B18" s="89" t="s">
        <v>37</v>
      </c>
      <c r="C18" s="89" t="s">
        <v>66</v>
      </c>
      <c r="D18" s="61" t="b">
        <f t="shared" si="0"/>
        <v>0</v>
      </c>
      <c r="E18" s="50">
        <v>9.33</v>
      </c>
      <c r="F18" s="53"/>
      <c r="G18" s="90" t="s">
        <v>74</v>
      </c>
      <c r="H18" s="90" t="s">
        <v>74</v>
      </c>
      <c r="I18" s="62" t="b">
        <f t="shared" si="1"/>
        <v>1</v>
      </c>
      <c r="J18" s="54">
        <v>2.21</v>
      </c>
      <c r="K18" s="54" t="s">
        <v>116</v>
      </c>
      <c r="L18" s="69" t="s">
        <v>35</v>
      </c>
      <c r="M18" s="69" t="s">
        <v>35</v>
      </c>
      <c r="N18" s="86" t="b">
        <f t="shared" si="2"/>
        <v>1</v>
      </c>
      <c r="O18" s="69">
        <v>10.6</v>
      </c>
      <c r="P18" s="69" t="s">
        <v>116</v>
      </c>
    </row>
    <row r="19" spans="1:16" ht="15.75" customHeight="1">
      <c r="A19" s="60">
        <v>13</v>
      </c>
      <c r="B19" s="89" t="s">
        <v>65</v>
      </c>
      <c r="C19" s="89" t="s">
        <v>66</v>
      </c>
      <c r="D19" s="61" t="b">
        <f t="shared" si="0"/>
        <v>0</v>
      </c>
      <c r="E19" s="50">
        <v>4.9400000000000004</v>
      </c>
      <c r="F19" s="53"/>
      <c r="G19" s="90" t="s">
        <v>65</v>
      </c>
      <c r="H19" s="90" t="s">
        <v>35</v>
      </c>
      <c r="I19" s="62" t="b">
        <f t="shared" si="1"/>
        <v>0</v>
      </c>
      <c r="J19" s="54">
        <v>14.57</v>
      </c>
      <c r="K19" s="54" t="s">
        <v>116</v>
      </c>
      <c r="L19" s="69" t="s">
        <v>35</v>
      </c>
      <c r="M19" s="69" t="s">
        <v>65</v>
      </c>
      <c r="N19" s="86" t="b">
        <f t="shared" si="2"/>
        <v>0</v>
      </c>
      <c r="O19" s="69">
        <v>11.09</v>
      </c>
      <c r="P19" s="69" t="s">
        <v>116</v>
      </c>
    </row>
    <row r="20" spans="1:16" ht="15.75" customHeight="1">
      <c r="A20" s="60">
        <v>14</v>
      </c>
      <c r="B20" s="89" t="s">
        <v>36</v>
      </c>
      <c r="C20" s="89" t="s">
        <v>36</v>
      </c>
      <c r="D20" s="61" t="b">
        <f t="shared" si="0"/>
        <v>1</v>
      </c>
      <c r="E20" s="50">
        <v>3.84</v>
      </c>
      <c r="F20" s="50" t="s">
        <v>120</v>
      </c>
      <c r="G20" s="90" t="s">
        <v>35</v>
      </c>
      <c r="H20" s="90" t="s">
        <v>35</v>
      </c>
      <c r="I20" s="62" t="b">
        <f t="shared" si="1"/>
        <v>1</v>
      </c>
      <c r="J20" s="54">
        <v>16.350000000000001</v>
      </c>
      <c r="K20" s="55"/>
      <c r="L20" s="69" t="s">
        <v>68</v>
      </c>
      <c r="M20" s="69" t="s">
        <v>35</v>
      </c>
      <c r="N20" s="86" t="b">
        <f t="shared" si="2"/>
        <v>0</v>
      </c>
      <c r="O20" s="69">
        <v>14.74</v>
      </c>
      <c r="P20" s="69" t="s">
        <v>116</v>
      </c>
    </row>
    <row r="21" spans="1:16" ht="15.75" customHeight="1">
      <c r="A21" s="60">
        <v>15</v>
      </c>
      <c r="B21" s="89" t="s">
        <v>36</v>
      </c>
      <c r="C21" s="89" t="s">
        <v>35</v>
      </c>
      <c r="D21" s="61" t="b">
        <f t="shared" si="0"/>
        <v>0</v>
      </c>
      <c r="E21" s="50">
        <v>6.17</v>
      </c>
      <c r="F21" s="53"/>
      <c r="G21" s="90" t="s">
        <v>66</v>
      </c>
      <c r="H21" s="90" t="s">
        <v>66</v>
      </c>
      <c r="I21" s="62" t="b">
        <f t="shared" si="1"/>
        <v>1</v>
      </c>
      <c r="J21" s="54">
        <v>7.03</v>
      </c>
      <c r="K21" s="55"/>
      <c r="L21" s="69" t="s">
        <v>36</v>
      </c>
      <c r="M21" s="69" t="s">
        <v>36</v>
      </c>
      <c r="N21" s="86" t="b">
        <f t="shared" si="2"/>
        <v>1</v>
      </c>
      <c r="O21" s="69">
        <v>3.73</v>
      </c>
      <c r="P21" s="69" t="s">
        <v>116</v>
      </c>
    </row>
    <row r="22" spans="1:16" ht="15.75" customHeight="1">
      <c r="D22" s="63"/>
      <c r="I22" s="63"/>
      <c r="N22" s="63"/>
    </row>
    <row r="23" spans="1:16" ht="15.75" customHeight="1">
      <c r="D23" s="64">
        <f>COUNTIF(D7:D21,TRUE)</f>
        <v>6</v>
      </c>
      <c r="I23" s="64">
        <f>COUNTIF(I7:I21,TRUE)</f>
        <v>8</v>
      </c>
      <c r="N23" s="64">
        <f>COUNTIF(N7:N21,TRUE)</f>
        <v>6</v>
      </c>
    </row>
    <row r="24" spans="1:16" ht="15.75" customHeight="1">
      <c r="D24" s="64">
        <f>D23/15</f>
        <v>0.4</v>
      </c>
      <c r="I24" s="64">
        <f>I23/15</f>
        <v>0.53333333333333333</v>
      </c>
      <c r="N24" s="64">
        <f>N23/15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Rachel</vt:lpstr>
      <vt:lpstr>Roberto</vt:lpstr>
      <vt:lpstr>Jo</vt:lpstr>
      <vt:lpstr>Heather</vt:lpstr>
      <vt:lpstr>Tyler</vt:lpstr>
      <vt:lpstr>Jenna</vt:lpstr>
      <vt:lpstr>MattB</vt:lpstr>
      <vt:lpstr>Keira</vt:lpstr>
      <vt:lpstr>Elaine</vt:lpstr>
      <vt:lpstr>Chris</vt:lpstr>
      <vt:lpstr>Dave</vt:lpstr>
      <vt:lpstr>Megan</vt:lpstr>
      <vt:lpstr>Jeff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Avila</cp:lastModifiedBy>
  <dcterms:modified xsi:type="dcterms:W3CDTF">2020-07-24T22:11:39Z</dcterms:modified>
</cp:coreProperties>
</file>