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r\Desktop\dev\PIFADECO\public\data\"/>
    </mc:Choice>
  </mc:AlternateContent>
  <xr:revisionPtr revIDLastSave="0" documentId="13_ncr:1_{D8E49CED-2C59-4D79-B4FF-487A89ED73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wlist" sheetId="1" r:id="rId1"/>
    <sheet name="Alphabetical" sheetId="3" r:id="rId2"/>
    <sheet name="Sheet1" sheetId="4" r:id="rId3"/>
    <sheet name="Sheet2" sheetId="5" r:id="rId4"/>
    <sheet name="corrected (2)" sheetId="2" r:id="rId5"/>
  </sheets>
  <definedNames>
    <definedName name="_xlnm._FilterDatabase" localSheetId="4" hidden="1">'corrected (2)'!$A$6:$AM$1153</definedName>
    <definedName name="_xlnm._FilterDatabase" localSheetId="0" hidden="1">newlist!$A$6:$AO$1153</definedName>
    <definedName name="OLE_LINK4" localSheetId="4">'corrected (2)'!#REF!</definedName>
    <definedName name="OLE_LINK4" localSheetId="0">newlist!#REF!</definedName>
    <definedName name="_xlnm.Print_Area" localSheetId="4">'corrected (2)'!$A$1:$U$1142</definedName>
    <definedName name="_xlnm.Print_Area" localSheetId="0">newlist!$A$1:$W$1142</definedName>
  </definedNames>
  <calcPr calcId="181029"/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5" i="3"/>
  <c r="U32" i="3"/>
  <c r="U382" i="3"/>
  <c r="U838" i="3"/>
  <c r="U757" i="3"/>
  <c r="U646" i="3"/>
  <c r="H1158" i="2"/>
  <c r="L1131" i="2"/>
  <c r="L1130" i="2"/>
  <c r="L1129" i="2"/>
  <c r="L1128" i="2"/>
  <c r="L1127" i="2"/>
  <c r="L1126" i="2"/>
  <c r="L1125" i="2"/>
  <c r="L1123" i="2"/>
  <c r="L1122" i="2"/>
  <c r="L1121" i="2"/>
  <c r="L1120" i="2"/>
  <c r="L1119" i="2"/>
  <c r="L1118" i="2"/>
  <c r="L1117" i="2"/>
  <c r="L1116" i="2"/>
  <c r="L1115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7" i="2"/>
  <c r="L1086" i="2"/>
  <c r="L1085" i="2"/>
  <c r="L1084" i="2"/>
  <c r="L1083" i="2"/>
  <c r="L1082" i="2"/>
  <c r="L1081" i="2"/>
  <c r="L1080" i="2"/>
  <c r="L1079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3" i="2"/>
  <c r="L1041" i="2"/>
  <c r="L1040" i="2"/>
  <c r="L1039" i="2"/>
  <c r="L1038" i="2"/>
  <c r="L1037" i="2"/>
  <c r="L1036" i="2"/>
  <c r="L1035" i="2"/>
  <c r="L1034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1" i="2"/>
  <c r="L1010" i="2"/>
  <c r="L1009" i="2"/>
  <c r="L1008" i="2"/>
  <c r="L1007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7" i="2"/>
  <c r="L976" i="2"/>
  <c r="L975" i="2"/>
  <c r="L974" i="2"/>
  <c r="L973" i="2"/>
  <c r="L972" i="2"/>
  <c r="L971" i="2"/>
  <c r="L970" i="2"/>
  <c r="L969" i="2"/>
  <c r="AM968" i="2"/>
  <c r="L968" i="2"/>
  <c r="AM967" i="2"/>
  <c r="L967" i="2"/>
  <c r="L966" i="2"/>
  <c r="L965" i="2"/>
  <c r="L964" i="2"/>
  <c r="L963" i="2"/>
  <c r="L962" i="2"/>
  <c r="L961" i="2"/>
  <c r="L960" i="2"/>
  <c r="L959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AM938" i="2"/>
  <c r="L938" i="2"/>
  <c r="S937" i="2"/>
  <c r="L937" i="2"/>
  <c r="L936" i="2"/>
  <c r="L935" i="2"/>
  <c r="L767" i="2"/>
  <c r="L752" i="2"/>
  <c r="L751" i="2"/>
  <c r="L750" i="2"/>
  <c r="L748" i="2"/>
  <c r="L747" i="2"/>
  <c r="L746" i="2"/>
  <c r="L745" i="2"/>
  <c r="L744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5" i="2"/>
  <c r="L704" i="2"/>
  <c r="L703" i="2"/>
  <c r="L701" i="2"/>
  <c r="L700" i="2"/>
  <c r="L698" i="2"/>
  <c r="L697" i="2"/>
  <c r="L696" i="2"/>
  <c r="L695" i="2"/>
  <c r="L694" i="2"/>
  <c r="L693" i="2"/>
  <c r="L692" i="2"/>
  <c r="L691" i="2"/>
  <c r="L690" i="2"/>
  <c r="L689" i="2"/>
  <c r="L688" i="2"/>
  <c r="L686" i="2"/>
  <c r="L685" i="2"/>
  <c r="L684" i="2"/>
  <c r="L683" i="2"/>
  <c r="S682" i="2"/>
  <c r="L682" i="2"/>
  <c r="L681" i="2"/>
  <c r="L679" i="2"/>
  <c r="L678" i="2"/>
  <c r="L677" i="2"/>
  <c r="L676" i="2"/>
  <c r="L675" i="2"/>
  <c r="L674" i="2"/>
  <c r="L673" i="2"/>
  <c r="L672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39" i="2"/>
  <c r="L637" i="2"/>
  <c r="L636" i="2"/>
  <c r="L635" i="2"/>
  <c r="L634" i="2"/>
  <c r="L633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S616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5" i="2"/>
  <c r="L544" i="2"/>
  <c r="L543" i="2"/>
  <c r="L542" i="2"/>
  <c r="L541" i="2"/>
  <c r="L540" i="2"/>
  <c r="L538" i="2"/>
  <c r="L537" i="2"/>
  <c r="L536" i="2"/>
  <c r="L535" i="2"/>
  <c r="L534" i="2"/>
  <c r="L533" i="2"/>
  <c r="L532" i="2"/>
  <c r="L531" i="2"/>
  <c r="L530" i="2"/>
  <c r="L529" i="2"/>
  <c r="AM528" i="2"/>
  <c r="L528" i="2"/>
  <c r="AM527" i="2"/>
  <c r="L527" i="2"/>
  <c r="AM526" i="2"/>
  <c r="L526" i="2"/>
  <c r="AM525" i="2"/>
  <c r="L525" i="2"/>
  <c r="AM524" i="2"/>
  <c r="L524" i="2"/>
  <c r="L523" i="2"/>
  <c r="AM522" i="2"/>
  <c r="L522" i="2"/>
  <c r="S521" i="2"/>
  <c r="L521" i="2"/>
  <c r="L520" i="2"/>
  <c r="L519" i="2"/>
  <c r="AM518" i="2"/>
  <c r="L518" i="2"/>
  <c r="AM517" i="2"/>
  <c r="L517" i="2"/>
  <c r="L516" i="2"/>
  <c r="AM515" i="2"/>
  <c r="L515" i="2"/>
  <c r="AM514" i="2"/>
  <c r="L514" i="2"/>
  <c r="AM513" i="2"/>
  <c r="L513" i="2"/>
  <c r="AM512" i="2"/>
  <c r="L512" i="2"/>
  <c r="AM511" i="2"/>
  <c r="L511" i="2"/>
  <c r="AM510" i="2"/>
  <c r="L510" i="2"/>
  <c r="AM509" i="2"/>
  <c r="L509" i="2"/>
  <c r="AM508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89" i="2"/>
  <c r="L488" i="2"/>
  <c r="L487" i="2"/>
  <c r="L486" i="2"/>
  <c r="L485" i="2"/>
  <c r="L483" i="2"/>
  <c r="L482" i="2"/>
  <c r="L481" i="2"/>
  <c r="L480" i="2"/>
  <c r="L479" i="2"/>
  <c r="L478" i="2"/>
  <c r="L477" i="2"/>
  <c r="L476" i="2"/>
  <c r="L475" i="2"/>
  <c r="L473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4" i="2"/>
  <c r="L453" i="2"/>
  <c r="L452" i="2"/>
  <c r="L451" i="2"/>
  <c r="L450" i="2"/>
  <c r="L449" i="2"/>
  <c r="L448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6" i="2"/>
  <c r="L425" i="2"/>
  <c r="L422" i="2"/>
  <c r="L421" i="2"/>
  <c r="L420" i="2"/>
  <c r="L419" i="2"/>
  <c r="L418" i="2"/>
  <c r="L417" i="2"/>
  <c r="L414" i="2"/>
  <c r="L413" i="2"/>
  <c r="L410" i="2"/>
  <c r="L409" i="2"/>
  <c r="L408" i="2"/>
  <c r="L407" i="2"/>
  <c r="L406" i="2"/>
  <c r="L405" i="2"/>
  <c r="L403" i="2"/>
  <c r="L402" i="2"/>
  <c r="L401" i="2"/>
  <c r="L400" i="2"/>
  <c r="L399" i="2"/>
  <c r="L398" i="2"/>
  <c r="L397" i="2"/>
  <c r="L396" i="2"/>
  <c r="L395" i="2"/>
  <c r="L394" i="2"/>
  <c r="L393" i="2"/>
  <c r="L390" i="2"/>
  <c r="L388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0" i="2"/>
  <c r="L349" i="2"/>
  <c r="L348" i="2"/>
  <c r="L347" i="2"/>
  <c r="L346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0" i="2"/>
  <c r="L329" i="2"/>
  <c r="L328" i="2"/>
  <c r="L327" i="2"/>
  <c r="L325" i="2"/>
  <c r="L324" i="2"/>
  <c r="L323" i="2"/>
  <c r="L322" i="2"/>
  <c r="L321" i="2"/>
  <c r="L320" i="2"/>
  <c r="L319" i="2"/>
  <c r="L317" i="2"/>
  <c r="L316" i="2"/>
  <c r="L315" i="2"/>
  <c r="L314" i="2"/>
  <c r="L313" i="2"/>
  <c r="L312" i="2"/>
  <c r="L311" i="2"/>
  <c r="S310" i="2"/>
  <c r="L310" i="2"/>
  <c r="L309" i="2"/>
  <c r="L308" i="2"/>
  <c r="L307" i="2"/>
  <c r="L305" i="2"/>
  <c r="L304" i="2"/>
  <c r="L303" i="2"/>
  <c r="L302" i="2"/>
  <c r="L301" i="2"/>
  <c r="L300" i="2"/>
  <c r="L299" i="2"/>
  <c r="L298" i="2"/>
  <c r="L297" i="2"/>
  <c r="L296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1" i="2"/>
  <c r="L280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2" i="2"/>
  <c r="L241" i="2"/>
  <c r="L240" i="2"/>
  <c r="L239" i="2"/>
  <c r="L238" i="2"/>
  <c r="L237" i="2"/>
  <c r="L236" i="2"/>
  <c r="L235" i="2"/>
  <c r="L232" i="2"/>
  <c r="L231" i="2"/>
  <c r="L230" i="2"/>
  <c r="L229" i="2"/>
  <c r="L228" i="2"/>
  <c r="L227" i="2"/>
  <c r="L226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4" i="2"/>
  <c r="L132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0" i="2"/>
  <c r="L99" i="2"/>
  <c r="L98" i="2"/>
  <c r="L97" i="2"/>
  <c r="L96" i="2"/>
  <c r="L95" i="2"/>
  <c r="L94" i="2"/>
  <c r="L92" i="2"/>
  <c r="L91" i="2"/>
  <c r="L90" i="2"/>
  <c r="L89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0" i="2"/>
  <c r="L69" i="2"/>
  <c r="L68" i="2"/>
  <c r="L67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3" i="2"/>
  <c r="L32" i="2"/>
  <c r="L31" i="2"/>
  <c r="L30" i="2"/>
  <c r="L29" i="2"/>
  <c r="S28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7" i="2"/>
  <c r="N38" i="1"/>
  <c r="N7" i="1"/>
  <c r="N32" i="1"/>
  <c r="N8" i="1"/>
  <c r="N9" i="1"/>
  <c r="N10" i="1"/>
  <c r="N934" i="1"/>
  <c r="N11" i="1"/>
  <c r="N12" i="1"/>
  <c r="N13" i="1"/>
  <c r="N34" i="1"/>
  <c r="N14" i="1"/>
  <c r="N15" i="1"/>
  <c r="N35" i="1"/>
  <c r="N36" i="1"/>
  <c r="N37" i="1"/>
  <c r="N940" i="1"/>
  <c r="N941" i="1"/>
  <c r="N45" i="1"/>
  <c r="N46" i="1"/>
  <c r="N48" i="1"/>
  <c r="N47" i="1"/>
  <c r="N49" i="1"/>
  <c r="N50" i="1"/>
  <c r="N942" i="1"/>
  <c r="N943" i="1"/>
  <c r="N53" i="1"/>
  <c r="N54" i="1"/>
  <c r="N55" i="1"/>
  <c r="N56" i="1"/>
  <c r="N944" i="1"/>
  <c r="N58" i="1"/>
  <c r="N59" i="1"/>
  <c r="N60" i="1"/>
  <c r="N63" i="1"/>
  <c r="N945" i="1"/>
  <c r="N65" i="1"/>
  <c r="N66" i="1"/>
  <c r="N67" i="1"/>
  <c r="N68" i="1"/>
  <c r="N69" i="1"/>
  <c r="N70" i="1"/>
  <c r="N71" i="1"/>
  <c r="N72" i="1"/>
  <c r="N73" i="1"/>
  <c r="N946" i="1"/>
  <c r="N74" i="1"/>
  <c r="N75" i="1"/>
  <c r="N78" i="1"/>
  <c r="N79" i="1"/>
  <c r="N80" i="1"/>
  <c r="N81" i="1"/>
  <c r="N82" i="1"/>
  <c r="N83" i="1"/>
  <c r="N84" i="1"/>
  <c r="N88" i="1"/>
  <c r="N89" i="1"/>
  <c r="N91" i="1"/>
  <c r="N92" i="1"/>
  <c r="N93" i="1"/>
  <c r="N94" i="1"/>
  <c r="N95" i="1"/>
  <c r="N97" i="1"/>
  <c r="N100" i="1"/>
  <c r="N101" i="1"/>
  <c r="N102" i="1"/>
  <c r="N104" i="1"/>
  <c r="N105" i="1"/>
  <c r="N106" i="1"/>
  <c r="N107" i="1"/>
  <c r="N108" i="1"/>
  <c r="N114" i="1"/>
  <c r="N112" i="1"/>
  <c r="N113" i="1"/>
  <c r="N16" i="1"/>
  <c r="N115" i="1"/>
  <c r="N116" i="1"/>
  <c r="N117" i="1"/>
  <c r="N118" i="1"/>
  <c r="N119" i="1"/>
  <c r="N120" i="1"/>
  <c r="N123" i="1"/>
  <c r="N124" i="1"/>
  <c r="N935" i="1"/>
  <c r="N125" i="1"/>
  <c r="N126" i="1"/>
  <c r="N128" i="1"/>
  <c r="N129" i="1"/>
  <c r="N130" i="1"/>
  <c r="N132" i="1"/>
  <c r="N134" i="1"/>
  <c r="N136" i="1"/>
  <c r="N137" i="1"/>
  <c r="N139" i="1"/>
  <c r="N140" i="1"/>
  <c r="N141" i="1"/>
  <c r="N142" i="1"/>
  <c r="N143" i="1"/>
  <c r="N144" i="1"/>
  <c r="N145" i="1"/>
  <c r="N947" i="1"/>
  <c r="N146" i="1"/>
  <c r="N147" i="1"/>
  <c r="N948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949" i="1"/>
  <c r="N163" i="1"/>
  <c r="N164" i="1"/>
  <c r="N167" i="1"/>
  <c r="N169" i="1"/>
  <c r="N170" i="1"/>
  <c r="N175" i="1"/>
  <c r="N177" i="1"/>
  <c r="N179" i="1"/>
  <c r="N180" i="1"/>
  <c r="N181" i="1"/>
  <c r="N182" i="1"/>
  <c r="N183" i="1"/>
  <c r="N184" i="1"/>
  <c r="N185" i="1"/>
  <c r="N186" i="1"/>
  <c r="N187" i="1"/>
  <c r="N191" i="1"/>
  <c r="N192" i="1"/>
  <c r="N193" i="1"/>
  <c r="N194" i="1"/>
  <c r="N196" i="1"/>
  <c r="N197" i="1"/>
  <c r="N198" i="1"/>
  <c r="N200" i="1"/>
  <c r="N201" i="1"/>
  <c r="N203" i="1"/>
  <c r="N204" i="1"/>
  <c r="N206" i="1"/>
  <c r="N208" i="1"/>
  <c r="N209" i="1"/>
  <c r="N210" i="1"/>
  <c r="N211" i="1"/>
  <c r="N212" i="1"/>
  <c r="N214" i="1"/>
  <c r="N215" i="1"/>
  <c r="N216" i="1"/>
  <c r="N218" i="1"/>
  <c r="N219" i="1"/>
  <c r="N222" i="1"/>
  <c r="N220" i="1"/>
  <c r="N950" i="1"/>
  <c r="N221" i="1"/>
  <c r="N223" i="1"/>
  <c r="N224" i="1"/>
  <c r="N225" i="1"/>
  <c r="N226" i="1"/>
  <c r="N227" i="1"/>
  <c r="N228" i="1"/>
  <c r="N229" i="1"/>
  <c r="N230" i="1"/>
  <c r="N231" i="1"/>
  <c r="N236" i="1"/>
  <c r="N237" i="1"/>
  <c r="N951" i="1"/>
  <c r="N238" i="1"/>
  <c r="N952" i="1"/>
  <c r="N239" i="1"/>
  <c r="N240" i="1"/>
  <c r="N241" i="1"/>
  <c r="N242" i="1"/>
  <c r="N243" i="1"/>
  <c r="N244" i="1"/>
  <c r="N245" i="1"/>
  <c r="N266" i="1"/>
  <c r="N246" i="1"/>
  <c r="N267" i="1"/>
  <c r="N247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8" i="1"/>
  <c r="N269" i="1"/>
  <c r="N270" i="1"/>
  <c r="N271" i="1"/>
  <c r="N272" i="1"/>
  <c r="N273" i="1"/>
  <c r="N276" i="1"/>
  <c r="N277" i="1"/>
  <c r="N278" i="1"/>
  <c r="N279" i="1"/>
  <c r="N280" i="1"/>
  <c r="N281" i="1"/>
  <c r="N282" i="1"/>
  <c r="N284" i="1"/>
  <c r="N285" i="1"/>
  <c r="N286" i="1"/>
  <c r="N17" i="1"/>
  <c r="N288" i="1"/>
  <c r="N289" i="1"/>
  <c r="N290" i="1"/>
  <c r="N291" i="1"/>
  <c r="N292" i="1"/>
  <c r="N293" i="1"/>
  <c r="N953" i="1"/>
  <c r="N296" i="1"/>
  <c r="N297" i="1"/>
  <c r="N298" i="1"/>
  <c r="N299" i="1"/>
  <c r="N300" i="1"/>
  <c r="N301" i="1"/>
  <c r="N302" i="1"/>
  <c r="N303" i="1"/>
  <c r="N306" i="1"/>
  <c r="N307" i="1"/>
  <c r="N308" i="1"/>
  <c r="N309" i="1"/>
  <c r="N310" i="1"/>
  <c r="N317" i="1"/>
  <c r="N318" i="1"/>
  <c r="N319" i="1"/>
  <c r="N320" i="1"/>
  <c r="N18" i="1"/>
  <c r="N321" i="1"/>
  <c r="N322" i="1"/>
  <c r="N323" i="1"/>
  <c r="N324" i="1"/>
  <c r="N325" i="1"/>
  <c r="N326" i="1"/>
  <c r="N329" i="1"/>
  <c r="N330" i="1"/>
  <c r="N331" i="1"/>
  <c r="N954" i="1"/>
  <c r="N332" i="1"/>
  <c r="N333" i="1"/>
  <c r="N334" i="1"/>
  <c r="N335" i="1"/>
  <c r="N336" i="1"/>
  <c r="N337" i="1"/>
  <c r="N368" i="1"/>
  <c r="N370" i="1"/>
  <c r="N371" i="1"/>
  <c r="N372" i="1"/>
  <c r="N342" i="1"/>
  <c r="N19" i="1"/>
  <c r="N373" i="1"/>
  <c r="N20" i="1"/>
  <c r="N21" i="1"/>
  <c r="N377" i="1"/>
  <c r="N378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7" i="1"/>
  <c r="N358" i="1"/>
  <c r="N364" i="1"/>
  <c r="N365" i="1"/>
  <c r="N366" i="1"/>
  <c r="N382" i="1"/>
  <c r="N383" i="1"/>
  <c r="N384" i="1"/>
  <c r="N385" i="1"/>
  <c r="N386" i="1"/>
  <c r="N388" i="1"/>
  <c r="N389" i="1"/>
  <c r="N391" i="1"/>
  <c r="N392" i="1"/>
  <c r="N393" i="1"/>
  <c r="N394" i="1"/>
  <c r="N395" i="1"/>
  <c r="N396" i="1"/>
  <c r="N397" i="1"/>
  <c r="N398" i="1"/>
  <c r="N400" i="1"/>
  <c r="N403" i="1"/>
  <c r="N404" i="1"/>
  <c r="N405" i="1"/>
  <c r="N406" i="1"/>
  <c r="N408" i="1"/>
  <c r="N409" i="1"/>
  <c r="N412" i="1"/>
  <c r="N413" i="1"/>
  <c r="N415" i="1"/>
  <c r="N416" i="1"/>
  <c r="N417" i="1"/>
  <c r="N22" i="1"/>
  <c r="N419" i="1"/>
  <c r="N420" i="1"/>
  <c r="N421" i="1"/>
  <c r="N422" i="1"/>
  <c r="N423" i="1"/>
  <c r="N424" i="1"/>
  <c r="N955" i="1"/>
  <c r="N425" i="1"/>
  <c r="N956" i="1"/>
  <c r="N426" i="1"/>
  <c r="N427" i="1"/>
  <c r="N428" i="1"/>
  <c r="N429" i="1"/>
  <c r="N430" i="1"/>
  <c r="N432" i="1"/>
  <c r="N433" i="1"/>
  <c r="N434" i="1"/>
  <c r="N435" i="1"/>
  <c r="N436" i="1"/>
  <c r="N440" i="1"/>
  <c r="N441" i="1"/>
  <c r="N443" i="1"/>
  <c r="N442" i="1"/>
  <c r="N444" i="1"/>
  <c r="N447" i="1"/>
  <c r="N448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6" i="1"/>
  <c r="N468" i="1"/>
  <c r="N469" i="1"/>
  <c r="N470" i="1"/>
  <c r="N472" i="1"/>
  <c r="N473" i="1"/>
  <c r="N474" i="1"/>
  <c r="N475" i="1"/>
  <c r="N476" i="1"/>
  <c r="N477" i="1"/>
  <c r="N478" i="1"/>
  <c r="N479" i="1"/>
  <c r="N480" i="1"/>
  <c r="N481" i="1"/>
  <c r="N483" i="1"/>
  <c r="N486" i="1"/>
  <c r="N489" i="1"/>
  <c r="N494" i="1"/>
  <c r="N495" i="1"/>
  <c r="N496" i="1"/>
  <c r="N497" i="1"/>
  <c r="N498" i="1"/>
  <c r="N499" i="1"/>
  <c r="N500" i="1"/>
  <c r="N958" i="1"/>
  <c r="N501" i="1"/>
  <c r="N502" i="1"/>
  <c r="N503" i="1"/>
  <c r="N505" i="1"/>
  <c r="N506" i="1"/>
  <c r="N507" i="1"/>
  <c r="N508" i="1"/>
  <c r="N512" i="1"/>
  <c r="N513" i="1"/>
  <c r="N515" i="1"/>
  <c r="N520" i="1"/>
  <c r="N525" i="1"/>
  <c r="N526" i="1"/>
  <c r="N527" i="1"/>
  <c r="N528" i="1"/>
  <c r="N529" i="1"/>
  <c r="N530" i="1"/>
  <c r="N532" i="1"/>
  <c r="N533" i="1"/>
  <c r="N537" i="1"/>
  <c r="N539" i="1"/>
  <c r="N540" i="1"/>
  <c r="N541" i="1"/>
  <c r="N542" i="1"/>
  <c r="N543" i="1"/>
  <c r="N544" i="1"/>
  <c r="N546" i="1"/>
  <c r="N547" i="1"/>
  <c r="N548" i="1"/>
  <c r="N549" i="1"/>
  <c r="N553" i="1"/>
  <c r="N554" i="1"/>
  <c r="N555" i="1"/>
  <c r="N556" i="1"/>
  <c r="N557" i="1"/>
  <c r="N558" i="1"/>
  <c r="N559" i="1"/>
  <c r="N563" i="1"/>
  <c r="N564" i="1"/>
  <c r="N565" i="1"/>
  <c r="N566" i="1"/>
  <c r="N959" i="1"/>
  <c r="N567" i="1"/>
  <c r="N568" i="1"/>
  <c r="N569" i="1"/>
  <c r="N960" i="1"/>
  <c r="N572" i="1"/>
  <c r="N573" i="1"/>
  <c r="N574" i="1"/>
  <c r="N575" i="1"/>
  <c r="N576" i="1"/>
  <c r="N577" i="1"/>
  <c r="N578" i="1"/>
  <c r="N579" i="1"/>
  <c r="N580" i="1"/>
  <c r="N962" i="1"/>
  <c r="N581" i="1"/>
  <c r="N582" i="1"/>
  <c r="N583" i="1"/>
  <c r="N584" i="1"/>
  <c r="N585" i="1"/>
  <c r="N961" i="1"/>
  <c r="N586" i="1"/>
  <c r="N587" i="1"/>
  <c r="N589" i="1"/>
  <c r="N963" i="1"/>
  <c r="N595" i="1"/>
  <c r="N596" i="1"/>
  <c r="N598" i="1"/>
  <c r="N936" i="1"/>
  <c r="N23" i="1"/>
  <c r="N599" i="1"/>
  <c r="N24" i="1"/>
  <c r="N600" i="1"/>
  <c r="N25" i="1"/>
  <c r="N602" i="1"/>
  <c r="N604" i="1"/>
  <c r="N605" i="1"/>
  <c r="N606" i="1"/>
  <c r="N607" i="1"/>
  <c r="N608" i="1"/>
  <c r="N610" i="1"/>
  <c r="N611" i="1"/>
  <c r="N612" i="1"/>
  <c r="N617" i="1"/>
  <c r="N964" i="1"/>
  <c r="N618" i="1"/>
  <c r="N619" i="1"/>
  <c r="N620" i="1"/>
  <c r="N621" i="1"/>
  <c r="N622" i="1"/>
  <c r="N623" i="1"/>
  <c r="N624" i="1"/>
  <c r="N625" i="1"/>
  <c r="N628" i="1"/>
  <c r="N629" i="1"/>
  <c r="N630" i="1"/>
  <c r="N631" i="1"/>
  <c r="N633" i="1"/>
  <c r="N634" i="1"/>
  <c r="AO634" i="1"/>
  <c r="N965" i="1"/>
  <c r="AO967" i="1"/>
  <c r="N635" i="1"/>
  <c r="AO635" i="1"/>
  <c r="N636" i="1"/>
  <c r="AO636" i="1"/>
  <c r="N637" i="1"/>
  <c r="AO637" i="1"/>
  <c r="N638" i="1"/>
  <c r="AO638" i="1"/>
  <c r="N966" i="1"/>
  <c r="AO968" i="1"/>
  <c r="N639" i="1"/>
  <c r="AO639" i="1"/>
  <c r="N640" i="1"/>
  <c r="AO640" i="1"/>
  <c r="N641" i="1"/>
  <c r="AO641" i="1"/>
  <c r="N642" i="1"/>
  <c r="N643" i="1"/>
  <c r="AO643" i="1"/>
  <c r="N644" i="1"/>
  <c r="AO644" i="1"/>
  <c r="N937" i="1"/>
  <c r="AO939" i="1"/>
  <c r="N646" i="1"/>
  <c r="N647" i="1"/>
  <c r="N648" i="1"/>
  <c r="N649" i="1"/>
  <c r="AO649" i="1"/>
  <c r="N650" i="1"/>
  <c r="N651" i="1"/>
  <c r="AO651" i="1"/>
  <c r="N652" i="1"/>
  <c r="AO652" i="1"/>
  <c r="N653" i="1"/>
  <c r="AO653" i="1"/>
  <c r="N655" i="1"/>
  <c r="AO655" i="1"/>
  <c r="N656" i="1"/>
  <c r="AO656" i="1"/>
  <c r="N658" i="1"/>
  <c r="N659" i="1"/>
  <c r="N660" i="1"/>
  <c r="N661" i="1"/>
  <c r="N26" i="1"/>
  <c r="N27" i="1"/>
  <c r="N28" i="1"/>
  <c r="N29" i="1"/>
  <c r="N665" i="1"/>
  <c r="N666" i="1"/>
  <c r="N668" i="1"/>
  <c r="N669" i="1"/>
  <c r="N967" i="1"/>
  <c r="N670" i="1"/>
  <c r="N671" i="1"/>
  <c r="N672" i="1"/>
  <c r="N673" i="1"/>
  <c r="N675" i="1"/>
  <c r="N681" i="1"/>
  <c r="N682" i="1"/>
  <c r="N683" i="1"/>
  <c r="N684" i="1"/>
  <c r="N685" i="1"/>
  <c r="N686" i="1"/>
  <c r="N687" i="1"/>
  <c r="N688" i="1"/>
  <c r="N689" i="1"/>
  <c r="N691" i="1"/>
  <c r="N692" i="1"/>
  <c r="N693" i="1"/>
  <c r="N694" i="1"/>
  <c r="N695" i="1"/>
  <c r="N696" i="1"/>
  <c r="N699" i="1"/>
  <c r="N700" i="1"/>
  <c r="N701" i="1"/>
  <c r="N702" i="1"/>
  <c r="N703" i="1"/>
  <c r="N705" i="1"/>
  <c r="N706" i="1"/>
  <c r="N968" i="1"/>
  <c r="N707" i="1"/>
  <c r="N709" i="1"/>
  <c r="N711" i="1"/>
  <c r="N712" i="1"/>
  <c r="N715" i="1"/>
  <c r="N717" i="1"/>
  <c r="N718" i="1"/>
  <c r="N969" i="1"/>
  <c r="N970" i="1"/>
  <c r="N719" i="1"/>
  <c r="N720" i="1"/>
  <c r="N971" i="1"/>
  <c r="N721" i="1"/>
  <c r="N722" i="1"/>
  <c r="N723" i="1"/>
  <c r="N724" i="1"/>
  <c r="N725" i="1"/>
  <c r="N972" i="1"/>
  <c r="N726" i="1"/>
  <c r="N727" i="1"/>
  <c r="N728" i="1"/>
  <c r="N729" i="1"/>
  <c r="N730" i="1"/>
  <c r="N731" i="1"/>
  <c r="N752" i="1"/>
  <c r="N732" i="1"/>
  <c r="N733" i="1"/>
  <c r="N734" i="1"/>
  <c r="N735" i="1"/>
  <c r="N736" i="1"/>
  <c r="N737" i="1"/>
  <c r="N738" i="1"/>
  <c r="N973" i="1"/>
  <c r="N739" i="1"/>
  <c r="N740" i="1"/>
  <c r="N741" i="1"/>
  <c r="N743" i="1"/>
  <c r="N744" i="1"/>
  <c r="N745" i="1"/>
  <c r="N746" i="1"/>
  <c r="N747" i="1"/>
  <c r="N748" i="1"/>
  <c r="N749" i="1"/>
  <c r="N750" i="1"/>
  <c r="N751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7" i="1"/>
  <c r="N768" i="1"/>
  <c r="N769" i="1"/>
  <c r="N770" i="1"/>
  <c r="N771" i="1"/>
  <c r="N776" i="1"/>
  <c r="N777" i="1"/>
  <c r="N778" i="1"/>
  <c r="N974" i="1"/>
  <c r="N779" i="1"/>
  <c r="N781" i="1"/>
  <c r="N783" i="1"/>
  <c r="N788" i="1"/>
  <c r="N789" i="1"/>
  <c r="N790" i="1"/>
  <c r="N791" i="1"/>
  <c r="N792" i="1"/>
  <c r="N793" i="1"/>
  <c r="N794" i="1"/>
  <c r="N795" i="1"/>
  <c r="N796" i="1"/>
  <c r="N797" i="1"/>
  <c r="N800" i="1"/>
  <c r="N801" i="1"/>
  <c r="N805" i="1"/>
  <c r="N806" i="1"/>
  <c r="N807" i="1"/>
  <c r="N808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6" i="1"/>
  <c r="N827" i="1"/>
  <c r="N828" i="1"/>
  <c r="N829" i="1"/>
  <c r="N830" i="1"/>
  <c r="N975" i="1"/>
  <c r="N831" i="1"/>
  <c r="N832" i="1"/>
  <c r="N833" i="1"/>
  <c r="N835" i="1"/>
  <c r="N836" i="1"/>
  <c r="N837" i="1"/>
  <c r="N838" i="1"/>
  <c r="N839" i="1"/>
  <c r="N938" i="1"/>
  <c r="N939" i="1"/>
  <c r="N30" i="1"/>
  <c r="N843" i="1"/>
  <c r="N844" i="1"/>
  <c r="N845" i="1"/>
  <c r="N846" i="1"/>
  <c r="N847" i="1"/>
  <c r="N848" i="1"/>
  <c r="N849" i="1"/>
  <c r="N856" i="1"/>
  <c r="N857" i="1"/>
  <c r="N977" i="1"/>
  <c r="N859" i="1"/>
  <c r="N860" i="1"/>
  <c r="N862" i="1"/>
  <c r="N863" i="1"/>
  <c r="N867" i="1"/>
  <c r="N869" i="1"/>
  <c r="N871" i="1"/>
  <c r="N978" i="1"/>
  <c r="N979" i="1"/>
  <c r="N980" i="1"/>
  <c r="N877" i="1"/>
  <c r="N880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981" i="1"/>
  <c r="N982" i="1"/>
  <c r="N895" i="1"/>
  <c r="N896" i="1"/>
  <c r="N898" i="1"/>
  <c r="N900" i="1"/>
  <c r="N903" i="1"/>
  <c r="N904" i="1"/>
  <c r="N905" i="1"/>
  <c r="N906" i="1"/>
  <c r="N907" i="1"/>
  <c r="N908" i="1"/>
  <c r="N909" i="1"/>
  <c r="N983" i="1"/>
  <c r="N984" i="1"/>
  <c r="N910" i="1"/>
  <c r="N911" i="1"/>
  <c r="N985" i="1"/>
  <c r="N913" i="1"/>
  <c r="N914" i="1"/>
  <c r="N915" i="1"/>
  <c r="N916" i="1"/>
  <c r="N917" i="1"/>
  <c r="N918" i="1"/>
  <c r="N919" i="1"/>
  <c r="N920" i="1"/>
  <c r="N986" i="1"/>
  <c r="N922" i="1"/>
  <c r="N924" i="1"/>
  <c r="N925" i="1"/>
  <c r="N927" i="1"/>
  <c r="N928" i="1"/>
  <c r="N930" i="1"/>
  <c r="N931" i="1"/>
  <c r="N932" i="1"/>
  <c r="N987" i="1"/>
  <c r="N988" i="1"/>
  <c r="N989" i="1"/>
  <c r="N991" i="1"/>
  <c r="N90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5" i="1"/>
  <c r="N1006" i="1"/>
  <c r="N1007" i="1"/>
  <c r="N1008" i="1"/>
  <c r="N1009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2" i="1"/>
  <c r="N1033" i="1"/>
  <c r="N1034" i="1"/>
  <c r="N1035" i="1"/>
  <c r="N1036" i="1"/>
  <c r="N1037" i="1"/>
  <c r="N1038" i="1"/>
  <c r="N1039" i="1"/>
  <c r="N1041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7" i="1"/>
  <c r="N1078" i="1"/>
  <c r="N1079" i="1"/>
  <c r="N1080" i="1"/>
  <c r="N1081" i="1"/>
  <c r="N1082" i="1"/>
  <c r="N1083" i="1"/>
  <c r="N1084" i="1"/>
  <c r="N1085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3" i="1"/>
  <c r="N1114" i="1"/>
  <c r="N1115" i="1"/>
  <c r="N1116" i="1"/>
  <c r="N1117" i="1"/>
  <c r="N1118" i="1"/>
  <c r="N1119" i="1"/>
  <c r="N1120" i="1"/>
  <c r="N1121" i="1"/>
  <c r="N1123" i="1"/>
  <c r="N1124" i="1"/>
  <c r="N1125" i="1"/>
  <c r="N1126" i="1"/>
  <c r="N1127" i="1"/>
  <c r="N1128" i="1"/>
  <c r="N1129" i="1"/>
  <c r="J11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97" authorId="0" shapeId="0" xr:uid="{00000000-0006-0000-00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  <comment ref="A1123" authorId="0" shapeId="0" xr:uid="{00000000-0006-0000-0000-000002000000}">
      <text>
        <r>
          <rPr>
            <sz val="9"/>
            <rFont val="Times New Roman"/>
            <charset val="134"/>
          </rPr>
          <t>User:
DEAD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97" authorId="0" shapeId="0" xr:uid="{00000000-0006-0000-01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31" authorId="0" shapeId="0" xr:uid="{00000000-0006-0000-02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  <comment ref="A690" authorId="0" shapeId="0" xr:uid="{00000000-0006-0000-0200-000002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81" authorId="0" shapeId="0" xr:uid="{00000000-0006-0000-03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63" authorId="0" shapeId="0" xr:uid="{00000000-0006-0000-04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  <comment ref="A1125" authorId="0" shapeId="0" xr:uid="{00000000-0006-0000-0400-000002000000}">
      <text>
        <r>
          <rPr>
            <sz val="9"/>
            <rFont val="Times New Roman"/>
            <charset val="134"/>
          </rPr>
          <t>User:
DEAD</t>
        </r>
      </text>
    </comment>
  </commentList>
</comments>
</file>

<file path=xl/sharedStrings.xml><?xml version="1.0" encoding="utf-8"?>
<sst xmlns="http://schemas.openxmlformats.org/spreadsheetml/2006/main" count="36863" uniqueCount="3351">
  <si>
    <t>No</t>
  </si>
  <si>
    <t>NAME OF MEMBER</t>
  </si>
  <si>
    <t>I.D. Number</t>
  </si>
  <si>
    <t>II. MEMBER'S PROFILE</t>
  </si>
  <si>
    <t xml:space="preserve">III.  TERMINATION OF MEMBERSHIP </t>
  </si>
  <si>
    <t>BOD Resolution Number</t>
  </si>
  <si>
    <t>Type/Kind &amp; Membership</t>
  </si>
  <si>
    <t>Address</t>
  </si>
  <si>
    <t>Date of Birth</t>
  </si>
  <si>
    <t>Age</t>
  </si>
  <si>
    <t>Gender</t>
  </si>
  <si>
    <t>Civil Status</t>
  </si>
  <si>
    <t>Highest Educational Attainment</t>
  </si>
  <si>
    <t xml:space="preserve">Occupation / Income Source </t>
  </si>
  <si>
    <t>Number of Dependents</t>
  </si>
  <si>
    <t>Religion/Social Affiliation</t>
  </si>
  <si>
    <t>Annual Income</t>
  </si>
  <si>
    <t>BOD Resolution</t>
  </si>
  <si>
    <t>signature</t>
  </si>
  <si>
    <t xml:space="preserve"> Abacan</t>
  </si>
  <si>
    <t>Luzminda</t>
  </si>
  <si>
    <t>C.</t>
  </si>
  <si>
    <t>Clavo</t>
  </si>
  <si>
    <t>BR-07-15A-S17</t>
  </si>
  <si>
    <t>Regular</t>
  </si>
  <si>
    <t>Rosario, Batangas</t>
  </si>
  <si>
    <t>Female</t>
  </si>
  <si>
    <t>Married</t>
  </si>
  <si>
    <t>College</t>
  </si>
  <si>
    <t>asst. Prof</t>
  </si>
  <si>
    <t>Roman Catholic</t>
  </si>
  <si>
    <t>Abad</t>
  </si>
  <si>
    <t>Violeta</t>
  </si>
  <si>
    <t>San Isidro, Rosario</t>
  </si>
  <si>
    <t>Abaday</t>
  </si>
  <si>
    <t>Julieta</t>
  </si>
  <si>
    <t>0001</t>
  </si>
  <si>
    <t>Putingkahoy, Rosario</t>
  </si>
  <si>
    <t>Beed</t>
  </si>
  <si>
    <t xml:space="preserve"> Abel</t>
  </si>
  <si>
    <t>Jerry</t>
  </si>
  <si>
    <t>E.</t>
  </si>
  <si>
    <t>Evangelista</t>
  </si>
  <si>
    <t>0633</t>
  </si>
  <si>
    <t>BR-012-15-S18</t>
  </si>
  <si>
    <t>Male</t>
  </si>
  <si>
    <t>Elementary Graduate</t>
  </si>
  <si>
    <t>Marilou</t>
  </si>
  <si>
    <t>0634</t>
  </si>
  <si>
    <t>High School Graduate</t>
  </si>
  <si>
    <t>Marilyn</t>
  </si>
  <si>
    <t>A.</t>
  </si>
  <si>
    <t>Aguila</t>
  </si>
  <si>
    <t>0640</t>
  </si>
  <si>
    <t>BHW</t>
  </si>
  <si>
    <t>Roldan</t>
  </si>
  <si>
    <t>M.</t>
  </si>
  <si>
    <t>Magnaye</t>
  </si>
  <si>
    <t>0002</t>
  </si>
  <si>
    <t>BR-09-11-S18</t>
  </si>
  <si>
    <t>Trangka, Pinagsibaan</t>
  </si>
  <si>
    <t>Bus Vendor</t>
  </si>
  <si>
    <t>Salvacion</t>
  </si>
  <si>
    <t>D.</t>
  </si>
  <si>
    <t>Diamante</t>
  </si>
  <si>
    <t>0632</t>
  </si>
  <si>
    <t>Vendor</t>
  </si>
  <si>
    <t>Shirley</t>
  </si>
  <si>
    <t>Maldonado</t>
  </si>
  <si>
    <t>0003</t>
  </si>
  <si>
    <t>Business Woman</t>
  </si>
  <si>
    <t>William</t>
  </si>
  <si>
    <t>0641</t>
  </si>
  <si>
    <t>Tricycle Driver</t>
  </si>
  <si>
    <t>Abel</t>
  </si>
  <si>
    <t>San Isidro, Guinting Rosario</t>
  </si>
  <si>
    <t>MALE</t>
  </si>
  <si>
    <t>Abela</t>
  </si>
  <si>
    <t>Allan</t>
  </si>
  <si>
    <t>Abierra</t>
  </si>
  <si>
    <t>0691</t>
  </si>
  <si>
    <t>Purok 1A Mayuro, Rosario</t>
  </si>
  <si>
    <t>Process Server</t>
  </si>
  <si>
    <t xml:space="preserve"> Abela</t>
  </si>
  <si>
    <t>Jocelyn</t>
  </si>
  <si>
    <t>P.</t>
  </si>
  <si>
    <t>Papio</t>
  </si>
  <si>
    <t>0004</t>
  </si>
  <si>
    <t>kahigang, Rosario</t>
  </si>
  <si>
    <t>Nurse</t>
  </si>
  <si>
    <t xml:space="preserve"> Ablanque</t>
  </si>
  <si>
    <t>Limuel</t>
  </si>
  <si>
    <t>Cueto</t>
  </si>
  <si>
    <t>0005</t>
  </si>
  <si>
    <t>Lumang Kalsada Pinagsibaan</t>
  </si>
  <si>
    <t>Ablanque</t>
  </si>
  <si>
    <t>Manuel</t>
  </si>
  <si>
    <t>L.</t>
  </si>
  <si>
    <t>Libuna</t>
  </si>
  <si>
    <t>0006</t>
  </si>
  <si>
    <t>BR-09-22-S17</t>
  </si>
  <si>
    <t>Brgy Councilor</t>
  </si>
  <si>
    <t>Pedro</t>
  </si>
  <si>
    <t>0007</t>
  </si>
  <si>
    <t>Farmer</t>
  </si>
  <si>
    <t>Abulencia</t>
  </si>
  <si>
    <t>Joy Marie</t>
  </si>
  <si>
    <t>Claveria</t>
  </si>
  <si>
    <t>0638</t>
  </si>
  <si>
    <t>housekeeper</t>
  </si>
  <si>
    <t>Aclan</t>
  </si>
  <si>
    <t>Apolonia</t>
  </si>
  <si>
    <t>R.</t>
  </si>
  <si>
    <t>Ramos</t>
  </si>
  <si>
    <t>0008</t>
  </si>
  <si>
    <t>Almapin, Rosario</t>
  </si>
  <si>
    <t>Piggerry</t>
  </si>
  <si>
    <t>Mary Anne</t>
  </si>
  <si>
    <t>De Castro</t>
  </si>
  <si>
    <t>0010</t>
  </si>
  <si>
    <t>Macalamcam A, Rosario</t>
  </si>
  <si>
    <t>Agapay</t>
  </si>
  <si>
    <t>Marcelino</t>
  </si>
  <si>
    <t>0011</t>
  </si>
  <si>
    <t>Salao, Rosario</t>
  </si>
  <si>
    <t>Agdeppa</t>
  </si>
  <si>
    <t>Ewald Denter</t>
  </si>
  <si>
    <t>Pandiño</t>
  </si>
  <si>
    <t>0688</t>
  </si>
  <si>
    <t>Pinagsibaan Rosario</t>
  </si>
  <si>
    <t>Single</t>
  </si>
  <si>
    <t>Category in Charge</t>
  </si>
  <si>
    <t>Agon</t>
  </si>
  <si>
    <t>Flora</t>
  </si>
  <si>
    <t>Mangurali</t>
  </si>
  <si>
    <t>Mabato, Rosario</t>
  </si>
  <si>
    <t>Housekeeper</t>
  </si>
  <si>
    <t>Aguada</t>
  </si>
  <si>
    <t>Digna</t>
  </si>
  <si>
    <t>Cuerpo</t>
  </si>
  <si>
    <t>0012</t>
  </si>
  <si>
    <t>Agrao</t>
  </si>
  <si>
    <t>Maricel</t>
  </si>
  <si>
    <t>H.</t>
  </si>
  <si>
    <t>Hernandez</t>
  </si>
  <si>
    <t>0329</t>
  </si>
  <si>
    <t>Alupay, Rosario</t>
  </si>
  <si>
    <t>OFW</t>
  </si>
  <si>
    <t>Arjay</t>
  </si>
  <si>
    <t>S.</t>
  </si>
  <si>
    <t>Solosa</t>
  </si>
  <si>
    <t>0673</t>
  </si>
  <si>
    <t>Alupay, Rosario, Batangas</t>
  </si>
  <si>
    <t>Office Staff</t>
  </si>
  <si>
    <t>Catholic</t>
  </si>
  <si>
    <t>Joanna Mikca</t>
  </si>
  <si>
    <t>0013</t>
  </si>
  <si>
    <t>Centro, Pinagsibaan</t>
  </si>
  <si>
    <t>Sari-sari Store Owner</t>
  </si>
  <si>
    <t>Merlita</t>
  </si>
  <si>
    <t>0014</t>
  </si>
  <si>
    <t>BR-04-07A-S16</t>
  </si>
  <si>
    <t>272 Marilag Rosario</t>
  </si>
  <si>
    <t>X-ray Technician</t>
  </si>
  <si>
    <t>Born Again</t>
  </si>
  <si>
    <t>Policarpio</t>
  </si>
  <si>
    <t>0015</t>
  </si>
  <si>
    <t>BR-07-12D-S16</t>
  </si>
  <si>
    <t>273 Marilag Rosario</t>
  </si>
  <si>
    <t>Office employee</t>
  </si>
  <si>
    <t>Aguilar</t>
  </si>
  <si>
    <t>Myra</t>
  </si>
  <si>
    <t>Pasia</t>
  </si>
  <si>
    <t>0016</t>
  </si>
  <si>
    <t>Widowed</t>
  </si>
  <si>
    <t>Normelita</t>
  </si>
  <si>
    <t>Dimatulac</t>
  </si>
  <si>
    <t>0017</t>
  </si>
  <si>
    <t>Cavite</t>
  </si>
  <si>
    <t>Alay</t>
  </si>
  <si>
    <t>Amando</t>
  </si>
  <si>
    <t>Caguimbal</t>
  </si>
  <si>
    <t>0019</t>
  </si>
  <si>
    <t>Edna</t>
  </si>
  <si>
    <t>Magtibay</t>
  </si>
  <si>
    <t>0020</t>
  </si>
  <si>
    <t>BR-04-09D-S17</t>
  </si>
  <si>
    <t>Alcantara</t>
  </si>
  <si>
    <t>Maritess</t>
  </si>
  <si>
    <t>Palahanan, Rosario</t>
  </si>
  <si>
    <t>Alday</t>
  </si>
  <si>
    <t>Benito</t>
  </si>
  <si>
    <t>G.</t>
  </si>
  <si>
    <t>Geraldo</t>
  </si>
  <si>
    <t>0021</t>
  </si>
  <si>
    <t>Luz Farm, Pinagsibaan</t>
  </si>
  <si>
    <t>Jessie</t>
  </si>
  <si>
    <t>Gerardo</t>
  </si>
  <si>
    <t>0022</t>
  </si>
  <si>
    <t>Melchor</t>
  </si>
  <si>
    <t>Castillo</t>
  </si>
  <si>
    <t>0023</t>
  </si>
  <si>
    <t>Ruben</t>
  </si>
  <si>
    <t>0024</t>
  </si>
  <si>
    <t>Aleta</t>
  </si>
  <si>
    <t>Amy</t>
  </si>
  <si>
    <t>0025</t>
  </si>
  <si>
    <t>regular</t>
  </si>
  <si>
    <t>insurance Agent</t>
  </si>
  <si>
    <t>Boarn Again Christian</t>
  </si>
  <si>
    <t>Almero</t>
  </si>
  <si>
    <t>V.</t>
  </si>
  <si>
    <t>Villanueva</t>
  </si>
  <si>
    <t>0026</t>
  </si>
  <si>
    <t>Driver</t>
  </si>
  <si>
    <t>Almeron</t>
  </si>
  <si>
    <t>Edelwena Jogi</t>
  </si>
  <si>
    <t>Espejo</t>
  </si>
  <si>
    <t>0027</t>
  </si>
  <si>
    <t>BR-12-20-S16</t>
  </si>
  <si>
    <t>Muzon, San Juan</t>
  </si>
  <si>
    <t>Manita</t>
  </si>
  <si>
    <t>0028</t>
  </si>
  <si>
    <t>BR-01-01A-S15</t>
  </si>
  <si>
    <t>Almodiel</t>
  </si>
  <si>
    <t>Matthaeus</t>
  </si>
  <si>
    <t>T.</t>
  </si>
  <si>
    <t>Teñoso</t>
  </si>
  <si>
    <t>0029</t>
  </si>
  <si>
    <t>BR-12-27-S17</t>
  </si>
  <si>
    <t>Baybayin, Rosario</t>
  </si>
  <si>
    <t>Production Operator</t>
  </si>
  <si>
    <t>Alvarez</t>
  </si>
  <si>
    <t>Ligaya</t>
  </si>
  <si>
    <t>Panganiban</t>
  </si>
  <si>
    <t>0030</t>
  </si>
  <si>
    <t>Lourdez</t>
  </si>
  <si>
    <t xml:space="preserve"> N.</t>
  </si>
  <si>
    <t>Nucup</t>
  </si>
  <si>
    <t>0031</t>
  </si>
  <si>
    <t>B.</t>
  </si>
  <si>
    <t>Bolea</t>
  </si>
  <si>
    <t>0032</t>
  </si>
  <si>
    <t>Mayor</t>
  </si>
  <si>
    <t>0033</t>
  </si>
  <si>
    <t>Rodrigo</t>
  </si>
  <si>
    <t>0034</t>
  </si>
  <si>
    <t>Welder</t>
  </si>
  <si>
    <t>Alvez</t>
  </si>
  <si>
    <t>Lalaine Marie</t>
  </si>
  <si>
    <t>0035</t>
  </si>
  <si>
    <t>sales consultant</t>
  </si>
  <si>
    <t>Amada</t>
  </si>
  <si>
    <t>Roberto</t>
  </si>
  <si>
    <t>0036</t>
  </si>
  <si>
    <t>Villa Adela Subd., San Jose, Ros., Bats</t>
  </si>
  <si>
    <t>Videoke Rentals</t>
  </si>
  <si>
    <t>Amores</t>
  </si>
  <si>
    <t>Nestor</t>
  </si>
  <si>
    <t>Amparo</t>
  </si>
  <si>
    <t>0037</t>
  </si>
  <si>
    <t>Hanao-hanao, San juan</t>
  </si>
  <si>
    <t>Mariel</t>
  </si>
  <si>
    <t>Montealto</t>
  </si>
  <si>
    <t>0440</t>
  </si>
  <si>
    <t>Secretary</t>
  </si>
  <si>
    <t>Andal</t>
  </si>
  <si>
    <t>Evelyn</t>
  </si>
  <si>
    <t>Felomina</t>
  </si>
  <si>
    <t>Placido</t>
  </si>
  <si>
    <t>0038</t>
  </si>
  <si>
    <t>Ani</t>
  </si>
  <si>
    <t>Arlene</t>
  </si>
  <si>
    <t>Tolentino</t>
  </si>
  <si>
    <t>0039</t>
  </si>
  <si>
    <t>Charlito</t>
  </si>
  <si>
    <t>De Guzman</t>
  </si>
  <si>
    <t>0040</t>
  </si>
  <si>
    <t>Pinagsibaan, Rosario</t>
  </si>
  <si>
    <t>Carpenter</t>
  </si>
  <si>
    <t>Celerina</t>
  </si>
  <si>
    <t>0041</t>
  </si>
  <si>
    <t>BR-06-10-S19</t>
  </si>
  <si>
    <t>Lumang Kalsada, Pinagsibaan</t>
  </si>
  <si>
    <t>Danilo</t>
  </si>
  <si>
    <t>0042</t>
  </si>
  <si>
    <t>May 7,</t>
  </si>
  <si>
    <t>Teacher</t>
  </si>
  <si>
    <t>Felipa</t>
  </si>
  <si>
    <t>0043</t>
  </si>
  <si>
    <t>VM</t>
  </si>
  <si>
    <t>Anog</t>
  </si>
  <si>
    <t>Hernando</t>
  </si>
  <si>
    <t>0044</t>
  </si>
  <si>
    <t>Balibago, Rosario</t>
  </si>
  <si>
    <t>Antenor</t>
  </si>
  <si>
    <t>Alipio</t>
  </si>
  <si>
    <t>0045</t>
  </si>
  <si>
    <t>Lourdes</t>
  </si>
  <si>
    <t>I.</t>
  </si>
  <si>
    <t>Idanan</t>
  </si>
  <si>
    <t>0661</t>
  </si>
  <si>
    <t>noynoying putingkahoy</t>
  </si>
  <si>
    <t>Antoni</t>
  </si>
  <si>
    <t>Agapito</t>
  </si>
  <si>
    <t>0046</t>
  </si>
  <si>
    <t>Bartasana</t>
  </si>
  <si>
    <t>Caya</t>
  </si>
  <si>
    <t>0047</t>
  </si>
  <si>
    <t>Separated</t>
  </si>
  <si>
    <t>dish washer</t>
  </si>
  <si>
    <t>Cipriana</t>
  </si>
  <si>
    <t>0048</t>
  </si>
  <si>
    <t>Ellen</t>
  </si>
  <si>
    <t>0049</t>
  </si>
  <si>
    <t>Hog Raiser</t>
  </si>
  <si>
    <t>Genoveva</t>
  </si>
  <si>
    <t>0050</t>
  </si>
  <si>
    <t>John Mark</t>
  </si>
  <si>
    <t>0359</t>
  </si>
  <si>
    <t>Virginia</t>
  </si>
  <si>
    <t>0051</t>
  </si>
  <si>
    <t>Apostol</t>
  </si>
  <si>
    <t>Ebora</t>
  </si>
  <si>
    <t>0052</t>
  </si>
  <si>
    <t>Buy &amp; Sell</t>
  </si>
  <si>
    <t>Apresto</t>
  </si>
  <si>
    <t>Gloria</t>
  </si>
  <si>
    <t>Bautista</t>
  </si>
  <si>
    <t>0722</t>
  </si>
  <si>
    <t>Government Employee</t>
  </si>
  <si>
    <t>Aquino</t>
  </si>
  <si>
    <t>Benedict</t>
  </si>
  <si>
    <t>Torano</t>
  </si>
  <si>
    <t>0053</t>
  </si>
  <si>
    <t>Mayuro, Rosario, Batangas</t>
  </si>
  <si>
    <t>Araño</t>
  </si>
  <si>
    <t>Celso</t>
  </si>
  <si>
    <t>0693</t>
  </si>
  <si>
    <t>0054</t>
  </si>
  <si>
    <t>Gonzales</t>
  </si>
  <si>
    <t>0639</t>
  </si>
  <si>
    <t>Nieves</t>
  </si>
  <si>
    <t>Reynor</t>
  </si>
  <si>
    <t>Mandigma</t>
  </si>
  <si>
    <t>0675</t>
  </si>
  <si>
    <t>Field Supervisor</t>
  </si>
  <si>
    <t>Trinidad</t>
  </si>
  <si>
    <t>0055</t>
  </si>
  <si>
    <t>Arnosa, Elma</t>
  </si>
  <si>
    <t>Elma</t>
  </si>
  <si>
    <t>0058</t>
  </si>
  <si>
    <t>Arias</t>
  </si>
  <si>
    <t>Antonina</t>
  </si>
  <si>
    <t>0056</t>
  </si>
  <si>
    <t>Melquides</t>
  </si>
  <si>
    <t>Toreja</t>
  </si>
  <si>
    <t>0057</t>
  </si>
  <si>
    <t>BR-10-24-S17</t>
  </si>
  <si>
    <t>Lumang Kalsada, Rosario</t>
  </si>
  <si>
    <t>pensionaire</t>
  </si>
  <si>
    <t xml:space="preserve"> Arquillo</t>
  </si>
  <si>
    <t>Benjamin</t>
  </si>
  <si>
    <t>0059</t>
  </si>
  <si>
    <t>Burol PutingKahoy, Ros. ,Bats.</t>
  </si>
  <si>
    <t>Atienza</t>
  </si>
  <si>
    <t>Michelle</t>
  </si>
  <si>
    <t>W.</t>
  </si>
  <si>
    <t>0611</t>
  </si>
  <si>
    <t>Austria</t>
  </si>
  <si>
    <t>Ailyne</t>
  </si>
  <si>
    <t>F.</t>
  </si>
  <si>
    <t>Fortus</t>
  </si>
  <si>
    <t>0061</t>
  </si>
  <si>
    <t>Antonio</t>
  </si>
  <si>
    <t>0062</t>
  </si>
  <si>
    <t>Epifanio</t>
  </si>
  <si>
    <t>Matibag</t>
  </si>
  <si>
    <t>0063</t>
  </si>
  <si>
    <t>Franco</t>
  </si>
  <si>
    <t>0064</t>
  </si>
  <si>
    <t>Natalia</t>
  </si>
  <si>
    <t>0065</t>
  </si>
  <si>
    <t>Nolie</t>
  </si>
  <si>
    <t>Vernie</t>
  </si>
  <si>
    <t>Azares</t>
  </si>
  <si>
    <t>Ariel</t>
  </si>
  <si>
    <t>0723</t>
  </si>
  <si>
    <t>Police</t>
  </si>
  <si>
    <t>Emmylou</t>
  </si>
  <si>
    <t>0066</t>
  </si>
  <si>
    <t xml:space="preserve"> Babadilla</t>
  </si>
  <si>
    <t>Regine</t>
  </si>
  <si>
    <t>0067</t>
  </si>
  <si>
    <t>Pinagsibaan Luma</t>
  </si>
  <si>
    <t>college undergrad</t>
  </si>
  <si>
    <t>Babasa</t>
  </si>
  <si>
    <t>Elvira</t>
  </si>
  <si>
    <t>Potenciana</t>
  </si>
  <si>
    <t>Cultura</t>
  </si>
  <si>
    <t>0068</t>
  </si>
  <si>
    <t xml:space="preserve">Badulis </t>
  </si>
  <si>
    <t>Sampalokan, Putingkahoy</t>
  </si>
  <si>
    <t>Bae</t>
  </si>
  <si>
    <t>Herminigilda</t>
  </si>
  <si>
    <t>Bag-u</t>
  </si>
  <si>
    <t>0694</t>
  </si>
  <si>
    <t>house helper</t>
  </si>
  <si>
    <t>Josephine</t>
  </si>
  <si>
    <t>Gutierrez</t>
  </si>
  <si>
    <t>0676</t>
  </si>
  <si>
    <t>Guttierez</t>
  </si>
  <si>
    <t>0695</t>
  </si>
  <si>
    <t>Balbaira</t>
  </si>
  <si>
    <t>Josefina</t>
  </si>
  <si>
    <t>Bico</t>
  </si>
  <si>
    <t>0724</t>
  </si>
  <si>
    <t>Balmeo</t>
  </si>
  <si>
    <t>Jeana</t>
  </si>
  <si>
    <t>0069</t>
  </si>
  <si>
    <t>Balud</t>
  </si>
  <si>
    <t>Cecilia</t>
  </si>
  <si>
    <t>0070</t>
  </si>
  <si>
    <t>Banaag</t>
  </si>
  <si>
    <t>Z.</t>
  </si>
  <si>
    <t>Zaraspe</t>
  </si>
  <si>
    <t>0071</t>
  </si>
  <si>
    <t>store owner</t>
  </si>
  <si>
    <t>Marylyn</t>
  </si>
  <si>
    <t>Banaira</t>
  </si>
  <si>
    <t>Nelson</t>
  </si>
  <si>
    <t>0072</t>
  </si>
  <si>
    <t>Palakpak, Rosario</t>
  </si>
  <si>
    <t>Bañano</t>
  </si>
  <si>
    <t>Sonia</t>
  </si>
  <si>
    <t>Briones</t>
  </si>
  <si>
    <t>0073</t>
  </si>
  <si>
    <t>Macalamcam B, Rosario</t>
  </si>
  <si>
    <t>Bayer</t>
  </si>
  <si>
    <t>0074</t>
  </si>
  <si>
    <t>Bayan</t>
  </si>
  <si>
    <t>Mantaring</t>
  </si>
  <si>
    <t>0692</t>
  </si>
  <si>
    <t>Noynoyin, Putingkahoy</t>
  </si>
  <si>
    <t>Olive</t>
  </si>
  <si>
    <t>Viñas</t>
  </si>
  <si>
    <t>0075</t>
  </si>
  <si>
    <t>Factory Worker</t>
  </si>
  <si>
    <t>Rolando</t>
  </si>
  <si>
    <t>Cuenca</t>
  </si>
  <si>
    <t>0076</t>
  </si>
  <si>
    <t>0077</t>
  </si>
  <si>
    <t>Conrado</t>
  </si>
  <si>
    <t>0078</t>
  </si>
  <si>
    <t>Businessman</t>
  </si>
  <si>
    <t>Elsa</t>
  </si>
  <si>
    <t>Bagsit</t>
  </si>
  <si>
    <t>0080</t>
  </si>
  <si>
    <t>Agent</t>
  </si>
  <si>
    <t>Estelita</t>
  </si>
  <si>
    <t>0081</t>
  </si>
  <si>
    <t>Ireneo</t>
  </si>
  <si>
    <t>0082</t>
  </si>
  <si>
    <t>Jeffrey</t>
  </si>
  <si>
    <t>0083</t>
  </si>
  <si>
    <t>Rayos</t>
  </si>
  <si>
    <t>0649</t>
  </si>
  <si>
    <t>Joy Rizza</t>
  </si>
  <si>
    <t>0084</t>
  </si>
  <si>
    <t>Julita</t>
  </si>
  <si>
    <t>De Chavez</t>
  </si>
  <si>
    <t>0085</t>
  </si>
  <si>
    <t>Luciana</t>
  </si>
  <si>
    <t>0086</t>
  </si>
  <si>
    <t xml:space="preserve">Lydia </t>
  </si>
  <si>
    <t>Lacdao</t>
  </si>
  <si>
    <t>0087</t>
  </si>
  <si>
    <t>Marcelina</t>
  </si>
  <si>
    <t>0089</t>
  </si>
  <si>
    <t>Ma. Remedios</t>
  </si>
  <si>
    <t>0088</t>
  </si>
  <si>
    <t>0090</t>
  </si>
  <si>
    <t>Melanie</t>
  </si>
  <si>
    <t>0091</t>
  </si>
  <si>
    <t>0092</t>
  </si>
  <si>
    <t>Norma</t>
  </si>
  <si>
    <t>0093</t>
  </si>
  <si>
    <t>Philip</t>
  </si>
  <si>
    <t>0094</t>
  </si>
  <si>
    <t>Ramilito</t>
  </si>
  <si>
    <t>0095</t>
  </si>
  <si>
    <t>Renato</t>
  </si>
  <si>
    <t>0096</t>
  </si>
  <si>
    <t>Rodante</t>
  </si>
  <si>
    <t>0097</t>
  </si>
  <si>
    <t>Rodelio</t>
  </si>
  <si>
    <t>0098</t>
  </si>
  <si>
    <t>Romeo</t>
  </si>
  <si>
    <t>0099</t>
  </si>
  <si>
    <t>Bayudan</t>
  </si>
  <si>
    <t>Mayla</t>
  </si>
  <si>
    <t>Roallos</t>
  </si>
  <si>
    <t>0664</t>
  </si>
  <si>
    <t>Blas</t>
  </si>
  <si>
    <t>Remelyn</t>
  </si>
  <si>
    <t>De Torres</t>
  </si>
  <si>
    <t>0100</t>
  </si>
  <si>
    <t>Ronaldo</t>
  </si>
  <si>
    <t>Caliwag</t>
  </si>
  <si>
    <t>0617</t>
  </si>
  <si>
    <t>Bo</t>
  </si>
  <si>
    <t>Rowela</t>
  </si>
  <si>
    <t>Dennis</t>
  </si>
  <si>
    <t>Suarez</t>
  </si>
  <si>
    <t>0101</t>
  </si>
  <si>
    <t>Emilyn</t>
  </si>
  <si>
    <t>Florencio</t>
  </si>
  <si>
    <t>O.</t>
  </si>
  <si>
    <t>Odeste</t>
  </si>
  <si>
    <t>0622</t>
  </si>
  <si>
    <t>Froiven</t>
  </si>
  <si>
    <t>Librada</t>
  </si>
  <si>
    <t>0102</t>
  </si>
  <si>
    <t>Ranel</t>
  </si>
  <si>
    <t>0103</t>
  </si>
  <si>
    <t>Bosita</t>
  </si>
  <si>
    <t>Rodel</t>
  </si>
  <si>
    <t>0104</t>
  </si>
  <si>
    <t>Brasula</t>
  </si>
  <si>
    <t>Doroteo</t>
  </si>
  <si>
    <t>0105</t>
  </si>
  <si>
    <t>Eduardo</t>
  </si>
  <si>
    <t>Enrico</t>
  </si>
  <si>
    <t>0106</t>
  </si>
  <si>
    <t>Erlinda</t>
  </si>
  <si>
    <t>0725</t>
  </si>
  <si>
    <t>Joseph</t>
  </si>
  <si>
    <t>Patron</t>
  </si>
  <si>
    <t>0671</t>
  </si>
  <si>
    <t>Maintenance</t>
  </si>
  <si>
    <t>Letecia</t>
  </si>
  <si>
    <t>0107</t>
  </si>
  <si>
    <t>Nolasco</t>
  </si>
  <si>
    <t>0108</t>
  </si>
  <si>
    <t>Calixto Jr.</t>
  </si>
  <si>
    <t>Ronquillo</t>
  </si>
  <si>
    <t>0109</t>
  </si>
  <si>
    <t>0110</t>
  </si>
  <si>
    <t>Sinampisi, Putingkahoy</t>
  </si>
  <si>
    <t>Bookkeeper</t>
  </si>
  <si>
    <t>Leonardo</t>
  </si>
  <si>
    <t>0111</t>
  </si>
  <si>
    <t>Briones (SINAMPC)</t>
  </si>
  <si>
    <t xml:space="preserve">Leonardo </t>
  </si>
  <si>
    <t>0112</t>
  </si>
  <si>
    <t>Buisan</t>
  </si>
  <si>
    <t>Angelita</t>
  </si>
  <si>
    <t>Herrera</t>
  </si>
  <si>
    <t>0696</t>
  </si>
  <si>
    <t>Felicidad</t>
  </si>
  <si>
    <t>0697</t>
  </si>
  <si>
    <t>Businesswoman</t>
  </si>
  <si>
    <t>Cabael</t>
  </si>
  <si>
    <t>Jennifer</t>
  </si>
  <si>
    <t>Salcedo</t>
  </si>
  <si>
    <t>0115</t>
  </si>
  <si>
    <t>Cabataña</t>
  </si>
  <si>
    <t>Leonida</t>
  </si>
  <si>
    <t>0116</t>
  </si>
  <si>
    <t>Calapine</t>
  </si>
  <si>
    <t>Cora</t>
  </si>
  <si>
    <t>Carandang</t>
  </si>
  <si>
    <t>0118</t>
  </si>
  <si>
    <t>Dolorez, Quezon</t>
  </si>
  <si>
    <t>Camacho</t>
  </si>
  <si>
    <t>Eufrocina</t>
  </si>
  <si>
    <t>Villamor</t>
  </si>
  <si>
    <t>0119</t>
  </si>
  <si>
    <t>INC</t>
  </si>
  <si>
    <t>Camitan</t>
  </si>
  <si>
    <t>Leonesa</t>
  </si>
  <si>
    <t>0120</t>
  </si>
  <si>
    <t>Canlobo</t>
  </si>
  <si>
    <t>Rhea</t>
  </si>
  <si>
    <t>Calamba, Laguna</t>
  </si>
  <si>
    <t>Cantera</t>
  </si>
  <si>
    <t>Dolores</t>
  </si>
  <si>
    <t>Closa</t>
  </si>
  <si>
    <t>0121</t>
  </si>
  <si>
    <t>Capila</t>
  </si>
  <si>
    <t>Isagani</t>
  </si>
  <si>
    <t>0122</t>
  </si>
  <si>
    <t>Elisa</t>
  </si>
  <si>
    <t>0698</t>
  </si>
  <si>
    <t>Janine</t>
  </si>
  <si>
    <t>Abdon</t>
  </si>
  <si>
    <t>0123</t>
  </si>
  <si>
    <t>Bakers</t>
  </si>
  <si>
    <t>Robielyn</t>
  </si>
  <si>
    <t>0124</t>
  </si>
  <si>
    <t>0125</t>
  </si>
  <si>
    <t>Carmona</t>
  </si>
  <si>
    <t>Geronimo</t>
  </si>
  <si>
    <t>0126</t>
  </si>
  <si>
    <t>student</t>
  </si>
  <si>
    <t>0127</t>
  </si>
  <si>
    <t>Veronica</t>
  </si>
  <si>
    <t>0128</t>
  </si>
  <si>
    <t>Carreon</t>
  </si>
  <si>
    <t>Ezperanza</t>
  </si>
  <si>
    <t>Pasahol</t>
  </si>
  <si>
    <t>0129</t>
  </si>
  <si>
    <t>Casala</t>
  </si>
  <si>
    <t>Carlos</t>
  </si>
  <si>
    <t>0130</t>
  </si>
  <si>
    <t>Sico l, San Juan</t>
  </si>
  <si>
    <t>Casanova</t>
  </si>
  <si>
    <t>Paulina</t>
  </si>
  <si>
    <t>Polintang</t>
  </si>
  <si>
    <t>0134</t>
  </si>
  <si>
    <t>Casañas</t>
  </si>
  <si>
    <t>Casiano</t>
  </si>
  <si>
    <t>Ilagan</t>
  </si>
  <si>
    <t>0131</t>
  </si>
  <si>
    <t>0132</t>
  </si>
  <si>
    <t>Seaman</t>
  </si>
  <si>
    <t>Leonora</t>
  </si>
  <si>
    <t>0133</t>
  </si>
  <si>
    <t>Casao</t>
  </si>
  <si>
    <t>Ednalyn</t>
  </si>
  <si>
    <t>0644</t>
  </si>
  <si>
    <t>Erman</t>
  </si>
  <si>
    <t>Dimaano</t>
  </si>
  <si>
    <t>0135</t>
  </si>
  <si>
    <t>Iglesia ni Cristo</t>
  </si>
  <si>
    <t>Felicisima</t>
  </si>
  <si>
    <t>0136</t>
  </si>
  <si>
    <t>Magilyn</t>
  </si>
  <si>
    <t>0137</t>
  </si>
  <si>
    <t>Maria</t>
  </si>
  <si>
    <t>0138</t>
  </si>
  <si>
    <t>0139</t>
  </si>
  <si>
    <t>Severina</t>
  </si>
  <si>
    <t>0141</t>
  </si>
  <si>
    <t>Catacutan</t>
  </si>
  <si>
    <t>Teresita</t>
  </si>
  <si>
    <t>0142</t>
  </si>
  <si>
    <t xml:space="preserve">Catapang </t>
  </si>
  <si>
    <t>Cataran</t>
  </si>
  <si>
    <t>Roschell</t>
  </si>
  <si>
    <t>Aileen</t>
  </si>
  <si>
    <t>0143</t>
  </si>
  <si>
    <t>Arcenita</t>
  </si>
  <si>
    <t>Candor</t>
  </si>
  <si>
    <t>0144</t>
  </si>
  <si>
    <t>Cecil</t>
  </si>
  <si>
    <t>0726</t>
  </si>
  <si>
    <t>college</t>
  </si>
  <si>
    <t>Christian</t>
  </si>
  <si>
    <t>0145</t>
  </si>
  <si>
    <t>IT</t>
  </si>
  <si>
    <t>Clemencia</t>
  </si>
  <si>
    <t>0146</t>
  </si>
  <si>
    <t>Clyde Jezzter</t>
  </si>
  <si>
    <t>0147</t>
  </si>
  <si>
    <t>Student</t>
  </si>
  <si>
    <t>Crispina</t>
  </si>
  <si>
    <t>Diaz</t>
  </si>
  <si>
    <t>0148</t>
  </si>
  <si>
    <t>Eddie</t>
  </si>
  <si>
    <t>0149</t>
  </si>
  <si>
    <t>Edrian</t>
  </si>
  <si>
    <t>0150</t>
  </si>
  <si>
    <t>Mercado</t>
  </si>
  <si>
    <t>0151</t>
  </si>
  <si>
    <t>Felix</t>
  </si>
  <si>
    <t>0152</t>
  </si>
  <si>
    <t>0153</t>
  </si>
  <si>
    <t xml:space="preserve">Caya </t>
  </si>
  <si>
    <t>Gladys</t>
  </si>
  <si>
    <t>0699</t>
  </si>
  <si>
    <t>hotelier</t>
  </si>
  <si>
    <t>Imelda</t>
  </si>
  <si>
    <t>Manatag</t>
  </si>
  <si>
    <t>0727</t>
  </si>
  <si>
    <t>0700</t>
  </si>
  <si>
    <t>Service Crew</t>
  </si>
  <si>
    <t>Juanito</t>
  </si>
  <si>
    <t>0642</t>
  </si>
  <si>
    <t>Kimberly</t>
  </si>
  <si>
    <t>Pinagsibaan Centro</t>
  </si>
  <si>
    <t>Leopoldo</t>
  </si>
  <si>
    <t>0154</t>
  </si>
  <si>
    <t>0155</t>
  </si>
  <si>
    <t>BSC</t>
  </si>
  <si>
    <t>Melody</t>
  </si>
  <si>
    <t>Zuniega</t>
  </si>
  <si>
    <t>0156</t>
  </si>
  <si>
    <t>Nicasio</t>
  </si>
  <si>
    <t>0157</t>
  </si>
  <si>
    <t>Norberto</t>
  </si>
  <si>
    <t>Perez</t>
  </si>
  <si>
    <t>0663</t>
  </si>
  <si>
    <t>ofw</t>
  </si>
  <si>
    <t>Olympia</t>
  </si>
  <si>
    <t>0158</t>
  </si>
  <si>
    <t>Medtech</t>
  </si>
  <si>
    <t>Rea</t>
  </si>
  <si>
    <t>Macatangay</t>
  </si>
  <si>
    <t>0159</t>
  </si>
  <si>
    <t>Rodrick 1</t>
  </si>
  <si>
    <t>0656</t>
  </si>
  <si>
    <t>BR-01-05-S17</t>
  </si>
  <si>
    <t>Rodolfo</t>
  </si>
  <si>
    <t>0160</t>
  </si>
  <si>
    <t>Rogelio</t>
  </si>
  <si>
    <t>0161</t>
  </si>
  <si>
    <t>0163</t>
  </si>
  <si>
    <t>Yolanda</t>
  </si>
  <si>
    <t>0164</t>
  </si>
  <si>
    <t>Cedillo</t>
  </si>
  <si>
    <t>Leonides</t>
  </si>
  <si>
    <t>0165</t>
  </si>
  <si>
    <t>Ceniza</t>
  </si>
  <si>
    <t>Macario</t>
  </si>
  <si>
    <t>0166</t>
  </si>
  <si>
    <t>Adelaida</t>
  </si>
  <si>
    <t>Villaena</t>
  </si>
  <si>
    <t>BR-12-15-S18</t>
  </si>
  <si>
    <t>L</t>
  </si>
  <si>
    <t>Lopez</t>
  </si>
  <si>
    <t>0666</t>
  </si>
  <si>
    <t>Justina</t>
  </si>
  <si>
    <t>0167</t>
  </si>
  <si>
    <t>Romulo</t>
  </si>
  <si>
    <t>0637</t>
  </si>
  <si>
    <t>Colina</t>
  </si>
  <si>
    <t>Dindo</t>
  </si>
  <si>
    <t>Cantillo</t>
  </si>
  <si>
    <t>0643</t>
  </si>
  <si>
    <t>Comia</t>
  </si>
  <si>
    <t>0168</t>
  </si>
  <si>
    <t>Lucila</t>
  </si>
  <si>
    <t>Cortez</t>
  </si>
  <si>
    <t>0728</t>
  </si>
  <si>
    <t>Rejen</t>
  </si>
  <si>
    <t>Aguirre</t>
  </si>
  <si>
    <t>0169</t>
  </si>
  <si>
    <t>Sales Executives</t>
  </si>
  <si>
    <t>Romualdo</t>
  </si>
  <si>
    <t>Panopio</t>
  </si>
  <si>
    <t>0170</t>
  </si>
  <si>
    <t>Teodora</t>
  </si>
  <si>
    <t>U.</t>
  </si>
  <si>
    <t>Umali</t>
  </si>
  <si>
    <t>0172</t>
  </si>
  <si>
    <t>Conchina</t>
  </si>
  <si>
    <t>Anita</t>
  </si>
  <si>
    <t>Arquillo</t>
  </si>
  <si>
    <t>0729</t>
  </si>
  <si>
    <t>Contreras</t>
  </si>
  <si>
    <t>Melvin</t>
  </si>
  <si>
    <t>0173</t>
  </si>
  <si>
    <t>Copo</t>
  </si>
  <si>
    <t>0174</t>
  </si>
  <si>
    <t>Eco-verde subdivision</t>
  </si>
  <si>
    <t>Cordero</t>
  </si>
  <si>
    <t>Amorpina</t>
  </si>
  <si>
    <t>0175</t>
  </si>
  <si>
    <t>N-217 Purok 2 Brgy. Namuco</t>
  </si>
  <si>
    <t>Remedios</t>
  </si>
  <si>
    <t>0701</t>
  </si>
  <si>
    <t>NASI, Rosario</t>
  </si>
  <si>
    <t xml:space="preserve"> Crieta</t>
  </si>
  <si>
    <t>Maxima</t>
  </si>
  <si>
    <t>0176</t>
  </si>
  <si>
    <t>Cornelia</t>
  </si>
  <si>
    <t>0648</t>
  </si>
  <si>
    <t>Annaliza</t>
  </si>
  <si>
    <t>0177</t>
  </si>
  <si>
    <t>Bonifacio</t>
  </si>
  <si>
    <t>0178</t>
  </si>
  <si>
    <t>Christopher</t>
  </si>
  <si>
    <t>Maderazo</t>
  </si>
  <si>
    <t>0179</t>
  </si>
  <si>
    <t>Edilberta</t>
  </si>
  <si>
    <t>0180</t>
  </si>
  <si>
    <t>Fortunato</t>
  </si>
  <si>
    <t>0181</t>
  </si>
  <si>
    <t>Jaime</t>
  </si>
  <si>
    <t>Ilao</t>
  </si>
  <si>
    <t>0183</t>
  </si>
  <si>
    <t>Jenny</t>
  </si>
  <si>
    <t>0730</t>
  </si>
  <si>
    <t>John</t>
  </si>
  <si>
    <t>Jovelyn</t>
  </si>
  <si>
    <t>0677</t>
  </si>
  <si>
    <t>Jovita</t>
  </si>
  <si>
    <t>0184</t>
  </si>
  <si>
    <t>0185</t>
  </si>
  <si>
    <t>Liezl</t>
  </si>
  <si>
    <t>0186</t>
  </si>
  <si>
    <t>Loida</t>
  </si>
  <si>
    <t>0645</t>
  </si>
  <si>
    <t>Production Worker</t>
  </si>
  <si>
    <t>Maribel</t>
  </si>
  <si>
    <t>0187</t>
  </si>
  <si>
    <t>Milagros</t>
  </si>
  <si>
    <t>Leynes</t>
  </si>
  <si>
    <t>0188</t>
  </si>
  <si>
    <t>Myrna</t>
  </si>
  <si>
    <t>0189</t>
  </si>
  <si>
    <t>Olympio</t>
  </si>
  <si>
    <t>0182</t>
  </si>
  <si>
    <t>Pablito</t>
  </si>
  <si>
    <t>0190</t>
  </si>
  <si>
    <t>0191</t>
  </si>
  <si>
    <t>Raymundo</t>
  </si>
  <si>
    <t>0192</t>
  </si>
  <si>
    <t>Reselda</t>
  </si>
  <si>
    <t>0193</t>
  </si>
  <si>
    <t>Vivencio</t>
  </si>
  <si>
    <t>Reata</t>
  </si>
  <si>
    <t>0194</t>
  </si>
  <si>
    <t>Cuevillas</t>
  </si>
  <si>
    <t>Carlo</t>
  </si>
  <si>
    <t>0196</t>
  </si>
  <si>
    <t>0197</t>
  </si>
  <si>
    <t>Culawit</t>
  </si>
  <si>
    <t>Meynardo</t>
  </si>
  <si>
    <t>0198</t>
  </si>
  <si>
    <t>Custodio</t>
  </si>
  <si>
    <t>0199</t>
  </si>
  <si>
    <t xml:space="preserve"> Dadivas</t>
  </si>
  <si>
    <t>Bernadette</t>
  </si>
  <si>
    <t>0200</t>
  </si>
  <si>
    <t>Bussinesswoman</t>
  </si>
  <si>
    <t>Dalida</t>
  </si>
  <si>
    <t>Adoracion</t>
  </si>
  <si>
    <t>0202</t>
  </si>
  <si>
    <t>Datingaling</t>
  </si>
  <si>
    <t>Secenia</t>
  </si>
  <si>
    <t>0203</t>
  </si>
  <si>
    <t>Gulod , Batangas City</t>
  </si>
  <si>
    <t>Belen</t>
  </si>
  <si>
    <t>0204</t>
  </si>
  <si>
    <t>Cirila</t>
  </si>
  <si>
    <t>Palas</t>
  </si>
  <si>
    <t>0205</t>
  </si>
  <si>
    <t>Jeronne</t>
  </si>
  <si>
    <t>0206</t>
  </si>
  <si>
    <t>Miriam</t>
  </si>
  <si>
    <t>Alolino</t>
  </si>
  <si>
    <t>0207</t>
  </si>
  <si>
    <t>Carmelita</t>
  </si>
  <si>
    <t>0208</t>
  </si>
  <si>
    <t>Jomar</t>
  </si>
  <si>
    <t>0209</t>
  </si>
  <si>
    <t>0210</t>
  </si>
  <si>
    <t>Rene</t>
  </si>
  <si>
    <t>Endaya</t>
  </si>
  <si>
    <t>0211</t>
  </si>
  <si>
    <t>De Galicia</t>
  </si>
  <si>
    <t>Joy</t>
  </si>
  <si>
    <t>0212</t>
  </si>
  <si>
    <t>Emelita</t>
  </si>
  <si>
    <t>0213</t>
  </si>
  <si>
    <t>Quilib, Rosario</t>
  </si>
  <si>
    <t>Gemma</t>
  </si>
  <si>
    <t>0214</t>
  </si>
  <si>
    <t>Juana</t>
  </si>
  <si>
    <t>Garvin</t>
  </si>
  <si>
    <t>0215</t>
  </si>
  <si>
    <t>Leoncia</t>
  </si>
  <si>
    <t>Baynado</t>
  </si>
  <si>
    <t>0216</t>
  </si>
  <si>
    <t>0217</t>
  </si>
  <si>
    <t>Dela Cruz</t>
  </si>
  <si>
    <t>Marlon</t>
  </si>
  <si>
    <t>Barrios</t>
  </si>
  <si>
    <t>0218</t>
  </si>
  <si>
    <t>farmer</t>
  </si>
  <si>
    <t>Delen</t>
  </si>
  <si>
    <t>Angelica</t>
  </si>
  <si>
    <t>0219</t>
  </si>
  <si>
    <t>0220</t>
  </si>
  <si>
    <t>Divina</t>
  </si>
  <si>
    <t>0221</t>
  </si>
  <si>
    <t>De Leon</t>
  </si>
  <si>
    <t>Manny</t>
  </si>
  <si>
    <t>Lalog</t>
  </si>
  <si>
    <t>0635</t>
  </si>
  <si>
    <t xml:space="preserve"> Delgado</t>
  </si>
  <si>
    <t>Cristina</t>
  </si>
  <si>
    <t>0222</t>
  </si>
  <si>
    <t>Delgado</t>
  </si>
  <si>
    <t>Lunar</t>
  </si>
  <si>
    <t>0731</t>
  </si>
  <si>
    <t>0732</t>
  </si>
  <si>
    <t>Rosenda</t>
  </si>
  <si>
    <t>0223</t>
  </si>
  <si>
    <t>Delos Reyes</t>
  </si>
  <si>
    <t>Annamarie</t>
  </si>
  <si>
    <t>Natu, Rosario</t>
  </si>
  <si>
    <t>Priscila</t>
  </si>
  <si>
    <t>Untalan</t>
  </si>
  <si>
    <t>0224</t>
  </si>
  <si>
    <t>De Mesa</t>
  </si>
  <si>
    <t>Anastacio</t>
  </si>
  <si>
    <t>Aileen (luz farm)</t>
  </si>
  <si>
    <t>Villareal</t>
  </si>
  <si>
    <t>0225</t>
  </si>
  <si>
    <t>Aillen (Masaha)</t>
  </si>
  <si>
    <t>Rogel</t>
  </si>
  <si>
    <t>0626</t>
  </si>
  <si>
    <t>Masaha, Pinagsibaan</t>
  </si>
  <si>
    <t>Epson Operator</t>
  </si>
  <si>
    <t>0226</t>
  </si>
  <si>
    <t>Arlyn</t>
  </si>
  <si>
    <t>Serrano</t>
  </si>
  <si>
    <t>0227</t>
  </si>
  <si>
    <t>Arnel</t>
  </si>
  <si>
    <t>0702</t>
  </si>
  <si>
    <t>Clerk</t>
  </si>
  <si>
    <t>Mandanas</t>
  </si>
  <si>
    <t>0228</t>
  </si>
  <si>
    <t>0229</t>
  </si>
  <si>
    <t>Jhecylyn</t>
  </si>
  <si>
    <t>0230</t>
  </si>
  <si>
    <t>Lazer</t>
  </si>
  <si>
    <t>Mendoza</t>
  </si>
  <si>
    <t>0231</t>
  </si>
  <si>
    <t>Batangas</t>
  </si>
  <si>
    <t>Madie</t>
  </si>
  <si>
    <t>Dating</t>
  </si>
  <si>
    <t>0232</t>
  </si>
  <si>
    <t>Cashier</t>
  </si>
  <si>
    <t>0233</t>
  </si>
  <si>
    <t>Ma. Rosario</t>
  </si>
  <si>
    <t>0623</t>
  </si>
  <si>
    <t>female</t>
  </si>
  <si>
    <t>Mario</t>
  </si>
  <si>
    <t>Romela</t>
  </si>
  <si>
    <t>Docto</t>
  </si>
  <si>
    <t>0655</t>
  </si>
  <si>
    <t>Garcia</t>
  </si>
  <si>
    <t>0625</t>
  </si>
  <si>
    <t>De Veyra</t>
  </si>
  <si>
    <t>Ferdinand</t>
  </si>
  <si>
    <t>Hebreo</t>
  </si>
  <si>
    <t>0235</t>
  </si>
  <si>
    <t>Rosario</t>
  </si>
  <si>
    <t>De Villa</t>
  </si>
  <si>
    <t>Arnaldo</t>
  </si>
  <si>
    <t>0236</t>
  </si>
  <si>
    <t>Tubero</t>
  </si>
  <si>
    <t>Nida</t>
  </si>
  <si>
    <t>0237</t>
  </si>
  <si>
    <t>Dimaandal</t>
  </si>
  <si>
    <t>Gregoria</t>
  </si>
  <si>
    <t>Ebreo</t>
  </si>
  <si>
    <t>0704</t>
  </si>
  <si>
    <t>0238</t>
  </si>
  <si>
    <t>Dhandie</t>
  </si>
  <si>
    <t>0240</t>
  </si>
  <si>
    <t>engineer</t>
  </si>
  <si>
    <t>Dhan John</t>
  </si>
  <si>
    <t>0239</t>
  </si>
  <si>
    <t>Dianna Rose</t>
  </si>
  <si>
    <t>0241</t>
  </si>
  <si>
    <t>Joannalyn</t>
  </si>
  <si>
    <t>Johnny</t>
  </si>
  <si>
    <t>0242</t>
  </si>
  <si>
    <t>Nov. 24, 1964</t>
  </si>
  <si>
    <t>Business Man</t>
  </si>
  <si>
    <t>0243</t>
  </si>
  <si>
    <t>Dimatatac</t>
  </si>
  <si>
    <t>Maritesa</t>
  </si>
  <si>
    <t>0244</t>
  </si>
  <si>
    <t>Sept. 29, 1970</t>
  </si>
  <si>
    <t>Dimatera</t>
  </si>
  <si>
    <t>Gemmar</t>
  </si>
  <si>
    <t>0245</t>
  </si>
  <si>
    <t>Maugat East, Padre Garcia</t>
  </si>
  <si>
    <t>Lucena</t>
  </si>
  <si>
    <t>Laroza</t>
  </si>
  <si>
    <t>0246</t>
  </si>
  <si>
    <t>Maugat, Rosario</t>
  </si>
  <si>
    <t>Fidel</t>
  </si>
  <si>
    <t>0247</t>
  </si>
  <si>
    <t>Dimayuga</t>
  </si>
  <si>
    <t>Emely</t>
  </si>
  <si>
    <t>0674</t>
  </si>
  <si>
    <t>Macupa St. Sampaguita Home, Lipa City</t>
  </si>
  <si>
    <t>Din</t>
  </si>
  <si>
    <t>Eriberto</t>
  </si>
  <si>
    <t>0705</t>
  </si>
  <si>
    <t>Purok 7, Macalamcam A, Rosario</t>
  </si>
  <si>
    <t>Dinglasan</t>
  </si>
  <si>
    <t>Francisca</t>
  </si>
  <si>
    <t>Tumbaga</t>
  </si>
  <si>
    <t>0248</t>
  </si>
  <si>
    <t>Joey</t>
  </si>
  <si>
    <t>Catapia</t>
  </si>
  <si>
    <t>0249</t>
  </si>
  <si>
    <t>Dipad</t>
  </si>
  <si>
    <t>Amelita</t>
  </si>
  <si>
    <t>A</t>
  </si>
  <si>
    <t>Acol</t>
  </si>
  <si>
    <t>0686</t>
  </si>
  <si>
    <t>Ryan</t>
  </si>
  <si>
    <t>Dote</t>
  </si>
  <si>
    <t>Merlinda</t>
  </si>
  <si>
    <t>Dotig</t>
  </si>
  <si>
    <t>Coleta</t>
  </si>
  <si>
    <t>0250</t>
  </si>
  <si>
    <t>Mauricio</t>
  </si>
  <si>
    <t>Cornella</t>
  </si>
  <si>
    <t>0733</t>
  </si>
  <si>
    <t>Santa</t>
  </si>
  <si>
    <t>0251</t>
  </si>
  <si>
    <t>Dumael</t>
  </si>
  <si>
    <t xml:space="preserve">Jayma </t>
  </si>
  <si>
    <t>0252</t>
  </si>
  <si>
    <t>Mark Gil</t>
  </si>
  <si>
    <t>Libao</t>
  </si>
  <si>
    <t>Egar</t>
  </si>
  <si>
    <t>Michael</t>
  </si>
  <si>
    <t>0253</t>
  </si>
  <si>
    <t>sabang, Batangas</t>
  </si>
  <si>
    <t xml:space="preserve">Endaya </t>
  </si>
  <si>
    <t>Maria Luz</t>
  </si>
  <si>
    <t>Resurrection</t>
  </si>
  <si>
    <t>0734</t>
  </si>
  <si>
    <t>Bella</t>
  </si>
  <si>
    <t>Estoye</t>
  </si>
  <si>
    <t>0254</t>
  </si>
  <si>
    <t>Buquiz</t>
  </si>
  <si>
    <t>0255</t>
  </si>
  <si>
    <t>0256</t>
  </si>
  <si>
    <t>Enriquez</t>
  </si>
  <si>
    <t>Tessa</t>
  </si>
  <si>
    <t>0736</t>
  </si>
  <si>
    <t xml:space="preserve"> Escala</t>
  </si>
  <si>
    <t>Myriam</t>
  </si>
  <si>
    <t>0257</t>
  </si>
  <si>
    <t>Namuco, Rosario</t>
  </si>
  <si>
    <t>Escobar</t>
  </si>
  <si>
    <t>Ramon</t>
  </si>
  <si>
    <t>Añonuevo</t>
  </si>
  <si>
    <t>0684</t>
  </si>
  <si>
    <t>Escora</t>
  </si>
  <si>
    <t>Jenalyn</t>
  </si>
  <si>
    <t>0258</t>
  </si>
  <si>
    <t>Libato, Rosario</t>
  </si>
  <si>
    <t>Estanislao</t>
  </si>
  <si>
    <t>Daryl</t>
  </si>
  <si>
    <t>0737</t>
  </si>
  <si>
    <t>Dianne</t>
  </si>
  <si>
    <t>0259</t>
  </si>
  <si>
    <t>0260</t>
  </si>
  <si>
    <t>Argali</t>
  </si>
  <si>
    <t>0262</t>
  </si>
  <si>
    <t>0263</t>
  </si>
  <si>
    <t>Rufo</t>
  </si>
  <si>
    <t>0264</t>
  </si>
  <si>
    <t>0265</t>
  </si>
  <si>
    <t>Wilfredo</t>
  </si>
  <si>
    <t>0266</t>
  </si>
  <si>
    <t>0267</t>
  </si>
  <si>
    <t>0268</t>
  </si>
  <si>
    <t>Eva</t>
  </si>
  <si>
    <t>0269</t>
  </si>
  <si>
    <t>Fernando</t>
  </si>
  <si>
    <t>0270</t>
  </si>
  <si>
    <t>Ivy</t>
  </si>
  <si>
    <t>Madera</t>
  </si>
  <si>
    <t>Pinagsibaan</t>
  </si>
  <si>
    <t>Maria Morina</t>
  </si>
  <si>
    <t>Ramil</t>
  </si>
  <si>
    <t>Abante</t>
  </si>
  <si>
    <t>0657</t>
  </si>
  <si>
    <t>Ricardo</t>
  </si>
  <si>
    <t>0738</t>
  </si>
  <si>
    <t>Sico, San Juan</t>
  </si>
  <si>
    <t>Rufina</t>
  </si>
  <si>
    <t>0271</t>
  </si>
  <si>
    <t>Semion</t>
  </si>
  <si>
    <t>0272</t>
  </si>
  <si>
    <t>Sherryl Anne</t>
  </si>
  <si>
    <t>Fajanilan</t>
  </si>
  <si>
    <t>Niel Wesley</t>
  </si>
  <si>
    <t>Faller</t>
  </si>
  <si>
    <t>Camille</t>
  </si>
  <si>
    <t>0273</t>
  </si>
  <si>
    <t>San Jose, lipa city</t>
  </si>
  <si>
    <t>Farol</t>
  </si>
  <si>
    <t>Mary Grace</t>
  </si>
  <si>
    <t>0274</t>
  </si>
  <si>
    <t>Hospitality in Food&amp;Beverages</t>
  </si>
  <si>
    <t>Carina</t>
  </si>
  <si>
    <t>0275</t>
  </si>
  <si>
    <t>Fernandez</t>
  </si>
  <si>
    <t>Ida</t>
  </si>
  <si>
    <t>0276</t>
  </si>
  <si>
    <t>Luzviminda</t>
  </si>
  <si>
    <t>0277</t>
  </si>
  <si>
    <t>Flores</t>
  </si>
  <si>
    <t>Edlin</t>
  </si>
  <si>
    <t>0278</t>
  </si>
  <si>
    <t>Rerly</t>
  </si>
  <si>
    <t>Tambolasa</t>
  </si>
  <si>
    <t>0279</t>
  </si>
  <si>
    <t>Almabella</t>
  </si>
  <si>
    <t>Simera</t>
  </si>
  <si>
    <t>0280</t>
  </si>
  <si>
    <t>Anastacia</t>
  </si>
  <si>
    <t>0281</t>
  </si>
  <si>
    <t>Edelyn</t>
  </si>
  <si>
    <t>0282</t>
  </si>
  <si>
    <t>Florence</t>
  </si>
  <si>
    <t>0283</t>
  </si>
  <si>
    <t>Jayson</t>
  </si>
  <si>
    <t>Corona</t>
  </si>
  <si>
    <t>0284</t>
  </si>
  <si>
    <t>0739</t>
  </si>
  <si>
    <t>Joel</t>
  </si>
  <si>
    <t>Cabanting</t>
  </si>
  <si>
    <t>0285</t>
  </si>
  <si>
    <t>Leonila</t>
  </si>
  <si>
    <t>0286</t>
  </si>
  <si>
    <t>Marcelo</t>
  </si>
  <si>
    <t>Brgy Treasurer</t>
  </si>
  <si>
    <t>Marla</t>
  </si>
  <si>
    <t>0707</t>
  </si>
  <si>
    <t>Mercedita</t>
  </si>
  <si>
    <t>Cabalang</t>
  </si>
  <si>
    <t>0740</t>
  </si>
  <si>
    <t>Ronnie</t>
  </si>
  <si>
    <t>Saclao</t>
  </si>
  <si>
    <t>0287</t>
  </si>
  <si>
    <t>0288</t>
  </si>
  <si>
    <t>Salud</t>
  </si>
  <si>
    <t>Galas</t>
  </si>
  <si>
    <t>Guadalupe</t>
  </si>
  <si>
    <t>Agonia</t>
  </si>
  <si>
    <t>0289</t>
  </si>
  <si>
    <t>Gallarda</t>
  </si>
  <si>
    <t>Remylita</t>
  </si>
  <si>
    <t>Dapula</t>
  </si>
  <si>
    <t>0290</t>
  </si>
  <si>
    <t>Gallardo</t>
  </si>
  <si>
    <t>0291</t>
  </si>
  <si>
    <t>Construction</t>
  </si>
  <si>
    <t>Lynn</t>
  </si>
  <si>
    <t>Valencia</t>
  </si>
  <si>
    <t>0587</t>
  </si>
  <si>
    <t>Gamab</t>
  </si>
  <si>
    <t>Rowel</t>
  </si>
  <si>
    <t>0292</t>
  </si>
  <si>
    <t>Gamayot</t>
  </si>
  <si>
    <t>Riva</t>
  </si>
  <si>
    <t>Fuerte</t>
  </si>
  <si>
    <t>0619</t>
  </si>
  <si>
    <t>Natasha Dealer</t>
  </si>
  <si>
    <t>Arceli</t>
  </si>
  <si>
    <t>0293</t>
  </si>
  <si>
    <t>Francisco</t>
  </si>
  <si>
    <t>0294</t>
  </si>
  <si>
    <t>Gega</t>
  </si>
  <si>
    <t>Herminia</t>
  </si>
  <si>
    <t>0741</t>
  </si>
  <si>
    <t>Geron</t>
  </si>
  <si>
    <t>Editha</t>
  </si>
  <si>
    <t>0295</t>
  </si>
  <si>
    <t>Elena</t>
  </si>
  <si>
    <t>0296</t>
  </si>
  <si>
    <t>Liberato</t>
  </si>
  <si>
    <t>0297</t>
  </si>
  <si>
    <t>Mechanic</t>
  </si>
  <si>
    <t>Reynan</t>
  </si>
  <si>
    <t>0298</t>
  </si>
  <si>
    <t>Teresa</t>
  </si>
  <si>
    <t>0299</t>
  </si>
  <si>
    <t>Romana</t>
  </si>
  <si>
    <t>0300</t>
  </si>
  <si>
    <t>Godoy</t>
  </si>
  <si>
    <t>Irene</t>
  </si>
  <si>
    <t>0658</t>
  </si>
  <si>
    <t>Camilla Homes Sambat, San Pascual, Batangas</t>
  </si>
  <si>
    <t>male</t>
  </si>
  <si>
    <t>Mercina</t>
  </si>
  <si>
    <t>Primo</t>
  </si>
  <si>
    <t>Guadez</t>
  </si>
  <si>
    <t>0301</t>
  </si>
  <si>
    <t>Gonda</t>
  </si>
  <si>
    <t>Eliseo</t>
  </si>
  <si>
    <t>Lumanglas</t>
  </si>
  <si>
    <t>0302</t>
  </si>
  <si>
    <t>Analyn</t>
  </si>
  <si>
    <t>0303</t>
  </si>
  <si>
    <t>Enrique</t>
  </si>
  <si>
    <t>0304</t>
  </si>
  <si>
    <t>0305</t>
  </si>
  <si>
    <t>0306</t>
  </si>
  <si>
    <t>0307</t>
  </si>
  <si>
    <t>Leny</t>
  </si>
  <si>
    <t>0308</t>
  </si>
  <si>
    <t>Lucy</t>
  </si>
  <si>
    <t>0309</t>
  </si>
  <si>
    <t>Mark Anthony</t>
  </si>
  <si>
    <t>0310</t>
  </si>
  <si>
    <t>Mary Joy</t>
  </si>
  <si>
    <t>0742</t>
  </si>
  <si>
    <t>senior high graduate</t>
  </si>
  <si>
    <t>0311</t>
  </si>
  <si>
    <t>Nenia</t>
  </si>
  <si>
    <t>0312</t>
  </si>
  <si>
    <t>Ranzelle John</t>
  </si>
  <si>
    <t>0313</t>
  </si>
  <si>
    <t>0314</t>
  </si>
  <si>
    <t>Rosita</t>
  </si>
  <si>
    <t>0315</t>
  </si>
  <si>
    <t>Gran</t>
  </si>
  <si>
    <t>0316</t>
  </si>
  <si>
    <t>Silveria</t>
  </si>
  <si>
    <t>0317</t>
  </si>
  <si>
    <t>Pinagsibaan,Rosario</t>
  </si>
  <si>
    <t>Hotel Employee</t>
  </si>
  <si>
    <t>Jaypee</t>
  </si>
  <si>
    <t>Guades</t>
  </si>
  <si>
    <t>Maricris</t>
  </si>
  <si>
    <t>0318</t>
  </si>
  <si>
    <t>Precila</t>
  </si>
  <si>
    <t>Ramirez</t>
  </si>
  <si>
    <t>0319</t>
  </si>
  <si>
    <t>Rosalinda</t>
  </si>
  <si>
    <t>Guadiz</t>
  </si>
  <si>
    <t>Rowena</t>
  </si>
  <si>
    <t>Gualberto</t>
  </si>
  <si>
    <t>0320</t>
  </si>
  <si>
    <t>Domingo</t>
  </si>
  <si>
    <t>0321</t>
  </si>
  <si>
    <t>Guillermo</t>
  </si>
  <si>
    <t>0322</t>
  </si>
  <si>
    <t>Gubi</t>
  </si>
  <si>
    <t>Isabel</t>
  </si>
  <si>
    <t>0323</t>
  </si>
  <si>
    <t>protestant</t>
  </si>
  <si>
    <t>Gunay</t>
  </si>
  <si>
    <t>Matalog</t>
  </si>
  <si>
    <t>0324</t>
  </si>
  <si>
    <t>Gunio</t>
  </si>
  <si>
    <t>Elpidia</t>
  </si>
  <si>
    <t>0325</t>
  </si>
  <si>
    <t>Gutierez</t>
  </si>
  <si>
    <t>0326</t>
  </si>
  <si>
    <t>Isidra</t>
  </si>
  <si>
    <t>Coz</t>
  </si>
  <si>
    <t>0708</t>
  </si>
  <si>
    <t>Housewife</t>
  </si>
  <si>
    <t>C</t>
  </si>
  <si>
    <t>Lennie</t>
  </si>
  <si>
    <t>0709</t>
  </si>
  <si>
    <t>Lydia</t>
  </si>
  <si>
    <t>0710</t>
  </si>
  <si>
    <t>bhw</t>
  </si>
  <si>
    <t>Aurea</t>
  </si>
  <si>
    <t>0327</t>
  </si>
  <si>
    <t>0328</t>
  </si>
  <si>
    <t>Emelia</t>
  </si>
  <si>
    <t>Protacio</t>
  </si>
  <si>
    <t>0330</t>
  </si>
  <si>
    <t>San Pedro, Batangas City</t>
  </si>
  <si>
    <t>Hosmillo</t>
  </si>
  <si>
    <t>0331</t>
  </si>
  <si>
    <t>Emiliano</t>
  </si>
  <si>
    <t>0332</t>
  </si>
  <si>
    <t>0333</t>
  </si>
  <si>
    <t>Husmillo</t>
  </si>
  <si>
    <t>Angela</t>
  </si>
  <si>
    <t>0334</t>
  </si>
  <si>
    <t>San Jose</t>
  </si>
  <si>
    <t>0335</t>
  </si>
  <si>
    <t>Jovencio</t>
  </si>
  <si>
    <t>0336</t>
  </si>
  <si>
    <t>Liwayway</t>
  </si>
  <si>
    <t>0337</t>
  </si>
  <si>
    <t>Protestant</t>
  </si>
  <si>
    <t>0338</t>
  </si>
  <si>
    <t>salon owner</t>
  </si>
  <si>
    <t>Inocencio</t>
  </si>
  <si>
    <t>Carla</t>
  </si>
  <si>
    <t>0339</t>
  </si>
  <si>
    <t>Irrigators</t>
  </si>
  <si>
    <t>0340</t>
  </si>
  <si>
    <t>Javier</t>
  </si>
  <si>
    <t>0341</t>
  </si>
  <si>
    <t>N110 Noble subdiv namuco, Rosario</t>
  </si>
  <si>
    <t>egg dealer</t>
  </si>
  <si>
    <t>Maria Analyn</t>
  </si>
  <si>
    <t>0743</t>
  </si>
  <si>
    <t>Maria Yvone</t>
  </si>
  <si>
    <t>0744</t>
  </si>
  <si>
    <t>Jimenez</t>
  </si>
  <si>
    <t>Annalie</t>
  </si>
  <si>
    <t>0659</t>
  </si>
  <si>
    <t>Jimmy</t>
  </si>
  <si>
    <t>0342</t>
  </si>
  <si>
    <t>Jonsay</t>
  </si>
  <si>
    <t>0343</t>
  </si>
  <si>
    <t>0668</t>
  </si>
  <si>
    <t>0345</t>
  </si>
  <si>
    <t>Rechelle</t>
  </si>
  <si>
    <t>0346</t>
  </si>
  <si>
    <t>0347</t>
  </si>
  <si>
    <t>Vergil</t>
  </si>
  <si>
    <t>Lajara</t>
  </si>
  <si>
    <t>Nenita</t>
  </si>
  <si>
    <t>Las</t>
  </si>
  <si>
    <t>0349</t>
  </si>
  <si>
    <t>retired soldier</t>
  </si>
  <si>
    <t>Latag</t>
  </si>
  <si>
    <t>Maria Leonora</t>
  </si>
  <si>
    <t>Ranin</t>
  </si>
  <si>
    <t>0350</t>
  </si>
  <si>
    <t>Aug. 18, 1975</t>
  </si>
  <si>
    <t>0351</t>
  </si>
  <si>
    <t>Latoza</t>
  </si>
  <si>
    <t>0352</t>
  </si>
  <si>
    <t>0353</t>
  </si>
  <si>
    <t>Laurente</t>
  </si>
  <si>
    <t>Erlyn</t>
  </si>
  <si>
    <t>0354</t>
  </si>
  <si>
    <t>Laylo</t>
  </si>
  <si>
    <t>0355</t>
  </si>
  <si>
    <t>#129 Mabato, Rosario</t>
  </si>
  <si>
    <t>Legal</t>
  </si>
  <si>
    <t>Tanginog</t>
  </si>
  <si>
    <t>0356</t>
  </si>
  <si>
    <t>Catherine</t>
  </si>
  <si>
    <t>0358</t>
  </si>
  <si>
    <t>Erma</t>
  </si>
  <si>
    <t>0360</t>
  </si>
  <si>
    <t>Ester</t>
  </si>
  <si>
    <t>0368</t>
  </si>
  <si>
    <t>widowed</t>
  </si>
  <si>
    <t>Jaynelyn</t>
  </si>
  <si>
    <t>0361</t>
  </si>
  <si>
    <t>0362</t>
  </si>
  <si>
    <t>Jayzel</t>
  </si>
  <si>
    <t>0363</t>
  </si>
  <si>
    <t>Juan</t>
  </si>
  <si>
    <t>0651</t>
  </si>
  <si>
    <t>Marissa</t>
  </si>
  <si>
    <t>0365</t>
  </si>
  <si>
    <t>0366</t>
  </si>
  <si>
    <t>San Agustin</t>
  </si>
  <si>
    <t>Porferio</t>
  </si>
  <si>
    <t>0367</t>
  </si>
  <si>
    <t>health worker</t>
  </si>
  <si>
    <t>0369</t>
  </si>
  <si>
    <t>Susan</t>
  </si>
  <si>
    <t>0370</t>
  </si>
  <si>
    <t>Lingao</t>
  </si>
  <si>
    <t>Bienvenido</t>
  </si>
  <si>
    <t>0371</t>
  </si>
  <si>
    <t>Lumbera</t>
  </si>
  <si>
    <t>0372</t>
  </si>
  <si>
    <t>Rita</t>
  </si>
  <si>
    <t>0624</t>
  </si>
  <si>
    <t>Lumpay</t>
  </si>
  <si>
    <t>Mary Jane</t>
  </si>
  <si>
    <t>Laguda</t>
  </si>
  <si>
    <t>0745</t>
  </si>
  <si>
    <t>Tipas, San Juan</t>
  </si>
  <si>
    <t xml:space="preserve"> Luna</t>
  </si>
  <si>
    <t xml:space="preserve">Joseph Christian </t>
  </si>
  <si>
    <t>0373</t>
  </si>
  <si>
    <t xml:space="preserve">Delia </t>
  </si>
  <si>
    <t>Balbastro</t>
  </si>
  <si>
    <t>0374</t>
  </si>
  <si>
    <t>Sanitation Inspector</t>
  </si>
  <si>
    <t>Lungos</t>
  </si>
  <si>
    <t>Rosalie</t>
  </si>
  <si>
    <t>0711</t>
  </si>
  <si>
    <t xml:space="preserve"> Luzon</t>
  </si>
  <si>
    <t>Mena</t>
  </si>
  <si>
    <t>0375</t>
  </si>
  <si>
    <t>Mabicio</t>
  </si>
  <si>
    <t>Laila</t>
  </si>
  <si>
    <t>Guno</t>
  </si>
  <si>
    <t>0670</t>
  </si>
  <si>
    <t>brgy Secretary</t>
  </si>
  <si>
    <t xml:space="preserve"> Macalalad</t>
  </si>
  <si>
    <t>Heisei Hara</t>
  </si>
  <si>
    <t>Ona</t>
  </si>
  <si>
    <t>0376</t>
  </si>
  <si>
    <t>Macalintal</t>
  </si>
  <si>
    <t>Annabelle</t>
  </si>
  <si>
    <t>Sangco</t>
  </si>
  <si>
    <t>0377</t>
  </si>
  <si>
    <t xml:space="preserve">Mylene </t>
  </si>
  <si>
    <t>0378</t>
  </si>
  <si>
    <t>0380</t>
  </si>
  <si>
    <t>Jun</t>
  </si>
  <si>
    <t>Semira</t>
  </si>
  <si>
    <t>0381</t>
  </si>
  <si>
    <t>Leticia</t>
  </si>
  <si>
    <t>0382</t>
  </si>
  <si>
    <t>Marciano</t>
  </si>
  <si>
    <t>0379</t>
  </si>
  <si>
    <t xml:space="preserve">Viñas </t>
  </si>
  <si>
    <t>0712</t>
  </si>
  <si>
    <t>Pinagsibaan Trangka, Rosario</t>
  </si>
  <si>
    <t>0383</t>
  </si>
  <si>
    <t>0384</t>
  </si>
  <si>
    <t>0385</t>
  </si>
  <si>
    <t>Magadia</t>
  </si>
  <si>
    <t>Vilma</t>
  </si>
  <si>
    <t>0386</t>
  </si>
  <si>
    <t>Electronic Operator</t>
  </si>
  <si>
    <t>Magcalas</t>
  </si>
  <si>
    <t>Baby Emilyn</t>
  </si>
  <si>
    <t>0387</t>
  </si>
  <si>
    <t>Magistrado</t>
  </si>
  <si>
    <t>Hermilina</t>
  </si>
  <si>
    <t>0388</t>
  </si>
  <si>
    <t>Magpantay</t>
  </si>
  <si>
    <t>Marwin</t>
  </si>
  <si>
    <t>Boongaling</t>
  </si>
  <si>
    <t>0390</t>
  </si>
  <si>
    <t>Kalihon, Quezon</t>
  </si>
  <si>
    <t>Software Engineer</t>
  </si>
  <si>
    <t>Magsino</t>
  </si>
  <si>
    <t>Gina</t>
  </si>
  <si>
    <t>0687</t>
  </si>
  <si>
    <t>complicated</t>
  </si>
  <si>
    <t>Angelika May</t>
  </si>
  <si>
    <t>0630</t>
  </si>
  <si>
    <t>Jose</t>
  </si>
  <si>
    <t>0391</t>
  </si>
  <si>
    <t>maintenance</t>
  </si>
  <si>
    <t>Josie</t>
  </si>
  <si>
    <t>N.</t>
  </si>
  <si>
    <t>Nuan</t>
  </si>
  <si>
    <t>0392</t>
  </si>
  <si>
    <t>teacher</t>
  </si>
  <si>
    <t>Mamerto</t>
  </si>
  <si>
    <t>Ortega</t>
  </si>
  <si>
    <t>0393</t>
  </si>
  <si>
    <t>Masaha, Rosario</t>
  </si>
  <si>
    <t>0394</t>
  </si>
  <si>
    <t>Malabanan</t>
  </si>
  <si>
    <t>Delfin</t>
  </si>
  <si>
    <t>0395</t>
  </si>
  <si>
    <t>Malaluan</t>
  </si>
  <si>
    <t>Mercy</t>
  </si>
  <si>
    <t>Lebantino</t>
  </si>
  <si>
    <t>0396</t>
  </si>
  <si>
    <t>Lobo, Batangas</t>
  </si>
  <si>
    <t>Manalo</t>
  </si>
  <si>
    <t>Angelina</t>
  </si>
  <si>
    <t>0662</t>
  </si>
  <si>
    <t>Dexter</t>
  </si>
  <si>
    <t>0397</t>
  </si>
  <si>
    <t>Rivera</t>
  </si>
  <si>
    <t>Cruz</t>
  </si>
  <si>
    <t>0399</t>
  </si>
  <si>
    <t>1095 M. Naval Street, Navotas City</t>
  </si>
  <si>
    <t>Tanay, Rizal</t>
  </si>
  <si>
    <t>0400</t>
  </si>
  <si>
    <t>Delia</t>
  </si>
  <si>
    <t>Casido</t>
  </si>
  <si>
    <t>0401</t>
  </si>
  <si>
    <t>Gerry</t>
  </si>
  <si>
    <t>0402</t>
  </si>
  <si>
    <t>Hog Raiser/Farmer</t>
  </si>
  <si>
    <t>0403</t>
  </si>
  <si>
    <t>Jesus</t>
  </si>
  <si>
    <t>0404</t>
  </si>
  <si>
    <t>0405</t>
  </si>
  <si>
    <t>Manguiat</t>
  </si>
  <si>
    <t>0746</t>
  </si>
  <si>
    <t>Manlugon</t>
  </si>
  <si>
    <t>Felicisimo</t>
  </si>
  <si>
    <t>Aguillon</t>
  </si>
  <si>
    <t>0406</t>
  </si>
  <si>
    <t>0713</t>
  </si>
  <si>
    <t>0407</t>
  </si>
  <si>
    <t>Manzolim</t>
  </si>
  <si>
    <t>Von Jason</t>
  </si>
  <si>
    <t>0683</t>
  </si>
  <si>
    <t>Crew</t>
  </si>
  <si>
    <t xml:space="preserve"> Maranan</t>
  </si>
  <si>
    <t>Fidela</t>
  </si>
  <si>
    <t>0408</t>
  </si>
  <si>
    <t>Maranan</t>
  </si>
  <si>
    <t>0409</t>
  </si>
  <si>
    <t>San Juan, Batangas</t>
  </si>
  <si>
    <t>Salamat</t>
  </si>
  <si>
    <t>0714</t>
  </si>
  <si>
    <t>company worker</t>
  </si>
  <si>
    <t>Marasigan</t>
  </si>
  <si>
    <t>Matias</t>
  </si>
  <si>
    <t>0679</t>
  </si>
  <si>
    <t>0410</t>
  </si>
  <si>
    <t>0411</t>
  </si>
  <si>
    <t>Balibago, lobo, Bats.</t>
  </si>
  <si>
    <t>Canteen</t>
  </si>
  <si>
    <t>J.</t>
  </si>
  <si>
    <t>Jaquijaca</t>
  </si>
  <si>
    <t>0412</t>
  </si>
  <si>
    <t>Basilan</t>
  </si>
  <si>
    <t>0413</t>
  </si>
  <si>
    <t>Contractor</t>
  </si>
  <si>
    <t>Sela</t>
  </si>
  <si>
    <t>0747</t>
  </si>
  <si>
    <t>Martinez</t>
  </si>
  <si>
    <t>Hernan</t>
  </si>
  <si>
    <t>0414</t>
  </si>
  <si>
    <t>0415</t>
  </si>
  <si>
    <t>Carmen</t>
  </si>
  <si>
    <t>0416</t>
  </si>
  <si>
    <t>Lorena</t>
  </si>
  <si>
    <t>0417</t>
  </si>
  <si>
    <t>Nemesio</t>
  </si>
  <si>
    <t>0418</t>
  </si>
  <si>
    <t>BOD RES. BLG. 2</t>
  </si>
  <si>
    <t xml:space="preserve"> Melo</t>
  </si>
  <si>
    <t>Felina</t>
  </si>
  <si>
    <t xml:space="preserve">Leynes </t>
  </si>
  <si>
    <t>0419</t>
  </si>
  <si>
    <t xml:space="preserve"> Mendez</t>
  </si>
  <si>
    <t>Crisostomo</t>
  </si>
  <si>
    <t>0420</t>
  </si>
  <si>
    <t xml:space="preserve"> Mendoza</t>
  </si>
  <si>
    <t>Aurelia</t>
  </si>
  <si>
    <t>0421</t>
  </si>
  <si>
    <t>Winelyn</t>
  </si>
  <si>
    <t>0423</t>
  </si>
  <si>
    <t>Call Center Agent</t>
  </si>
  <si>
    <t>Elenita</t>
  </si>
  <si>
    <t>0424</t>
  </si>
  <si>
    <t>Sept. 07, 1961</t>
  </si>
  <si>
    <t>0425</t>
  </si>
  <si>
    <t>Estela</t>
  </si>
  <si>
    <t>0426</t>
  </si>
  <si>
    <t>Jan. 21, 1948</t>
  </si>
  <si>
    <t>Lea</t>
  </si>
  <si>
    <t>0427</t>
  </si>
  <si>
    <t>Oct. 10, 1981</t>
  </si>
  <si>
    <t>Levy</t>
  </si>
  <si>
    <t>0428</t>
  </si>
  <si>
    <t>0629</t>
  </si>
  <si>
    <t>Luisa</t>
  </si>
  <si>
    <t>0429</t>
  </si>
  <si>
    <t>0430</t>
  </si>
  <si>
    <t>0431</t>
  </si>
  <si>
    <t>0432</t>
  </si>
  <si>
    <t>Mojica</t>
  </si>
  <si>
    <t>Isabelo</t>
  </si>
  <si>
    <t>0433</t>
  </si>
  <si>
    <t>Katz Varn</t>
  </si>
  <si>
    <t>0434</t>
  </si>
  <si>
    <t>Kizer Lyan</t>
  </si>
  <si>
    <t>0435</t>
  </si>
  <si>
    <t>0436</t>
  </si>
  <si>
    <t>Eufrocino</t>
  </si>
  <si>
    <t>Deleca</t>
  </si>
  <si>
    <t>0437</t>
  </si>
  <si>
    <t>Ma. Luisa</t>
  </si>
  <si>
    <t>0439</t>
  </si>
  <si>
    <t>Esquerdo</t>
  </si>
  <si>
    <t>0441</t>
  </si>
  <si>
    <t>0442</t>
  </si>
  <si>
    <t>Direct Selling</t>
  </si>
  <si>
    <t>Sandy</t>
  </si>
  <si>
    <t>0443</t>
  </si>
  <si>
    <t>Encoder</t>
  </si>
  <si>
    <t>Monterde</t>
  </si>
  <si>
    <t>Julia</t>
  </si>
  <si>
    <t>0444</t>
  </si>
  <si>
    <t>Moraleja</t>
  </si>
  <si>
    <t>Elizabeth</t>
  </si>
  <si>
    <t>0445</t>
  </si>
  <si>
    <t>Morales</t>
  </si>
  <si>
    <t>Enida</t>
  </si>
  <si>
    <t>0446</t>
  </si>
  <si>
    <t>Ronnel</t>
  </si>
  <si>
    <t>0715</t>
  </si>
  <si>
    <t>0448</t>
  </si>
  <si>
    <t>Luz Farm, Pingasibaan</t>
  </si>
  <si>
    <t>Felemon</t>
  </si>
  <si>
    <t>0628</t>
  </si>
  <si>
    <t>0018</t>
  </si>
  <si>
    <t>Orias</t>
  </si>
  <si>
    <t>Flordeliza</t>
  </si>
  <si>
    <t>0748</t>
  </si>
  <si>
    <t>0449</t>
  </si>
  <si>
    <t>Ponciano</t>
  </si>
  <si>
    <t>0450</t>
  </si>
  <si>
    <t>Zenaida</t>
  </si>
  <si>
    <t>0452</t>
  </si>
  <si>
    <t>Mananahi</t>
  </si>
  <si>
    <t>Nilven</t>
  </si>
  <si>
    <t>0453</t>
  </si>
  <si>
    <t>Rolinda</t>
  </si>
  <si>
    <t>Dudas</t>
  </si>
  <si>
    <t>0454</t>
  </si>
  <si>
    <t>Ortizuela</t>
  </si>
  <si>
    <t>0680</t>
  </si>
  <si>
    <t>Sr. Recruitment SV</t>
  </si>
  <si>
    <t>Sandro</t>
  </si>
  <si>
    <t>Q.</t>
  </si>
  <si>
    <t>Quitoy</t>
  </si>
  <si>
    <t>0681</t>
  </si>
  <si>
    <t>Ambulance Driver</t>
  </si>
  <si>
    <t>Aniano</t>
  </si>
  <si>
    <t>0716</t>
  </si>
  <si>
    <t>Pagcaliwagan</t>
  </si>
  <si>
    <t>Leoncio</t>
  </si>
  <si>
    <t>0749</t>
  </si>
  <si>
    <t>Pamplona</t>
  </si>
  <si>
    <t>Honorata</t>
  </si>
  <si>
    <t>0455</t>
  </si>
  <si>
    <t>Calibara</t>
  </si>
  <si>
    <t>0456</t>
  </si>
  <si>
    <t>0457</t>
  </si>
  <si>
    <t>Pantas</t>
  </si>
  <si>
    <t>Ines</t>
  </si>
  <si>
    <t>0458</t>
  </si>
  <si>
    <t>Cahigam, Rosario</t>
  </si>
  <si>
    <t>Cristita</t>
  </si>
  <si>
    <t>Magboo</t>
  </si>
  <si>
    <t>0685</t>
  </si>
  <si>
    <t>Kagawad</t>
  </si>
  <si>
    <t>0459</t>
  </si>
  <si>
    <t>Paran</t>
  </si>
  <si>
    <t>0460</t>
  </si>
  <si>
    <t>Padre Garcia, Batangas</t>
  </si>
  <si>
    <t>Dalia</t>
  </si>
  <si>
    <t>0461</t>
  </si>
  <si>
    <t>0462</t>
  </si>
  <si>
    <t>BR-01-026-S16</t>
  </si>
  <si>
    <t>Pascual</t>
  </si>
  <si>
    <t>0463</t>
  </si>
  <si>
    <t>0464</t>
  </si>
  <si>
    <t>Amabel</t>
  </si>
  <si>
    <t>Marquez</t>
  </si>
  <si>
    <t>0646</t>
  </si>
  <si>
    <t>trainer</t>
  </si>
  <si>
    <t>Amalia</t>
  </si>
  <si>
    <t>0652</t>
  </si>
  <si>
    <t>Anna</t>
  </si>
  <si>
    <t>0465</t>
  </si>
  <si>
    <t>De Chaves</t>
  </si>
  <si>
    <t>0466</t>
  </si>
  <si>
    <t>Benilda</t>
  </si>
  <si>
    <t>0467</t>
  </si>
  <si>
    <t>Casiana</t>
  </si>
  <si>
    <t>0468</t>
  </si>
  <si>
    <t xml:space="preserve">Hog Raiser </t>
  </si>
  <si>
    <t>Catalina</t>
  </si>
  <si>
    <t>Alzate</t>
  </si>
  <si>
    <t>0469</t>
  </si>
  <si>
    <t>0470</t>
  </si>
  <si>
    <t>0471</t>
  </si>
  <si>
    <t>0472</t>
  </si>
  <si>
    <t>Y.</t>
  </si>
  <si>
    <t>Yuro</t>
  </si>
  <si>
    <t>installer</t>
  </si>
  <si>
    <t>Efren</t>
  </si>
  <si>
    <t>0473</t>
  </si>
  <si>
    <t xml:space="preserve">Pasia </t>
  </si>
  <si>
    <t>Jay</t>
  </si>
  <si>
    <t>0750</t>
  </si>
  <si>
    <t>Jovino</t>
  </si>
  <si>
    <t>Repollo</t>
  </si>
  <si>
    <t>0474</t>
  </si>
  <si>
    <t>Kevin Glenn</t>
  </si>
  <si>
    <t>0475</t>
  </si>
  <si>
    <t>0476</t>
  </si>
  <si>
    <t>Plumber</t>
  </si>
  <si>
    <t>Lexter</t>
  </si>
  <si>
    <t>0751</t>
  </si>
  <si>
    <t>Lorna</t>
  </si>
  <si>
    <t>0477</t>
  </si>
  <si>
    <t>Luz</t>
  </si>
  <si>
    <t>0478</t>
  </si>
  <si>
    <t>Malou</t>
  </si>
  <si>
    <t>0479</t>
  </si>
  <si>
    <t>Hardware Owner</t>
  </si>
  <si>
    <t>Marcos</t>
  </si>
  <si>
    <t>0480</t>
  </si>
  <si>
    <t>0481</t>
  </si>
  <si>
    <t>0620</t>
  </si>
  <si>
    <t>Marvin</t>
  </si>
  <si>
    <t>0482</t>
  </si>
  <si>
    <t>Security Guard</t>
  </si>
  <si>
    <t>Maylene</t>
  </si>
  <si>
    <t>Mitzi</t>
  </si>
  <si>
    <t>Esquivel</t>
  </si>
  <si>
    <t>0483</t>
  </si>
  <si>
    <t>0484</t>
  </si>
  <si>
    <t>Noemi</t>
  </si>
  <si>
    <t>0485</t>
  </si>
  <si>
    <t>Accounting Clerk</t>
  </si>
  <si>
    <t>Norbeto</t>
  </si>
  <si>
    <t>0486</t>
  </si>
  <si>
    <t>Presentacion</t>
  </si>
  <si>
    <t>0487</t>
  </si>
  <si>
    <t>Rizalyn</t>
  </si>
  <si>
    <t>0488</t>
  </si>
  <si>
    <t>Warren</t>
  </si>
  <si>
    <t>0489</t>
  </si>
  <si>
    <t>0490</t>
  </si>
  <si>
    <t>Eload Retailer</t>
  </si>
  <si>
    <t>Patiño</t>
  </si>
  <si>
    <t>0491</t>
  </si>
  <si>
    <t>0492</t>
  </si>
  <si>
    <t>Aleli</t>
  </si>
  <si>
    <t>0493</t>
  </si>
  <si>
    <t>Amando Jr</t>
  </si>
  <si>
    <t>0494</t>
  </si>
  <si>
    <t>0495</t>
  </si>
  <si>
    <t>Buena</t>
  </si>
  <si>
    <t>0496</t>
  </si>
  <si>
    <t>Consulacion</t>
  </si>
  <si>
    <t>Rocero</t>
  </si>
  <si>
    <t>0497</t>
  </si>
  <si>
    <t>Ineceria</t>
  </si>
  <si>
    <t>0498</t>
  </si>
  <si>
    <t>0499</t>
  </si>
  <si>
    <t>0500</t>
  </si>
  <si>
    <t>Marciana</t>
  </si>
  <si>
    <t>0752</t>
  </si>
  <si>
    <t>Maria Cristina</t>
  </si>
  <si>
    <t>0753</t>
  </si>
  <si>
    <t>General Trias, Cavite</t>
  </si>
  <si>
    <t>Villapando</t>
  </si>
  <si>
    <t>0501</t>
  </si>
  <si>
    <t>Pestañas</t>
  </si>
  <si>
    <t>Larry</t>
  </si>
  <si>
    <t>0503</t>
  </si>
  <si>
    <t>Maria Victorina</t>
  </si>
  <si>
    <t>0504</t>
  </si>
  <si>
    <t>Gregorio</t>
  </si>
  <si>
    <t>0507</t>
  </si>
  <si>
    <t>0508</t>
  </si>
  <si>
    <t>0509</t>
  </si>
  <si>
    <t>tech support specialist</t>
  </si>
  <si>
    <t>Praile</t>
  </si>
  <si>
    <t>Pulhin</t>
  </si>
  <si>
    <t>0510</t>
  </si>
  <si>
    <t>Gov't employee</t>
  </si>
  <si>
    <t>Pulon</t>
  </si>
  <si>
    <t>Crispin</t>
  </si>
  <si>
    <t>0511</t>
  </si>
  <si>
    <t>Oct. 27</t>
  </si>
  <si>
    <t>Leodegario</t>
  </si>
  <si>
    <t>0512</t>
  </si>
  <si>
    <t>Pureza</t>
  </si>
  <si>
    <t>Nhel Chester</t>
  </si>
  <si>
    <t>Montalbo</t>
  </si>
  <si>
    <t>0513</t>
  </si>
  <si>
    <t>instrument foreman</t>
  </si>
  <si>
    <t>Querubin</t>
  </si>
  <si>
    <t>0514</t>
  </si>
  <si>
    <t>Tambo, Lipa City</t>
  </si>
  <si>
    <t>0516</t>
  </si>
  <si>
    <t>Floro</t>
  </si>
  <si>
    <t>0515</t>
  </si>
  <si>
    <t>Ely</t>
  </si>
  <si>
    <t>0517</t>
  </si>
  <si>
    <t>Erick</t>
  </si>
  <si>
    <t>Tomas</t>
  </si>
  <si>
    <t>0518</t>
  </si>
  <si>
    <t>Fredie</t>
  </si>
  <si>
    <t>0519</t>
  </si>
  <si>
    <t>Jan-jan</t>
  </si>
  <si>
    <t>0520</t>
  </si>
  <si>
    <t>0521</t>
  </si>
  <si>
    <t>Mylene</t>
  </si>
  <si>
    <t>0522</t>
  </si>
  <si>
    <t>0754</t>
  </si>
  <si>
    <t>Rommel</t>
  </si>
  <si>
    <t>0523</t>
  </si>
  <si>
    <t>Laborer</t>
  </si>
  <si>
    <t>0524</t>
  </si>
  <si>
    <t>0650</t>
  </si>
  <si>
    <t>Illuminado</t>
  </si>
  <si>
    <t>0525</t>
  </si>
  <si>
    <t>Macalamcam B</t>
  </si>
  <si>
    <t>0526</t>
  </si>
  <si>
    <t>Recto</t>
  </si>
  <si>
    <t>Analiza</t>
  </si>
  <si>
    <t>Retania</t>
  </si>
  <si>
    <t>Celeste</t>
  </si>
  <si>
    <t>0528</t>
  </si>
  <si>
    <t>Reyes</t>
  </si>
  <si>
    <t>0529</t>
  </si>
  <si>
    <t>Magno</t>
  </si>
  <si>
    <t>0530</t>
  </si>
  <si>
    <t>Merlina</t>
  </si>
  <si>
    <t>0531</t>
  </si>
  <si>
    <t>Gilbert</t>
  </si>
  <si>
    <t>Rhodora</t>
  </si>
  <si>
    <t>0532</t>
  </si>
  <si>
    <t>San Jose, Rosario</t>
  </si>
  <si>
    <t>Rona</t>
  </si>
  <si>
    <t>0533</t>
  </si>
  <si>
    <t>Arnold</t>
  </si>
  <si>
    <t>0534</t>
  </si>
  <si>
    <t>Johoney</t>
  </si>
  <si>
    <t>Pillien</t>
  </si>
  <si>
    <t>0535</t>
  </si>
  <si>
    <t>0536</t>
  </si>
  <si>
    <t>Manilyn</t>
  </si>
  <si>
    <t xml:space="preserve"> Magtibay</t>
  </si>
  <si>
    <t>0537</t>
  </si>
  <si>
    <t>0538</t>
  </si>
  <si>
    <t>Norman</t>
  </si>
  <si>
    <t>0539</t>
  </si>
  <si>
    <t>crane operator</t>
  </si>
  <si>
    <t>Romilla</t>
  </si>
  <si>
    <t>0540</t>
  </si>
  <si>
    <t>Victor</t>
  </si>
  <si>
    <t>0541</t>
  </si>
  <si>
    <t>Virgilio</t>
  </si>
  <si>
    <t>0543</t>
  </si>
  <si>
    <t>Rosales</t>
  </si>
  <si>
    <t>Ana Meliza</t>
  </si>
  <si>
    <t>0544</t>
  </si>
  <si>
    <t>Anicia</t>
  </si>
  <si>
    <t>Banjo</t>
  </si>
  <si>
    <t>Arañez</t>
  </si>
  <si>
    <t>0682</t>
  </si>
  <si>
    <t>Sitio San Jose, Barangay Bayawang</t>
  </si>
  <si>
    <t>nurse</t>
  </si>
  <si>
    <t>Orteza</t>
  </si>
  <si>
    <t>0755</t>
  </si>
  <si>
    <t>0545</t>
  </si>
  <si>
    <t>Poblacion, Rosario</t>
  </si>
  <si>
    <t>Erwin</t>
  </si>
  <si>
    <t>0546</t>
  </si>
  <si>
    <t>BR-12-27-2017</t>
  </si>
  <si>
    <t>Federico</t>
  </si>
  <si>
    <t>0547</t>
  </si>
  <si>
    <t>Ismael</t>
  </si>
  <si>
    <t>0548</t>
  </si>
  <si>
    <t>0549</t>
  </si>
  <si>
    <t>0719</t>
  </si>
  <si>
    <t>Mabunga, Rosario</t>
  </si>
  <si>
    <t>Silva</t>
  </si>
  <si>
    <t>0550</t>
  </si>
  <si>
    <t>Resty</t>
  </si>
  <si>
    <t>0672</t>
  </si>
  <si>
    <t>single</t>
  </si>
  <si>
    <t>Vocational College</t>
  </si>
  <si>
    <t>Equipment Mechanics</t>
  </si>
  <si>
    <t>Rizza</t>
  </si>
  <si>
    <t>0234</t>
  </si>
  <si>
    <t>Romnick</t>
  </si>
  <si>
    <t>0551</t>
  </si>
  <si>
    <t>0552</t>
  </si>
  <si>
    <t xml:space="preserve"> Rosaros</t>
  </si>
  <si>
    <t>Leo</t>
  </si>
  <si>
    <t>0553</t>
  </si>
  <si>
    <t>0554</t>
  </si>
  <si>
    <t xml:space="preserve"> Rosas</t>
  </si>
  <si>
    <t>0636</t>
  </si>
  <si>
    <t>Sagana</t>
  </si>
  <si>
    <t>Jherico</t>
  </si>
  <si>
    <t>Llanera</t>
  </si>
  <si>
    <t>0555</t>
  </si>
  <si>
    <t>self-employed</t>
  </si>
  <si>
    <t>Susana</t>
  </si>
  <si>
    <t>0556</t>
  </si>
  <si>
    <t>Salazar</t>
  </si>
  <si>
    <t>Avelina</t>
  </si>
  <si>
    <t>0557</t>
  </si>
  <si>
    <t>/</t>
  </si>
  <si>
    <t>Feliciano</t>
  </si>
  <si>
    <t>Magapoc</t>
  </si>
  <si>
    <t>0558</t>
  </si>
  <si>
    <t>Accountant</t>
  </si>
  <si>
    <t>Alfredo</t>
  </si>
  <si>
    <t>David</t>
  </si>
  <si>
    <t>0559</t>
  </si>
  <si>
    <t>Belinda</t>
  </si>
  <si>
    <t>0560</t>
  </si>
  <si>
    <t>Jessa</t>
  </si>
  <si>
    <t>Z</t>
  </si>
  <si>
    <t>0561</t>
  </si>
  <si>
    <t>BS ElectronicsEngr</t>
  </si>
  <si>
    <t>Sandigio</t>
  </si>
  <si>
    <t>Marie</t>
  </si>
  <si>
    <t>Sandoval</t>
  </si>
  <si>
    <t>Glorife</t>
  </si>
  <si>
    <t>0660</t>
  </si>
  <si>
    <t>Santos</t>
  </si>
  <si>
    <t>Sarmiento</t>
  </si>
  <si>
    <t>Crescenciana</t>
  </si>
  <si>
    <t>0562</t>
  </si>
  <si>
    <t>General Manager</t>
  </si>
  <si>
    <t>0563</t>
  </si>
  <si>
    <t>Sayat</t>
  </si>
  <si>
    <t>Dominga</t>
  </si>
  <si>
    <t>0618</t>
  </si>
  <si>
    <t>Sheila</t>
  </si>
  <si>
    <t>Sernicula</t>
  </si>
  <si>
    <t>0564</t>
  </si>
  <si>
    <t>Jima</t>
  </si>
  <si>
    <t>0565</t>
  </si>
  <si>
    <t>Sitchon</t>
  </si>
  <si>
    <t>Sta Rosa</t>
  </si>
  <si>
    <t>Melba</t>
  </si>
  <si>
    <t>0566</t>
  </si>
  <si>
    <t>Sus</t>
  </si>
  <si>
    <t>0567</t>
  </si>
  <si>
    <t>Tabagan</t>
  </si>
  <si>
    <t>Marietta</t>
  </si>
  <si>
    <t>0568</t>
  </si>
  <si>
    <t>Tacud</t>
  </si>
  <si>
    <t>Henly</t>
  </si>
  <si>
    <t>0756</t>
  </si>
  <si>
    <t>Raquel</t>
  </si>
  <si>
    <t>0757</t>
  </si>
  <si>
    <t>Tapero</t>
  </si>
  <si>
    <t>Angelica Nhorielle</t>
  </si>
  <si>
    <t>0569</t>
  </si>
  <si>
    <t>Toledo</t>
  </si>
  <si>
    <t>Emeliana</t>
  </si>
  <si>
    <t>0571</t>
  </si>
  <si>
    <t>Romina</t>
  </si>
  <si>
    <t>0573</t>
  </si>
  <si>
    <t>Torres</t>
  </si>
  <si>
    <t>Alice Odeth</t>
  </si>
  <si>
    <t>0574</t>
  </si>
  <si>
    <t>physician</t>
  </si>
  <si>
    <t>Triunfo</t>
  </si>
  <si>
    <t>Erralyn</t>
  </si>
  <si>
    <t>0621</t>
  </si>
  <si>
    <t>Rosemarie</t>
  </si>
  <si>
    <t>0575</t>
  </si>
  <si>
    <t>0576</t>
  </si>
  <si>
    <t>Bethsaida</t>
  </si>
  <si>
    <t>Dimailig</t>
  </si>
  <si>
    <t>0577</t>
  </si>
  <si>
    <t>investors</t>
  </si>
  <si>
    <t>0578</t>
  </si>
  <si>
    <t>OB GYNE</t>
  </si>
  <si>
    <t>Jasmin</t>
  </si>
  <si>
    <t>0720</t>
  </si>
  <si>
    <t>0299 Dacanlao, Calaca, Batangas 4212</t>
  </si>
  <si>
    <t>Financial Analyst</t>
  </si>
  <si>
    <t>Karen</t>
  </si>
  <si>
    <t>Karlo</t>
  </si>
  <si>
    <t>0580</t>
  </si>
  <si>
    <t>Lalaine</t>
  </si>
  <si>
    <t>0581</t>
  </si>
  <si>
    <t>Lester</t>
  </si>
  <si>
    <t>0583</t>
  </si>
  <si>
    <t>Lita</t>
  </si>
  <si>
    <t>0584</t>
  </si>
  <si>
    <t>Bank Employee</t>
  </si>
  <si>
    <t>Lloyd</t>
  </si>
  <si>
    <t>0585</t>
  </si>
  <si>
    <t>Love</t>
  </si>
  <si>
    <t>0586</t>
  </si>
  <si>
    <t>Lucita</t>
  </si>
  <si>
    <t>Degala</t>
  </si>
  <si>
    <t>0627</t>
  </si>
  <si>
    <t>Niñalyn</t>
  </si>
  <si>
    <t>0589</t>
  </si>
  <si>
    <t>Sylwin</t>
  </si>
  <si>
    <t>0590</t>
  </si>
  <si>
    <t>Uri</t>
  </si>
  <si>
    <t>0591</t>
  </si>
  <si>
    <t>Sebastian</t>
  </si>
  <si>
    <t>Aguillera</t>
  </si>
  <si>
    <t>0592</t>
  </si>
  <si>
    <t>Rizal, Lipa City</t>
  </si>
  <si>
    <t>Vanguardia</t>
  </si>
  <si>
    <t>Resma</t>
  </si>
  <si>
    <t>0593</t>
  </si>
  <si>
    <t>JMCIM</t>
  </si>
  <si>
    <t>Veles</t>
  </si>
  <si>
    <t>0594</t>
  </si>
  <si>
    <t>Veridiano</t>
  </si>
  <si>
    <t>Elmer</t>
  </si>
  <si>
    <t>Atayan</t>
  </si>
  <si>
    <t>0667</t>
  </si>
  <si>
    <t>Vilela</t>
  </si>
  <si>
    <t>0595</t>
  </si>
  <si>
    <t>Villafuerte</t>
  </si>
  <si>
    <t>0596</t>
  </si>
  <si>
    <t>Aimie Claire</t>
  </si>
  <si>
    <t>0721</t>
  </si>
  <si>
    <t>0597</t>
  </si>
  <si>
    <t>0598</t>
  </si>
  <si>
    <t>Princess</t>
  </si>
  <si>
    <t>0599</t>
  </si>
  <si>
    <t>Raliegh</t>
  </si>
  <si>
    <t>0600</t>
  </si>
  <si>
    <t>Engr</t>
  </si>
  <si>
    <t>Melita</t>
  </si>
  <si>
    <t>0758</t>
  </si>
  <si>
    <t>Arvin</t>
  </si>
  <si>
    <t>0601</t>
  </si>
  <si>
    <t>Cristy</t>
  </si>
  <si>
    <t>Jarden</t>
  </si>
  <si>
    <t>0602</t>
  </si>
  <si>
    <t>0603</t>
  </si>
  <si>
    <t>0605</t>
  </si>
  <si>
    <t>Noel</t>
  </si>
  <si>
    <t>0759</t>
  </si>
  <si>
    <t>Ice Cream Vendor</t>
  </si>
  <si>
    <t>0606</t>
  </si>
  <si>
    <t>0607</t>
  </si>
  <si>
    <t>0608</t>
  </si>
  <si>
    <t>Viray</t>
  </si>
  <si>
    <t xml:space="preserve">Jayson </t>
  </si>
  <si>
    <t>Virtusio</t>
  </si>
  <si>
    <t>Eleanor</t>
  </si>
  <si>
    <t>0609</t>
  </si>
  <si>
    <t>Virtucio</t>
  </si>
  <si>
    <t>Mabel</t>
  </si>
  <si>
    <t>Dimaculangan</t>
  </si>
  <si>
    <t>0610</t>
  </si>
  <si>
    <t>Virusio</t>
  </si>
  <si>
    <t>Ria</t>
  </si>
  <si>
    <t>Yacat</t>
  </si>
  <si>
    <t>Sheryl</t>
  </si>
  <si>
    <t>0542</t>
  </si>
  <si>
    <t>Zapico</t>
  </si>
  <si>
    <t>Neddie</t>
  </si>
  <si>
    <t>0612</t>
  </si>
  <si>
    <t>0613</t>
  </si>
  <si>
    <t>Eden</t>
  </si>
  <si>
    <t>Engracia</t>
  </si>
  <si>
    <t>Piñon</t>
  </si>
  <si>
    <t>0614</t>
  </si>
  <si>
    <t>De torres</t>
  </si>
  <si>
    <t>0615</t>
  </si>
  <si>
    <t>Scrap Dealer</t>
  </si>
  <si>
    <t>0616</t>
  </si>
  <si>
    <t>NON-MEMBER</t>
  </si>
  <si>
    <t>Publico</t>
  </si>
  <si>
    <t>Admin Aid</t>
  </si>
  <si>
    <t>Easter</t>
  </si>
  <si>
    <t>no pmes</t>
  </si>
  <si>
    <t>Dinal</t>
  </si>
  <si>
    <t xml:space="preserve">Antenor </t>
  </si>
  <si>
    <t>Aries</t>
  </si>
  <si>
    <t>pump attendant</t>
  </si>
  <si>
    <t>Assembles of God</t>
  </si>
  <si>
    <t>Isidro</t>
  </si>
  <si>
    <t>Vanessa</t>
  </si>
  <si>
    <t xml:space="preserve">Jocelyn </t>
  </si>
  <si>
    <t>Badana</t>
  </si>
  <si>
    <t>Marita</t>
  </si>
  <si>
    <t>Banog</t>
  </si>
  <si>
    <t>Rina</t>
  </si>
  <si>
    <t>Feb.</t>
  </si>
  <si>
    <t>vendor</t>
  </si>
  <si>
    <t>Manila</t>
  </si>
  <si>
    <t>Bisteda</t>
  </si>
  <si>
    <t>Brenda</t>
  </si>
  <si>
    <t>Fe</t>
  </si>
  <si>
    <t>Zoilo</t>
  </si>
  <si>
    <t>Cabatay</t>
  </si>
  <si>
    <t>Reynaldo III</t>
  </si>
  <si>
    <t>0117</t>
  </si>
  <si>
    <t>NO PMES</t>
  </si>
  <si>
    <t>San Pablo, Laguna</t>
  </si>
  <si>
    <t>Lucinita</t>
  </si>
  <si>
    <t>Charmaine</t>
  </si>
  <si>
    <t>Beata</t>
  </si>
  <si>
    <t>Celicidad</t>
  </si>
  <si>
    <t>Alex</t>
  </si>
  <si>
    <t>Maridel</t>
  </si>
  <si>
    <t>0162</t>
  </si>
  <si>
    <t>Matilde</t>
  </si>
  <si>
    <t>Comple</t>
  </si>
  <si>
    <t>Lailanie</t>
  </si>
  <si>
    <t>Solbita</t>
  </si>
  <si>
    <t>Cornelio</t>
  </si>
  <si>
    <t>BR-012-20-S16</t>
  </si>
  <si>
    <t>Crisaldo</t>
  </si>
  <si>
    <t>Lucito</t>
  </si>
  <si>
    <t>O</t>
  </si>
  <si>
    <t>Del Monte</t>
  </si>
  <si>
    <t>Ambrosio</t>
  </si>
  <si>
    <t>Donato</t>
  </si>
  <si>
    <t>Emilia</t>
  </si>
  <si>
    <t>Stick Maker</t>
  </si>
  <si>
    <t>Cuevas</t>
  </si>
  <si>
    <t>Diosa</t>
  </si>
  <si>
    <t>San Juan</t>
  </si>
  <si>
    <t>Jacinto</t>
  </si>
  <si>
    <t>Rex</t>
  </si>
  <si>
    <t>Apostolic/Mesianic</t>
  </si>
  <si>
    <t>Regalada</t>
  </si>
  <si>
    <t>Decena</t>
  </si>
  <si>
    <t>Vivencia</t>
  </si>
  <si>
    <t>Dela Peña</t>
  </si>
  <si>
    <t>Marivic</t>
  </si>
  <si>
    <t>Marianne</t>
  </si>
  <si>
    <t>Aida</t>
  </si>
  <si>
    <t>Magate</t>
  </si>
  <si>
    <t>Mirly</t>
  </si>
  <si>
    <t>Micaller</t>
  </si>
  <si>
    <t>Rogine</t>
  </si>
  <si>
    <t>NON MEMBER</t>
  </si>
  <si>
    <t>Diña</t>
  </si>
  <si>
    <t>Cleofaz</t>
  </si>
  <si>
    <t>Clarise</t>
  </si>
  <si>
    <t>Ebrao</t>
  </si>
  <si>
    <t>Benita</t>
  </si>
  <si>
    <t>Eguia</t>
  </si>
  <si>
    <t>Wilson</t>
  </si>
  <si>
    <t>Mariano</t>
  </si>
  <si>
    <t>Victorino</t>
  </si>
  <si>
    <t>Funtaniel</t>
  </si>
  <si>
    <t>Garma</t>
  </si>
  <si>
    <t>Josero</t>
  </si>
  <si>
    <t>HRM</t>
  </si>
  <si>
    <t>Judy Ann</t>
  </si>
  <si>
    <t>Jesselyn</t>
  </si>
  <si>
    <t>Trixia</t>
  </si>
  <si>
    <t>Heroy</t>
  </si>
  <si>
    <t>Hornilla</t>
  </si>
  <si>
    <t>Consorcia</t>
  </si>
  <si>
    <t>Llantino</t>
  </si>
  <si>
    <t>Tiquiz</t>
  </si>
  <si>
    <t>Ilag</t>
  </si>
  <si>
    <t>Marlyn</t>
  </si>
  <si>
    <t>Henry</t>
  </si>
  <si>
    <t>Jordan</t>
  </si>
  <si>
    <t>manicurista</t>
  </si>
  <si>
    <t>Dandee</t>
  </si>
  <si>
    <t>Laluna</t>
  </si>
  <si>
    <t>Eugenia</t>
  </si>
  <si>
    <t>Lolita</t>
  </si>
  <si>
    <t>Felino</t>
  </si>
  <si>
    <t>Lilian</t>
  </si>
  <si>
    <t>Jay- R</t>
  </si>
  <si>
    <t>welder</t>
  </si>
  <si>
    <t>Linatoc</t>
  </si>
  <si>
    <t>Cristie</t>
  </si>
  <si>
    <t>Elnora</t>
  </si>
  <si>
    <t>Ann Loraine</t>
  </si>
  <si>
    <t xml:space="preserve"> </t>
  </si>
  <si>
    <t>Mellandrez</t>
  </si>
  <si>
    <t>Merino</t>
  </si>
  <si>
    <t>Carlito</t>
  </si>
  <si>
    <t>Macalamcam, Rosario</t>
  </si>
  <si>
    <t>Diseree</t>
  </si>
  <si>
    <t xml:space="preserve">Mendoza </t>
  </si>
  <si>
    <t>Amelia</t>
  </si>
  <si>
    <t>Mirador</t>
  </si>
  <si>
    <t>Avon Dealer</t>
  </si>
  <si>
    <t>Miralyn</t>
  </si>
  <si>
    <t xml:space="preserve">Mykie </t>
  </si>
  <si>
    <t>0447</t>
  </si>
  <si>
    <t>Omillano</t>
  </si>
  <si>
    <t>Vendors</t>
  </si>
  <si>
    <t>0451</t>
  </si>
  <si>
    <t>Maria Criselda</t>
  </si>
  <si>
    <t>Freddie</t>
  </si>
  <si>
    <t>Tobeo</t>
  </si>
  <si>
    <t>Rey</t>
  </si>
  <si>
    <t>Pasigna</t>
  </si>
  <si>
    <t>Conception</t>
  </si>
  <si>
    <t>Princess Mae</t>
  </si>
  <si>
    <t>0502</t>
  </si>
  <si>
    <t>Rodelie</t>
  </si>
  <si>
    <t>Tabangcora</t>
  </si>
  <si>
    <t>Pizarro</t>
  </si>
  <si>
    <t>Ramilo</t>
  </si>
  <si>
    <t>Dalmacio</t>
  </si>
  <si>
    <t>Regala</t>
  </si>
  <si>
    <t>John Rey</t>
  </si>
  <si>
    <t>May 06,</t>
  </si>
  <si>
    <t>Reña</t>
  </si>
  <si>
    <t>Adora</t>
  </si>
  <si>
    <t>Mary Ann</t>
  </si>
  <si>
    <t>Rizare</t>
  </si>
  <si>
    <t>Callejon, San antonio Quezon</t>
  </si>
  <si>
    <t>Midwife</t>
  </si>
  <si>
    <t>Roderno</t>
  </si>
  <si>
    <t>Alvin Bryan</t>
  </si>
  <si>
    <t>Indang, Cavite</t>
  </si>
  <si>
    <t>Rosana</t>
  </si>
  <si>
    <t>Saraspe</t>
  </si>
  <si>
    <t>Ruperta</t>
  </si>
  <si>
    <t>Simbahan</t>
  </si>
  <si>
    <t>Sales</t>
  </si>
  <si>
    <t>Sumaylo</t>
  </si>
  <si>
    <t>Tenorio</t>
  </si>
  <si>
    <t xml:space="preserve">Rosita </t>
  </si>
  <si>
    <t>0570</t>
  </si>
  <si>
    <t>Valdez</t>
  </si>
  <si>
    <t>Sherley</t>
  </si>
  <si>
    <t>Vela</t>
  </si>
  <si>
    <t>Geraldine</t>
  </si>
  <si>
    <t>Giezel Joy</t>
  </si>
  <si>
    <t>Joewel</t>
  </si>
  <si>
    <t>non member</t>
  </si>
  <si>
    <t>regular Member</t>
  </si>
  <si>
    <t>Wilfredo Jr.</t>
  </si>
  <si>
    <t>Patrick Lance</t>
  </si>
  <si>
    <t>Elpidio</t>
  </si>
  <si>
    <t>Filomeno</t>
  </si>
  <si>
    <t>Prince Ian</t>
  </si>
  <si>
    <t>Rachel</t>
  </si>
  <si>
    <t>Agaran</t>
  </si>
  <si>
    <t>Emilio</t>
  </si>
  <si>
    <t>Anonuevo</t>
  </si>
  <si>
    <t>Alberto</t>
  </si>
  <si>
    <t>Irish Jefferson</t>
  </si>
  <si>
    <t>Leslie Dyan</t>
  </si>
  <si>
    <t>Jenneth</t>
  </si>
  <si>
    <t>Baldivia</t>
  </si>
  <si>
    <t>Nena</t>
  </si>
  <si>
    <t>Balmes</t>
  </si>
  <si>
    <t>Paul</t>
  </si>
  <si>
    <t>Bolado</t>
  </si>
  <si>
    <t>Leonina</t>
  </si>
  <si>
    <t>Anjeanette</t>
  </si>
  <si>
    <t>Almoeti</t>
  </si>
  <si>
    <t>Bugay</t>
  </si>
  <si>
    <t>Cantos</t>
  </si>
  <si>
    <t>Venice Gabriel</t>
  </si>
  <si>
    <t>Catimbang</t>
  </si>
  <si>
    <t>Edwilson</t>
  </si>
  <si>
    <t>Renalyn</t>
  </si>
  <si>
    <t>Constantino</t>
  </si>
  <si>
    <t>Babylyn</t>
  </si>
  <si>
    <t>Christina</t>
  </si>
  <si>
    <t>Eufronia</t>
  </si>
  <si>
    <t>De Catro</t>
  </si>
  <si>
    <t>Edwin</t>
  </si>
  <si>
    <t>Clarice</t>
  </si>
  <si>
    <t>Ginalyn</t>
  </si>
  <si>
    <t>Dela Pena</t>
  </si>
  <si>
    <t>Ilomilene</t>
  </si>
  <si>
    <t>Delima</t>
  </si>
  <si>
    <t>Del Mundo</t>
  </si>
  <si>
    <t>Derla</t>
  </si>
  <si>
    <t>Genelita</t>
  </si>
  <si>
    <t>Michael Angelo</t>
  </si>
  <si>
    <t>Ronalyn</t>
  </si>
  <si>
    <t>Devida</t>
  </si>
  <si>
    <t>Karen Caye</t>
  </si>
  <si>
    <t>Crisalde</t>
  </si>
  <si>
    <t>Rudeline</t>
  </si>
  <si>
    <t>Diomampo</t>
  </si>
  <si>
    <t>Lina</t>
  </si>
  <si>
    <t>Manolito</t>
  </si>
  <si>
    <t>Nikko</t>
  </si>
  <si>
    <t>Cresencia</t>
  </si>
  <si>
    <t>Mysy</t>
  </si>
  <si>
    <t>Frayna</t>
  </si>
  <si>
    <t>Ray</t>
  </si>
  <si>
    <t>Gabog</t>
  </si>
  <si>
    <t>Hermogenes</t>
  </si>
  <si>
    <t>Galicia</t>
  </si>
  <si>
    <t>Jarel</t>
  </si>
  <si>
    <t>Aaron James</t>
  </si>
  <si>
    <t>Annalisa</t>
  </si>
  <si>
    <t>Jaycel</t>
  </si>
  <si>
    <t>Gorillo</t>
  </si>
  <si>
    <t>Juliana</t>
  </si>
  <si>
    <t>Katrina</t>
  </si>
  <si>
    <t>Shiela Marie</t>
  </si>
  <si>
    <t>Vivian</t>
  </si>
  <si>
    <t>Jonalyn</t>
  </si>
  <si>
    <t>BR-07-19-S24</t>
  </si>
  <si>
    <t>Ignacio</t>
  </si>
  <si>
    <t>Richard</t>
  </si>
  <si>
    <t>Litrero</t>
  </si>
  <si>
    <t>Maralit</t>
  </si>
  <si>
    <t>Sally</t>
  </si>
  <si>
    <t>Loven</t>
  </si>
  <si>
    <t>Concepcion</t>
  </si>
  <si>
    <t>Sanchez</t>
  </si>
  <si>
    <t>Morena</t>
  </si>
  <si>
    <t>Sarabia</t>
  </si>
  <si>
    <t>Josierie</t>
  </si>
  <si>
    <t>Marie Salome</t>
  </si>
  <si>
    <t>B</t>
  </si>
  <si>
    <t>I</t>
  </si>
  <si>
    <t>Y</t>
  </si>
  <si>
    <t>D</t>
  </si>
  <si>
    <t>M</t>
  </si>
  <si>
    <t>P</t>
  </si>
  <si>
    <t>J</t>
  </si>
  <si>
    <t>T</t>
  </si>
  <si>
    <t>TRANSFER</t>
  </si>
  <si>
    <t>Salao, Rosario Batangas</t>
  </si>
  <si>
    <t>Salao Rosario, Batangas</t>
  </si>
  <si>
    <t>Pinagsibaan Rosario, Batangas</t>
  </si>
  <si>
    <t>Marilag Rosario, Batangas</t>
  </si>
  <si>
    <t>Palahanan 2nd, San Juan, Batangas</t>
  </si>
  <si>
    <t>Noynoyin 1, Rosario Batangas</t>
  </si>
  <si>
    <t>Sampalukan, Rosario Batangas</t>
  </si>
  <si>
    <t>E</t>
  </si>
  <si>
    <t>Muzon San Juan, Batangas</t>
  </si>
  <si>
    <t>Putingkahoy Rosario, Batangas</t>
  </si>
  <si>
    <t>San Isidro Rosario, Batangas</t>
  </si>
  <si>
    <t>Luma Pinagsibaan Rosario, Batangas</t>
  </si>
  <si>
    <t>Pinagsibaan Centro Rosario, Batangas</t>
  </si>
  <si>
    <t>Alupay Rosario, Batangas</t>
  </si>
  <si>
    <t>Burol Putingkahoy Rosario, Batangas</t>
  </si>
  <si>
    <t>Baybayin Rosario, Batangas</t>
  </si>
  <si>
    <t>Mabato Rosario, Batangas</t>
  </si>
  <si>
    <t>BR-12-17 S23</t>
  </si>
  <si>
    <t>BR-07-12B-S23</t>
  </si>
  <si>
    <t>BR-12-19-S22</t>
  </si>
  <si>
    <t>Joselito</t>
  </si>
  <si>
    <t>S</t>
  </si>
  <si>
    <t>K</t>
  </si>
  <si>
    <t>H</t>
  </si>
  <si>
    <t>BR-07-13-S22</t>
  </si>
  <si>
    <t>BR-03-03S22</t>
  </si>
  <si>
    <t>BR-03-03-S22</t>
  </si>
  <si>
    <t>Grace</t>
  </si>
  <si>
    <t>Macalindong</t>
  </si>
  <si>
    <t>Lovern</t>
  </si>
  <si>
    <t>Mojar</t>
  </si>
  <si>
    <t>Teody</t>
  </si>
  <si>
    <t>Papa</t>
  </si>
  <si>
    <t>Raneses</t>
  </si>
  <si>
    <t>Recafrente</t>
  </si>
  <si>
    <t>Kenneth Lorenz</t>
  </si>
  <si>
    <t>Apolinar</t>
  </si>
  <si>
    <t>Salosa</t>
  </si>
  <si>
    <t>Jimuel</t>
  </si>
  <si>
    <t>Joshua</t>
  </si>
  <si>
    <t>Samson</t>
  </si>
  <si>
    <t>Veverly</t>
  </si>
  <si>
    <t>Madeline</t>
  </si>
  <si>
    <t>Tatlonghari</t>
  </si>
  <si>
    <t>Zapata</t>
  </si>
  <si>
    <t>Paul Anthony</t>
  </si>
  <si>
    <t>Macalamcam B Rosario, Batangas</t>
  </si>
  <si>
    <t>Maestre</t>
  </si>
  <si>
    <t>Betty</t>
  </si>
  <si>
    <t>Leceil</t>
  </si>
  <si>
    <t>Melissa</t>
  </si>
  <si>
    <t>Angel Karylle</t>
  </si>
  <si>
    <t>Eva Nina</t>
  </si>
  <si>
    <t>Marucut</t>
  </si>
  <si>
    <t>Lucia</t>
  </si>
  <si>
    <t>Napoleon</t>
  </si>
  <si>
    <t>Thueanmoolsan</t>
  </si>
  <si>
    <t>Tome</t>
  </si>
  <si>
    <t>Carmela</t>
  </si>
  <si>
    <t>Ruby</t>
  </si>
  <si>
    <t>Ruel</t>
  </si>
  <si>
    <t>Rickcess</t>
  </si>
  <si>
    <t>Vallejo</t>
  </si>
  <si>
    <t>Valerio</t>
  </si>
  <si>
    <t>Merlyn</t>
  </si>
  <si>
    <t>BR-07-19S24</t>
  </si>
  <si>
    <t>Purok 7 Pinagsibaan Rosario, Batangas</t>
  </si>
  <si>
    <t>as of November 2024</t>
  </si>
  <si>
    <t>Q</t>
  </si>
  <si>
    <t>Macalamcam Rosario, Batangas</t>
  </si>
  <si>
    <t>Lianganan San Isidro Rosario, Batangas</t>
  </si>
  <si>
    <t>Burol Putingkahoy, Rosario, Batangas</t>
  </si>
  <si>
    <t>Bilucao Malvar, Batangas</t>
  </si>
  <si>
    <t>Sitio Sampalukan Rosario, Batangas</t>
  </si>
  <si>
    <t>Balibago Rosario, Batangas</t>
  </si>
  <si>
    <t>Rizalde</t>
  </si>
  <si>
    <t>Leonisa</t>
  </si>
  <si>
    <t>Joebert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</si>
  <si>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</si>
  <si>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</si>
  <si>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</si>
  <si>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</si>
  <si>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</si>
  <si>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</si>
  <si>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</si>
  <si>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</si>
  <si>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</si>
  <si>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</si>
  <si>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</si>
  <si>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</si>
  <si>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</si>
  <si>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</si>
  <si>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</si>
  <si>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</si>
  <si>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</si>
  <si>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</si>
  <si>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</si>
  <si>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</si>
  <si>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</si>
  <si>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</si>
  <si>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</si>
  <si>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</si>
  <si>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</si>
  <si>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</si>
  <si>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</si>
  <si>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</si>
  <si>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</si>
  <si>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</si>
  <si>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</si>
  <si>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</si>
  <si>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</si>
  <si>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</si>
  <si>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</si>
  <si>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</si>
  <si>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</si>
  <si>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</si>
  <si>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</si>
  <si>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</si>
  <si>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</si>
  <si>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</si>
  <si>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</si>
  <si>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</si>
  <si>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</si>
  <si>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</si>
  <si>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</si>
  <si>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</si>
  <si>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</si>
  <si>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</si>
  <si>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</si>
  <si>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</si>
  <si>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</si>
  <si>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</si>
  <si>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</si>
  <si>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</si>
  <si>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</si>
  <si>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</si>
  <si>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</si>
  <si>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</si>
  <si>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</si>
  <si>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</si>
  <si>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</si>
  <si>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</si>
  <si>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</si>
  <si>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</si>
  <si>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</si>
  <si>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</si>
  <si>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</si>
  <si>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</si>
  <si>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</si>
  <si>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</si>
  <si>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</si>
  <si>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</si>
  <si>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</si>
  <si>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</si>
  <si>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</si>
  <si>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</si>
  <si>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</si>
  <si>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</si>
  <si>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</si>
  <si>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</si>
  <si>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</si>
  <si>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</si>
  <si>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</si>
  <si>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</si>
  <si>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</si>
  <si>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</si>
  <si>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</si>
  <si>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</si>
  <si>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</si>
  <si>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</si>
  <si>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</si>
  <si>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</si>
  <si>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</si>
  <si>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</si>
  <si>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</si>
  <si>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</si>
  <si>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</si>
  <si>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</si>
  <si>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</si>
  <si>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</si>
  <si>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</si>
  <si>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</si>
  <si>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</si>
  <si>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</si>
  <si>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</si>
  <si>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</si>
  <si>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</si>
  <si>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</si>
  <si>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</si>
  <si>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</si>
  <si>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</si>
  <si>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</si>
  <si>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</si>
  <si>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</si>
  <si>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</si>
  <si>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</si>
  <si>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</si>
  <si>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</si>
  <si>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</si>
  <si>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</si>
  <si>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</si>
  <si>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</si>
  <si>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</si>
  <si>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</si>
  <si>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</si>
  <si>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</si>
  <si>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</si>
  <si>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</si>
  <si>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</si>
  <si>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</si>
  <si>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</si>
  <si>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</si>
  <si>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</si>
  <si>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</si>
  <si>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</si>
  <si>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</si>
  <si>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</si>
  <si>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</si>
  <si>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</si>
  <si>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</si>
  <si>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</si>
  <si>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</si>
  <si>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</si>
  <si>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</si>
  <si>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</si>
  <si>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</si>
  <si>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</si>
  <si>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</si>
  <si>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</si>
  <si>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</si>
  <si>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</si>
  <si>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</si>
  <si>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</si>
  <si>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</si>
  <si>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</si>
  <si>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</si>
  <si>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</si>
  <si>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</si>
  <si>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</si>
  <si>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</si>
  <si>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</si>
  <si>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</si>
  <si>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</si>
  <si>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</si>
  <si>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</si>
  <si>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</si>
  <si>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</si>
  <si>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</si>
  <si>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</si>
  <si>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</si>
  <si>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</si>
  <si>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</si>
  <si>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</si>
  <si>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</si>
  <si>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</si>
  <si>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</si>
  <si>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</si>
  <si>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</si>
  <si>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</si>
  <si>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</si>
  <si>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</si>
  <si>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</si>
  <si>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</si>
  <si>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</si>
  <si>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</si>
  <si>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</si>
  <si>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</si>
  <si>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</si>
  <si>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</si>
  <si>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</si>
  <si>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</si>
  <si>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</si>
  <si>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</si>
  <si>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</si>
  <si>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</si>
  <si>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</si>
  <si>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</si>
  <si>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</si>
  <si>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</si>
  <si>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</si>
  <si>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</si>
  <si>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</si>
  <si>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</si>
  <si>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</si>
  <si>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</si>
  <si>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</si>
  <si>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</si>
  <si>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</si>
  <si>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</si>
  <si>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</si>
  <si>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</si>
  <si>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</si>
  <si>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</si>
  <si>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</si>
  <si>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</si>
  <si>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</si>
  <si>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</si>
  <si>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</si>
  <si>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</si>
  <si>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</si>
  <si>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</si>
  <si>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</si>
  <si>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</si>
  <si>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</si>
  <si>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</si>
  <si>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</si>
  <si>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</si>
  <si>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</si>
  <si>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</si>
  <si>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</si>
  <si>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</si>
  <si>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</si>
  <si>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</si>
  <si>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</si>
  <si>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</si>
  <si>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</si>
  <si>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</si>
  <si>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</si>
  <si>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</si>
  <si>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</si>
  <si>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</si>
  <si>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</si>
  <si>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</si>
  <si>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</si>
  <si>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</si>
  <si>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</si>
  <si>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</si>
  <si>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</si>
  <si>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</si>
  <si>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</si>
  <si>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</si>
  <si>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</si>
  <si>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</si>
  <si>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</si>
  <si>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</si>
  <si>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</si>
  <si>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</si>
  <si>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</si>
  <si>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</si>
  <si>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</si>
  <si>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</si>
  <si>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</si>
  <si>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</si>
  <si>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</si>
  <si>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</si>
  <si>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</si>
  <si>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</si>
  <si>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</si>
  <si>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</si>
  <si>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</si>
  <si>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</si>
  <si>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</si>
  <si>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</si>
  <si>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</si>
  <si>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</si>
  <si>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</si>
  <si>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</si>
  <si>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</si>
  <si>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</si>
  <si>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</si>
  <si>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</si>
  <si>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</si>
  <si>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</si>
  <si>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</si>
  <si>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</si>
  <si>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</si>
  <si>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</si>
  <si>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</si>
  <si>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</si>
  <si>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</si>
  <si>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</si>
  <si>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</si>
  <si>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</si>
  <si>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</si>
  <si>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</si>
  <si>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</si>
  <si>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</si>
  <si>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</si>
  <si>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</si>
  <si>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</si>
  <si>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</si>
  <si>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</si>
  <si>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</si>
  <si>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</si>
  <si>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</si>
  <si>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</si>
  <si>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</si>
  <si>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</si>
  <si>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</si>
  <si>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</si>
  <si>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</si>
  <si>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</si>
  <si>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</si>
  <si>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</si>
  <si>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</si>
  <si>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</si>
  <si>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</si>
  <si>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</si>
  <si>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</si>
  <si>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</si>
  <si>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</si>
  <si>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</si>
  <si>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</si>
  <si>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</si>
  <si>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</si>
  <si>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</si>
  <si>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</si>
  <si>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</si>
  <si>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</si>
  <si>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</si>
  <si>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</si>
  <si>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</si>
  <si>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</si>
  <si>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</si>
  <si>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</si>
  <si>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</si>
  <si>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</si>
  <si>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</si>
  <si>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</si>
  <si>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</si>
  <si>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</si>
  <si>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</si>
  <si>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</si>
  <si>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</si>
  <si>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</si>
  <si>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</si>
  <si>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</si>
  <si>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</si>
  <si>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</si>
  <si>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</si>
  <si>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</si>
  <si>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</si>
  <si>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</si>
  <si>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</si>
  <si>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</si>
  <si>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</si>
  <si>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</si>
  <si>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</si>
  <si>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</si>
  <si>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</si>
  <si>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</si>
  <si>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</si>
  <si>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</si>
  <si>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</si>
  <si>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</si>
  <si>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</si>
  <si>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</si>
  <si>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</si>
  <si>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</si>
  <si>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</si>
  <si>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</si>
  <si>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</si>
  <si>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</si>
  <si>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</si>
  <si>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</si>
  <si>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</si>
  <si>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</si>
  <si>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</si>
  <si>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</si>
  <si>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</si>
  <si>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</si>
  <si>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</si>
  <si>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</si>
  <si>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</si>
  <si>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</si>
  <si>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</si>
  <si>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</si>
  <si>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</si>
  <si>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</si>
  <si>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</si>
  <si>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</si>
  <si>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</si>
  <si>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</si>
  <si>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</si>
  <si>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</si>
  <si>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</si>
  <si>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</si>
  <si>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</si>
  <si>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</si>
  <si>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</si>
  <si>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</si>
  <si>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</si>
  <si>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</si>
  <si>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</si>
  <si>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</si>
  <si>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</si>
  <si>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</si>
  <si>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</si>
  <si>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</si>
  <si>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</si>
  <si>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</si>
  <si>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</si>
  <si>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</si>
  <si>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</si>
  <si>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</si>
  <si>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</si>
  <si>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</si>
  <si>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</si>
  <si>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</si>
  <si>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</si>
  <si>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</si>
  <si>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</si>
  <si>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</si>
  <si>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</si>
  <si>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</si>
  <si>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</si>
  <si>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</si>
  <si>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</si>
  <si>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</si>
  <si>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</si>
  <si>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</si>
  <si>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</si>
  <si>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</si>
  <si>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</si>
  <si>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</si>
  <si>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</si>
  <si>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</si>
  <si>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</si>
  <si>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</si>
  <si>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</si>
  <si>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</si>
  <si>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</si>
  <si>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</si>
  <si>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</si>
  <si>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</si>
  <si>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</si>
  <si>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</si>
  <si>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</si>
  <si>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</si>
  <si>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</si>
  <si>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</si>
  <si>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</si>
  <si>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</si>
  <si>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</si>
  <si>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</si>
  <si>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</si>
  <si>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</si>
  <si>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</si>
  <si>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</si>
  <si>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</si>
  <si>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</si>
  <si>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</si>
  <si>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</si>
  <si>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</si>
  <si>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</si>
  <si>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</si>
  <si>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</si>
  <si>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</si>
  <si>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</si>
  <si>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</si>
  <si>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</si>
  <si>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</si>
  <si>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</si>
  <si>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</si>
  <si>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</si>
  <si>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</si>
  <si>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</si>
  <si>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</si>
  <si>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</si>
  <si>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</si>
  <si>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</si>
  <si>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</si>
  <si>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</si>
  <si>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</si>
  <si>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</si>
  <si>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</si>
  <si>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</si>
  <si>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</si>
  <si>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</si>
  <si>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</si>
  <si>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</si>
  <si>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</si>
  <si>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</si>
  <si>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</si>
  <si>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</si>
  <si>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</si>
  <si>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</si>
  <si>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</si>
  <si>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</si>
  <si>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</si>
  <si>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</si>
  <si>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</si>
  <si>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</si>
  <si>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</si>
  <si>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</si>
  <si>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</si>
  <si>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</si>
  <si>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</si>
  <si>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</si>
  <si>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</si>
  <si>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</si>
  <si>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</si>
  <si>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</si>
  <si>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</si>
  <si>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</si>
  <si>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</si>
  <si>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</si>
  <si>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</si>
  <si>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</si>
  <si>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</si>
  <si>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</si>
  <si>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</si>
  <si>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</si>
  <si>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</si>
  <si>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</si>
  <si>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</si>
  <si>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</si>
  <si>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</si>
  <si>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</si>
  <si>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</si>
  <si>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</si>
  <si>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</si>
  <si>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</si>
  <si>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</si>
  <si>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</si>
  <si>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</si>
  <si>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</si>
  <si>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</si>
  <si>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</si>
  <si>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</si>
  <si>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</si>
  <si>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</si>
  <si>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</si>
  <si>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</si>
  <si>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</si>
  <si>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</si>
  <si>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</si>
  <si>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</si>
  <si>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</si>
  <si>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</si>
  <si>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</si>
  <si>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</si>
  <si>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</si>
  <si>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</si>
  <si>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</si>
  <si>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</si>
  <si>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</si>
  <si>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</si>
  <si>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</si>
  <si>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</si>
  <si>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</si>
  <si>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</si>
  <si>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</si>
  <si>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</si>
  <si>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</si>
  <si>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</si>
  <si>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</si>
  <si>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</si>
  <si>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</si>
  <si>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</si>
  <si>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</si>
  <si>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</si>
  <si>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</si>
  <si>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</si>
  <si>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</si>
  <si>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</si>
  <si>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</si>
  <si>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</si>
  <si>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</si>
  <si>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</si>
  <si>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</si>
  <si>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</si>
  <si>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</si>
  <si>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</si>
  <si>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</si>
  <si>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</si>
  <si>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</si>
  <si>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</si>
  <si>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</si>
  <si>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</si>
  <si>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</si>
  <si>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</si>
  <si>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</si>
  <si>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</si>
  <si>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</si>
  <si>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</si>
  <si>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</si>
  <si>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</si>
  <si>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</si>
  <si>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</si>
  <si>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</si>
  <si>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</si>
  <si>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</si>
  <si>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</si>
  <si>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</si>
  <si>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</si>
  <si>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</si>
  <si>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</si>
  <si>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</si>
  <si>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</si>
  <si>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</si>
  <si>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</si>
  <si>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</si>
  <si>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</si>
  <si>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</si>
  <si>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</si>
  <si>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</si>
  <si>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</si>
  <si>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</si>
  <si>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</si>
  <si>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</si>
  <si>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</si>
  <si>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</si>
  <si>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</si>
  <si>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</si>
  <si>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</si>
  <si>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</si>
  <si>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</si>
  <si>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</si>
  <si>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</si>
  <si>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</si>
  <si>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</si>
  <si>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</si>
  <si>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</si>
  <si>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</si>
  <si>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</si>
  <si>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</si>
  <si>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</si>
  <si>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</si>
  <si>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</si>
  <si>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</si>
  <si>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</si>
  <si>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</si>
  <si>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</si>
  <si>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</si>
  <si>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</si>
  <si>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</si>
  <si>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</si>
  <si>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</si>
  <si>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</si>
  <si>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</si>
  <si>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</si>
  <si>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</si>
  <si>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</si>
  <si>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</si>
  <si>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</si>
  <si>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</si>
  <si>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</si>
  <si>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</si>
  <si>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</si>
  <si>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</si>
  <si>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</si>
  <si>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</si>
  <si>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</si>
  <si>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</si>
  <si>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</si>
  <si>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</si>
  <si>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</si>
  <si>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</si>
  <si>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</si>
  <si>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</si>
  <si>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</si>
  <si>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</si>
  <si>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</si>
  <si>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</si>
  <si>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</si>
  <si>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</si>
  <si>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</si>
  <si>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</si>
  <si>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</si>
  <si>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</si>
  <si>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</si>
  <si>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</si>
  <si>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</si>
  <si>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</si>
  <si>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</si>
  <si>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</si>
  <si>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</si>
  <si>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</si>
  <si>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</si>
  <si>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</si>
  <si>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</si>
  <si>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</si>
  <si>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</si>
  <si>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</si>
  <si>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</si>
  <si>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</si>
  <si>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</si>
  <si>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</si>
  <si>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</si>
  <si>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</si>
  <si>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</si>
  <si>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</si>
  <si>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</si>
  <si>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</si>
  <si>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</si>
  <si>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</si>
  <si>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</si>
  <si>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</si>
  <si>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</si>
  <si>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</si>
  <si>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</si>
  <si>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</si>
  <si>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</si>
  <si>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</si>
  <si>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</si>
  <si>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</si>
  <si>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</si>
  <si>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</si>
  <si>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</si>
  <si>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</si>
  <si>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</si>
  <si>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</si>
  <si>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</si>
  <si>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</si>
  <si>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</si>
  <si>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</si>
  <si>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</si>
  <si>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</si>
  <si>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</si>
  <si>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</si>
  <si>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</si>
  <si>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</si>
  <si>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</si>
  <si>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</si>
  <si>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</si>
  <si>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</si>
  <si>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</si>
  <si>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</si>
  <si>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</si>
  <si>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</si>
  <si>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</si>
  <si>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</si>
  <si>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</si>
  <si>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</si>
  <si>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</si>
  <si>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</si>
  <si>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</si>
  <si>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</si>
  <si>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</si>
  <si>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</si>
  <si>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</si>
  <si>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</si>
  <si>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</si>
  <si>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</si>
  <si>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</si>
  <si>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</si>
  <si>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</si>
  <si>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</si>
  <si>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</si>
  <si>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</si>
  <si>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</si>
  <si>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</si>
  <si>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</si>
  <si>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</si>
  <si>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</si>
  <si>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</si>
  <si>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</si>
  <si>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</si>
  <si>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</si>
  <si>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</si>
  <si>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</si>
  <si>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</si>
  <si>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</si>
  <si>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</si>
  <si>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</si>
  <si>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</si>
  <si>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</si>
  <si>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</si>
  <si>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</si>
  <si>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</si>
  <si>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</si>
  <si>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</si>
  <si>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</si>
  <si>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</si>
  <si>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</si>
  <si>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</si>
  <si>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</si>
  <si>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</si>
  <si>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</si>
  <si>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</si>
  <si>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</si>
  <si>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</si>
  <si>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</si>
  <si>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</si>
  <si>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</si>
  <si>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</si>
  <si>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</si>
  <si>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</si>
  <si>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</si>
  <si>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</si>
  <si>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</si>
  <si>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</si>
  <si>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</si>
  <si>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</si>
  <si>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</si>
  <si>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</si>
  <si>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</si>
  <si>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</si>
  <si>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</si>
  <si>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</si>
  <si>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</si>
  <si>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</si>
  <si>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</si>
  <si>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</si>
  <si>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</si>
  <si>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</si>
  <si>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</si>
  <si>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</si>
  <si>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</si>
  <si>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</si>
  <si>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</si>
  <si>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</si>
  <si>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</si>
  <si>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</si>
  <si>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</si>
  <si>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</si>
  <si>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</si>
  <si>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</si>
  <si>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</si>
  <si>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</si>
  <si>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</si>
  <si>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</si>
  <si>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</si>
  <si>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</si>
  <si>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</si>
  <si>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</si>
  <si>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</si>
  <si>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</si>
  <si>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</si>
  <si>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</si>
  <si>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</si>
  <si>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</si>
  <si>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</si>
  <si>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</si>
  <si>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</si>
  <si>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</si>
  <si>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</si>
  <si>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</si>
  <si>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</si>
  <si>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</si>
  <si>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</si>
  <si>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</si>
  <si>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</si>
  <si>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</si>
  <si>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</si>
  <si>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</si>
  <si>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</si>
  <si>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</si>
  <si>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</si>
  <si>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</si>
  <si>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</si>
  <si>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</si>
  <si>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</si>
  <si>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</si>
  <si>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</si>
  <si>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</si>
  <si>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</si>
  <si>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</si>
  <si>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</si>
  <si>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</si>
  <si>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</si>
  <si>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</si>
  <si>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</si>
  <si>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</si>
  <si>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</si>
  <si>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</si>
  <si>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</si>
  <si>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</si>
  <si>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</si>
  <si>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</si>
  <si>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</si>
  <si>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</si>
  <si>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</si>
  <si>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</si>
  <si>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</si>
  <si>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</si>
  <si>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</si>
  <si>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</si>
  <si>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</si>
  <si>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</si>
  <si>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</si>
  <si>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</si>
  <si>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</si>
  <si>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</si>
  <si>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</si>
  <si>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</si>
  <si>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</si>
  <si>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</si>
  <si>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</si>
  <si>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</si>
  <si>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</si>
  <si>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</si>
  <si>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</si>
  <si>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</si>
  <si>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</si>
  <si>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</si>
  <si>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</si>
  <si>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</si>
  <si>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</si>
  <si>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</si>
  <si>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</si>
  <si>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</si>
  <si>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</si>
  <si>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</si>
  <si>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</si>
  <si>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</si>
  <si>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</si>
  <si>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</si>
  <si>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</si>
  <si>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</si>
  <si>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</si>
  <si>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CONTACT NO.</t>
  </si>
  <si>
    <t>TIN Number</t>
  </si>
  <si>
    <t>Lugos</t>
  </si>
  <si>
    <t>No.</t>
  </si>
  <si>
    <t>Name of Member</t>
  </si>
  <si>
    <t>ID Member</t>
  </si>
  <si>
    <t>Contact Number</t>
  </si>
  <si>
    <t>Occupation/Income Source</t>
  </si>
  <si>
    <t>Religion/Social Affliation</t>
  </si>
  <si>
    <t>Abacan</t>
  </si>
  <si>
    <t>Wifredro Jr.</t>
  </si>
  <si>
    <t>Filomena</t>
  </si>
  <si>
    <t>Arnosa</t>
  </si>
  <si>
    <t>Johnmark</t>
  </si>
  <si>
    <t>Seperated</t>
  </si>
  <si>
    <t>Signiture</t>
  </si>
  <si>
    <t>1</t>
  </si>
  <si>
    <t>Rex Randy</t>
  </si>
  <si>
    <t>Sampalukan, Rosario  Batangas</t>
  </si>
  <si>
    <t>Litero</t>
  </si>
  <si>
    <t>Millet</t>
  </si>
  <si>
    <t xml:space="preserve">Ronquillo </t>
  </si>
  <si>
    <t>Ismael Jordan</t>
  </si>
  <si>
    <t>Fajarda</t>
  </si>
  <si>
    <t>Edison</t>
  </si>
  <si>
    <t>Paña</t>
  </si>
  <si>
    <t>Christine</t>
  </si>
  <si>
    <t>926</t>
  </si>
  <si>
    <t>927</t>
  </si>
  <si>
    <t>928</t>
  </si>
  <si>
    <t>929</t>
  </si>
  <si>
    <t>930</t>
  </si>
  <si>
    <t>931</t>
  </si>
  <si>
    <t>932</t>
  </si>
  <si>
    <t>Dadivas</t>
  </si>
  <si>
    <t>Escala</t>
  </si>
  <si>
    <t>Luna</t>
  </si>
  <si>
    <t>Luzon</t>
  </si>
  <si>
    <t>Macalalad</t>
  </si>
  <si>
    <t>Melo</t>
  </si>
  <si>
    <t>Mendez</t>
  </si>
  <si>
    <t>Rosas</t>
  </si>
  <si>
    <t>Crieta</t>
  </si>
  <si>
    <t>Ocampo</t>
  </si>
  <si>
    <t>Govt. Employee</t>
  </si>
  <si>
    <t>Christine Joy</t>
  </si>
  <si>
    <t>Macalamcam B. Rosario, Batangas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</si>
</sst>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-409]mmmm\ d\,\ yyyy;@"/>
    <numFmt numFmtId="167" formatCode="0000"/>
  </numFmts>
  <fonts count="22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9"/>
      <name val="Times New Roman"/>
      <charset val="134"/>
    </font>
    <font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0"/>
      <name val="Times New Roman"/>
      <family val="1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6">
    <xf numFmtId="0" fontId="0" fillId="0" borderId="0" xfId="0"/>
    <xf numFmtId="0" fontId="0" fillId="0" borderId="0" xfId="0" applyFill="1"/>
    <xf numFmtId="0" fontId="0" fillId="0" borderId="0" xfId="0" applyFill="1"/>
    <xf numFmtId="0" fontId="9" fillId="0" borderId="0" xfId="0" applyFont="1" applyFill="1"/>
    <xf numFmtId="0" fontId="9" fillId="0" borderId="0" xfId="0" applyFont="1" applyFill="1"/>
    <xf numFmtId="0" fontId="0" fillId="5" borderId="0" xfId="0" applyFill="1"/>
    <xf numFmtId="0" fontId="9" fillId="5" borderId="0" xfId="0" applyFont="1" applyFill="1"/>
    <xf numFmtId="0" fontId="9" fillId="5" borderId="0" xfId="0" applyFont="1" applyFill="1"/>
    <xf numFmtId="0" fontId="0" fillId="6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0" fillId="0" borderId="2" xfId="0" applyFont="1" applyFill="1" applyBorder="1"/>
    <xf numFmtId="0" fontId="2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164" fontId="10" fillId="0" borderId="2" xfId="1" applyFont="1" applyFill="1" applyBorder="1"/>
    <xf numFmtId="164" fontId="10" fillId="0" borderId="2" xfId="1" applyFont="1" applyFill="1" applyBorder="1" applyAlignment="1">
      <alignment horizontal="left"/>
    </xf>
    <xf numFmtId="165" fontId="10" fillId="0" borderId="2" xfId="0" applyNumberFormat="1" applyFont="1" applyFill="1" applyBorder="1"/>
    <xf numFmtId="0" fontId="10" fillId="0" borderId="2" xfId="0" applyFont="1" applyFill="1" applyBorder="1" applyAlignment="1">
      <alignment horizontal="center" vertical="top" wrapText="1"/>
    </xf>
    <xf numFmtId="16" fontId="10" fillId="0" borderId="2" xfId="0" applyNumberFormat="1" applyFont="1" applyFill="1" applyBorder="1" applyAlignment="1">
      <alignment horizontal="center" vertical="top" wrapText="1"/>
    </xf>
    <xf numFmtId="0" fontId="10" fillId="0" borderId="2" xfId="0" applyNumberFormat="1" applyFont="1" applyFill="1" applyBorder="1" applyAlignment="1">
      <alignment horizontal="center" vertical="top" wrapText="1"/>
    </xf>
    <xf numFmtId="0" fontId="10" fillId="0" borderId="2" xfId="0" applyFont="1" applyFill="1" applyBorder="1" applyAlignment="1"/>
    <xf numFmtId="16" fontId="10" fillId="0" borderId="2" xfId="0" applyNumberFormat="1" applyFont="1" applyFill="1" applyBorder="1" applyAlignment="1">
      <alignment horizontal="center"/>
    </xf>
    <xf numFmtId="16" fontId="11" fillId="0" borderId="2" xfId="0" applyNumberFormat="1" applyFont="1" applyFill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center" vertical="top" wrapText="1"/>
    </xf>
    <xf numFmtId="164" fontId="10" fillId="0" borderId="2" xfId="1" applyFont="1" applyFill="1" applyBorder="1" applyAlignment="1"/>
    <xf numFmtId="0" fontId="10" fillId="0" borderId="3" xfId="0" applyFont="1" applyFill="1" applyBorder="1" applyAlignment="1"/>
    <xf numFmtId="0" fontId="10" fillId="0" borderId="4" xfId="0" applyFont="1" applyFill="1" applyBorder="1" applyAlignment="1"/>
    <xf numFmtId="0" fontId="10" fillId="0" borderId="5" xfId="0" applyFont="1" applyFill="1" applyBorder="1" applyAlignment="1"/>
    <xf numFmtId="0" fontId="10" fillId="0" borderId="6" xfId="0" applyFont="1" applyFill="1" applyBorder="1" applyAlignment="1"/>
    <xf numFmtId="0" fontId="10" fillId="0" borderId="5" xfId="0" applyFont="1" applyFill="1" applyBorder="1"/>
    <xf numFmtId="0" fontId="10" fillId="0" borderId="6" xfId="0" applyFont="1" applyFill="1" applyBorder="1"/>
    <xf numFmtId="164" fontId="10" fillId="0" borderId="2" xfId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8" xfId="0" applyFont="1" applyFill="1" applyBorder="1"/>
    <xf numFmtId="0" fontId="12" fillId="0" borderId="2" xfId="0" applyFont="1" applyFill="1" applyBorder="1" applyAlignment="1">
      <alignment horizontal="left"/>
    </xf>
    <xf numFmtId="16" fontId="11" fillId="0" borderId="2" xfId="0" applyNumberFormat="1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/>
    </xf>
    <xf numFmtId="164" fontId="13" fillId="0" borderId="2" xfId="1" applyFont="1" applyFill="1" applyBorder="1"/>
    <xf numFmtId="164" fontId="14" fillId="0" borderId="2" xfId="1" applyFont="1" applyFill="1" applyBorder="1"/>
    <xf numFmtId="0" fontId="11" fillId="0" borderId="2" xfId="0" applyFont="1" applyFill="1" applyBorder="1" applyAlignment="1">
      <alignment horizontal="center"/>
    </xf>
    <xf numFmtId="0" fontId="10" fillId="0" borderId="9" xfId="0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4" fontId="3" fillId="0" borderId="0" xfId="1" applyFont="1" applyFill="1" applyBorder="1" applyAlignment="1">
      <alignment horizontal="left" inden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indent="1"/>
    </xf>
    <xf numFmtId="164" fontId="15" fillId="0" borderId="0" xfId="1" applyFont="1" applyFill="1" applyBorder="1" applyAlignment="1">
      <alignment horizontal="left" indent="1"/>
    </xf>
    <xf numFmtId="164" fontId="15" fillId="0" borderId="0" xfId="1" applyFont="1" applyFill="1" applyBorder="1" applyAlignment="1">
      <alignment horizontal="center"/>
    </xf>
    <xf numFmtId="0" fontId="10" fillId="0" borderId="5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3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10" fillId="0" borderId="2" xfId="0" applyFont="1" applyFill="1" applyBorder="1" applyAlignment="1">
      <alignment horizontal="justify"/>
    </xf>
    <xf numFmtId="0" fontId="0" fillId="0" borderId="6" xfId="0" applyFont="1" applyFill="1" applyBorder="1"/>
    <xf numFmtId="0" fontId="3" fillId="0" borderId="2" xfId="0" applyFont="1" applyFill="1" applyBorder="1" applyAlignment="1">
      <alignment horizontal="center"/>
    </xf>
    <xf numFmtId="166" fontId="10" fillId="0" borderId="2" xfId="0" applyNumberFormat="1" applyFont="1" applyFill="1" applyBorder="1" applyAlignment="1">
      <alignment horizontal="left"/>
    </xf>
    <xf numFmtId="166" fontId="10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4" fontId="10" fillId="0" borderId="2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8" fillId="0" borderId="6" xfId="0" applyFont="1" applyFill="1" applyBorder="1"/>
    <xf numFmtId="164" fontId="3" fillId="0" borderId="2" xfId="1" applyFont="1" applyFill="1" applyBorder="1"/>
    <xf numFmtId="164" fontId="3" fillId="0" borderId="2" xfId="1" applyFont="1" applyFill="1" applyBorder="1" applyAlignment="1">
      <alignment horizontal="left"/>
    </xf>
    <xf numFmtId="164" fontId="3" fillId="0" borderId="2" xfId="1" applyFont="1" applyFill="1" applyBorder="1" applyAlignment="1">
      <alignment horizontal="center"/>
    </xf>
    <xf numFmtId="16" fontId="3" fillId="0" borderId="2" xfId="1" applyNumberFormat="1" applyFont="1" applyFill="1" applyBorder="1" applyAlignment="1">
      <alignment horizontal="center"/>
    </xf>
    <xf numFmtId="0" fontId="3" fillId="0" borderId="2" xfId="1" applyNumberFormat="1" applyFont="1" applyFill="1" applyBorder="1" applyAlignment="1">
      <alignment horizontal="center"/>
    </xf>
    <xf numFmtId="164" fontId="3" fillId="0" borderId="5" xfId="1" applyFont="1" applyFill="1" applyBorder="1" applyAlignment="1">
      <alignment horizontal="center"/>
    </xf>
    <xf numFmtId="164" fontId="3" fillId="0" borderId="6" xfId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16" fontId="3" fillId="0" borderId="2" xfId="0" applyNumberFormat="1" applyFont="1" applyFill="1" applyBorder="1" applyAlignment="1">
      <alignment horizontal="center"/>
    </xf>
    <xf numFmtId="16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0" fontId="3" fillId="0" borderId="2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2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164" fontId="10" fillId="5" borderId="2" xfId="1" applyFont="1" applyFill="1" applyBorder="1"/>
    <xf numFmtId="164" fontId="10" fillId="5" borderId="2" xfId="1" applyFont="1" applyFill="1" applyBorder="1" applyAlignment="1">
      <alignment horizontal="left"/>
    </xf>
    <xf numFmtId="0" fontId="2" fillId="5" borderId="2" xfId="0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" fontId="10" fillId="5" borderId="2" xfId="0" applyNumberFormat="1" applyFont="1" applyFill="1" applyBorder="1" applyAlignment="1">
      <alignment horizontal="center" vertical="top" wrapText="1"/>
    </xf>
    <xf numFmtId="0" fontId="10" fillId="5" borderId="2" xfId="0" applyNumberFormat="1" applyFont="1" applyFill="1" applyBorder="1" applyAlignment="1">
      <alignment horizontal="center" vertical="top" wrapText="1"/>
    </xf>
    <xf numFmtId="0" fontId="10" fillId="5" borderId="2" xfId="0" applyFont="1" applyFill="1" applyBorder="1" applyAlignment="1"/>
    <xf numFmtId="16" fontId="10" fillId="5" borderId="2" xfId="0" applyNumberFormat="1" applyFont="1" applyFill="1" applyBorder="1" applyAlignment="1">
      <alignment horizontal="center"/>
    </xf>
    <xf numFmtId="166" fontId="10" fillId="5" borderId="2" xfId="0" applyNumberFormat="1" applyFont="1" applyFill="1" applyBorder="1" applyAlignment="1">
      <alignment horizontal="center"/>
    </xf>
    <xf numFmtId="0" fontId="10" fillId="5" borderId="5" xfId="0" applyFont="1" applyFill="1" applyBorder="1" applyAlignment="1"/>
    <xf numFmtId="0" fontId="10" fillId="5" borderId="6" xfId="0" applyFont="1" applyFill="1" applyBorder="1" applyAlignment="1"/>
    <xf numFmtId="164" fontId="10" fillId="5" borderId="2" xfId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5" xfId="0" applyFont="1" applyFill="1" applyBorder="1"/>
    <xf numFmtId="0" fontId="10" fillId="5" borderId="6" xfId="0" applyFont="1" applyFill="1" applyBorder="1"/>
    <xf numFmtId="164" fontId="3" fillId="5" borderId="2" xfId="1" applyFont="1" applyFill="1" applyBorder="1"/>
    <xf numFmtId="164" fontId="3" fillId="5" borderId="2" xfId="1" applyFont="1" applyFill="1" applyBorder="1" applyAlignment="1">
      <alignment horizontal="left"/>
    </xf>
    <xf numFmtId="164" fontId="3" fillId="5" borderId="2" xfId="1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166" fontId="10" fillId="5" borderId="2" xfId="0" applyNumberFormat="1" applyFont="1" applyFill="1" applyBorder="1" applyAlignment="1">
      <alignment horizontal="left"/>
    </xf>
    <xf numFmtId="16" fontId="3" fillId="5" borderId="2" xfId="1" applyNumberFormat="1" applyFont="1" applyFill="1" applyBorder="1" applyAlignment="1">
      <alignment horizontal="center"/>
    </xf>
    <xf numFmtId="0" fontId="3" fillId="5" borderId="2" xfId="1" applyNumberFormat="1" applyFont="1" applyFill="1" applyBorder="1" applyAlignment="1">
      <alignment horizontal="center"/>
    </xf>
    <xf numFmtId="16" fontId="3" fillId="5" borderId="2" xfId="0" applyNumberFormat="1" applyFont="1" applyFill="1" applyBorder="1" applyAlignment="1">
      <alignment horizontal="center"/>
    </xf>
    <xf numFmtId="164" fontId="3" fillId="5" borderId="5" xfId="1" applyFont="1" applyFill="1" applyBorder="1" applyAlignment="1">
      <alignment horizontal="center"/>
    </xf>
    <xf numFmtId="164" fontId="3" fillId="5" borderId="9" xfId="1" applyFont="1" applyFill="1" applyBorder="1" applyAlignment="1">
      <alignment horizontal="center"/>
    </xf>
    <xf numFmtId="0" fontId="15" fillId="5" borderId="0" xfId="0" applyFont="1" applyFill="1" applyBorder="1" applyAlignment="1">
      <alignment horizontal="left" indent="1"/>
    </xf>
    <xf numFmtId="164" fontId="10" fillId="5" borderId="0" xfId="1" applyFont="1" applyFill="1" applyBorder="1" applyAlignment="1">
      <alignment horizontal="left" indent="1"/>
    </xf>
    <xf numFmtId="0" fontId="3" fillId="5" borderId="2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164" fontId="3" fillId="5" borderId="6" xfId="1" applyFont="1" applyFill="1" applyBorder="1" applyAlignment="1">
      <alignment horizontal="center"/>
    </xf>
    <xf numFmtId="0" fontId="10" fillId="5" borderId="0" xfId="0" applyFont="1" applyFill="1" applyBorder="1" applyAlignment="1">
      <alignment horizontal="left" indent="1"/>
    </xf>
    <xf numFmtId="0" fontId="10" fillId="5" borderId="0" xfId="0" applyFont="1" applyFill="1" applyBorder="1"/>
    <xf numFmtId="0" fontId="0" fillId="5" borderId="0" xfId="0" applyFill="1" applyBorder="1"/>
    <xf numFmtId="0" fontId="15" fillId="5" borderId="0" xfId="0" applyFont="1" applyFill="1" applyBorder="1" applyAlignment="1">
      <alignment horizontal="center"/>
    </xf>
    <xf numFmtId="164" fontId="10" fillId="5" borderId="2" xfId="1" applyFont="1" applyFill="1" applyBorder="1"/>
    <xf numFmtId="164" fontId="10" fillId="5" borderId="2" xfId="1" applyFont="1" applyFill="1" applyBorder="1" applyAlignment="1">
      <alignment horizontal="left"/>
    </xf>
    <xf numFmtId="164" fontId="10" fillId="6" borderId="2" xfId="1" applyFont="1" applyFill="1" applyBorder="1"/>
    <xf numFmtId="164" fontId="10" fillId="6" borderId="2" xfId="1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left"/>
    </xf>
    <xf numFmtId="164" fontId="17" fillId="5" borderId="2" xfId="1" applyFont="1" applyFill="1" applyBorder="1" applyAlignment="1">
      <alignment horizontal="center"/>
    </xf>
    <xf numFmtId="164" fontId="18" fillId="0" borderId="0" xfId="1" applyFont="1" applyFill="1" applyBorder="1"/>
    <xf numFmtId="164" fontId="18" fillId="0" borderId="0" xfId="1" applyFont="1" applyFill="1"/>
    <xf numFmtId="164" fontId="18" fillId="0" borderId="0" xfId="1" applyFont="1" applyFill="1" applyAlignment="1">
      <alignment horizontal="left"/>
    </xf>
    <xf numFmtId="164" fontId="15" fillId="0" borderId="10" xfId="0" applyNumberFormat="1" applyFont="1" applyFill="1" applyBorder="1"/>
    <xf numFmtId="164" fontId="18" fillId="0" borderId="0" xfId="1" applyFont="1" applyFill="1" applyBorder="1" applyAlignment="1">
      <alignment horizontal="left"/>
    </xf>
    <xf numFmtId="16" fontId="11" fillId="5" borderId="2" xfId="0" applyNumberFormat="1" applyFont="1" applyFill="1" applyBorder="1" applyAlignment="1">
      <alignment horizontal="center"/>
    </xf>
    <xf numFmtId="0" fontId="11" fillId="5" borderId="2" xfId="0" applyNumberFormat="1" applyFont="1" applyFill="1" applyBorder="1" applyAlignment="1">
      <alignment horizontal="center"/>
    </xf>
    <xf numFmtId="16" fontId="10" fillId="5" borderId="2" xfId="0" applyNumberFormat="1" applyFont="1" applyFill="1" applyBorder="1" applyAlignment="1">
      <alignment horizontal="center"/>
    </xf>
    <xf numFmtId="0" fontId="10" fillId="5" borderId="2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16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NumberFormat="1" applyFont="1" applyFill="1" applyBorder="1" applyAlignment="1">
      <alignment horizontal="center" vertical="top" wrapText="1"/>
    </xf>
    <xf numFmtId="16" fontId="10" fillId="6" borderId="2" xfId="0" applyNumberFormat="1" applyFont="1" applyFill="1" applyBorder="1" applyAlignment="1">
      <alignment horizontal="center"/>
    </xf>
    <xf numFmtId="0" fontId="10" fillId="6" borderId="2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164" fontId="19" fillId="0" borderId="0" xfId="1" applyFon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7" fillId="0" borderId="0" xfId="1" applyFill="1" applyAlignment="1">
      <alignment horizontal="center"/>
    </xf>
    <xf numFmtId="0" fontId="10" fillId="5" borderId="7" xfId="0" applyFont="1" applyFill="1" applyBorder="1"/>
    <xf numFmtId="0" fontId="10" fillId="5" borderId="8" xfId="0" applyFont="1" applyFill="1" applyBorder="1"/>
    <xf numFmtId="0" fontId="10" fillId="5" borderId="2" xfId="0" applyFont="1" applyFill="1" applyBorder="1"/>
    <xf numFmtId="0" fontId="10" fillId="5" borderId="5" xfId="0" applyFont="1" applyFill="1" applyBorder="1"/>
    <xf numFmtId="0" fontId="10" fillId="6" borderId="2" xfId="0" applyFont="1" applyFill="1" applyBorder="1"/>
    <xf numFmtId="0" fontId="10" fillId="6" borderId="5" xfId="0" applyFont="1" applyFill="1" applyBorder="1"/>
    <xf numFmtId="0" fontId="10" fillId="6" borderId="6" xfId="0" applyFont="1" applyFill="1" applyBorder="1"/>
    <xf numFmtId="164" fontId="17" fillId="5" borderId="5" xfId="1" applyFont="1" applyFill="1" applyBorder="1" applyAlignment="1">
      <alignment horizontal="center"/>
    </xf>
    <xf numFmtId="164" fontId="17" fillId="5" borderId="6" xfId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2" xfId="0" quotePrefix="1" applyNumberFormat="1" applyFont="1" applyFill="1" applyBorder="1" applyAlignment="1">
      <alignment horizontal="center"/>
    </xf>
    <xf numFmtId="0" fontId="1" fillId="0" borderId="2" xfId="0" quotePrefix="1" applyNumberFormat="1" applyFont="1" applyFill="1" applyBorder="1" applyAlignment="1">
      <alignment horizontal="center"/>
    </xf>
    <xf numFmtId="0" fontId="2" fillId="2" borderId="2" xfId="0" quotePrefix="1" applyNumberFormat="1" applyFont="1" applyFill="1" applyBorder="1" applyAlignment="1">
      <alignment horizontal="center"/>
    </xf>
    <xf numFmtId="0" fontId="2" fillId="3" borderId="2" xfId="0" quotePrefix="1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4" borderId="2" xfId="0" applyFont="1" applyFill="1" applyBorder="1"/>
    <xf numFmtId="0" fontId="10" fillId="4" borderId="2" xfId="0" applyFont="1" applyFill="1" applyBorder="1" applyAlignment="1">
      <alignment horizontal="left"/>
    </xf>
    <xf numFmtId="0" fontId="2" fillId="4" borderId="2" xfId="0" quotePrefix="1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16" fontId="10" fillId="4" borderId="2" xfId="0" applyNumberFormat="1" applyFont="1" applyFill="1" applyBorder="1" applyAlignment="1">
      <alignment horizontal="center"/>
    </xf>
    <xf numFmtId="0" fontId="10" fillId="4" borderId="2" xfId="0" applyNumberFormat="1" applyFont="1" applyFill="1" applyBorder="1" applyAlignment="1">
      <alignment horizontal="center"/>
    </xf>
    <xf numFmtId="164" fontId="10" fillId="4" borderId="2" xfId="1" applyFont="1" applyFill="1" applyBorder="1"/>
    <xf numFmtId="164" fontId="20" fillId="0" borderId="0" xfId="1" applyFont="1" applyFill="1" applyBorder="1"/>
    <xf numFmtId="0" fontId="0" fillId="0" borderId="11" xfId="0" applyFill="1" applyBorder="1"/>
    <xf numFmtId="0" fontId="0" fillId="0" borderId="12" xfId="0" applyFill="1" applyBorder="1"/>
    <xf numFmtId="0" fontId="1" fillId="4" borderId="2" xfId="0" quotePrefix="1" applyNumberFormat="1" applyFont="1" applyFill="1" applyBorder="1" applyAlignment="1">
      <alignment horizontal="center"/>
    </xf>
    <xf numFmtId="0" fontId="10" fillId="0" borderId="2" xfId="0" applyNumberFormat="1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left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left"/>
    </xf>
    <xf numFmtId="0" fontId="19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9" fillId="0" borderId="11" xfId="0" applyFont="1" applyFill="1" applyBorder="1"/>
    <xf numFmtId="0" fontId="10" fillId="7" borderId="5" xfId="0" applyFont="1" applyFill="1" applyBorder="1"/>
    <xf numFmtId="0" fontId="10" fillId="7" borderId="6" xfId="0" applyFont="1" applyFill="1" applyBorder="1"/>
    <xf numFmtId="0" fontId="0" fillId="7" borderId="0" xfId="0" applyFill="1"/>
    <xf numFmtId="0" fontId="10" fillId="7" borderId="13" xfId="0" applyFont="1" applyFill="1" applyBorder="1"/>
    <xf numFmtId="0" fontId="10" fillId="7" borderId="14" xfId="0" applyFont="1" applyFill="1" applyBorder="1"/>
    <xf numFmtId="164" fontId="20" fillId="7" borderId="0" xfId="1" applyFont="1" applyFill="1" applyBorder="1"/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0" fillId="7" borderId="0" xfId="0" applyFill="1" applyBorder="1"/>
    <xf numFmtId="0" fontId="10" fillId="7" borderId="0" xfId="0" applyFont="1" applyFill="1" applyBorder="1"/>
    <xf numFmtId="0" fontId="10" fillId="7" borderId="5" xfId="0" applyFont="1" applyFill="1" applyBorder="1" applyAlignment="1"/>
    <xf numFmtId="0" fontId="10" fillId="7" borderId="6" xfId="0" applyFont="1" applyFill="1" applyBorder="1" applyAlignment="1"/>
    <xf numFmtId="0" fontId="10" fillId="7" borderId="13" xfId="0" applyFont="1" applyFill="1" applyBorder="1" applyAlignment="1"/>
    <xf numFmtId="0" fontId="10" fillId="7" borderId="0" xfId="0" applyFont="1" applyFill="1" applyBorder="1" applyAlignment="1"/>
    <xf numFmtId="0" fontId="10" fillId="7" borderId="14" xfId="0" applyFont="1" applyFill="1" applyBorder="1" applyAlignment="1"/>
    <xf numFmtId="0" fontId="10" fillId="6" borderId="1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left"/>
    </xf>
    <xf numFmtId="0" fontId="2" fillId="6" borderId="2" xfId="0" quotePrefix="1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top" wrapText="1"/>
    </xf>
    <xf numFmtId="16" fontId="10" fillId="6" borderId="2" xfId="0" applyNumberFormat="1" applyFont="1" applyFill="1" applyBorder="1" applyAlignment="1">
      <alignment horizontal="center" vertical="top" wrapText="1"/>
    </xf>
    <xf numFmtId="0" fontId="10" fillId="6" borderId="2" xfId="0" applyNumberFormat="1" applyFont="1" applyFill="1" applyBorder="1" applyAlignment="1">
      <alignment horizontal="center" vertical="top" wrapText="1"/>
    </xf>
    <xf numFmtId="164" fontId="10" fillId="6" borderId="2" xfId="1" applyFont="1" applyFill="1" applyBorder="1" applyAlignment="1"/>
    <xf numFmtId="0" fontId="10" fillId="6" borderId="2" xfId="0" applyFont="1" applyFill="1" applyBorder="1" applyAlignment="1">
      <alignment horizontal="justify"/>
    </xf>
    <xf numFmtId="16" fontId="10" fillId="6" borderId="2" xfId="0" applyNumberFormat="1" applyFont="1" applyFill="1" applyBorder="1" applyAlignment="1">
      <alignment horizontal="center" vertical="center"/>
    </xf>
    <xf numFmtId="0" fontId="10" fillId="6" borderId="2" xfId="0" applyNumberFormat="1" applyFont="1" applyFill="1" applyBorder="1" applyAlignment="1">
      <alignment horizontal="center" vertical="center"/>
    </xf>
    <xf numFmtId="164" fontId="10" fillId="6" borderId="2" xfId="1" applyFont="1" applyFill="1" applyBorder="1" applyAlignment="1">
      <alignment horizontal="center"/>
    </xf>
    <xf numFmtId="0" fontId="10" fillId="6" borderId="2" xfId="0" applyFont="1" applyFill="1" applyBorder="1" applyAlignment="1"/>
    <xf numFmtId="0" fontId="10" fillId="6" borderId="0" xfId="0" applyFont="1" applyFill="1" applyBorder="1" applyAlignment="1">
      <alignment horizontal="left"/>
    </xf>
    <xf numFmtId="164" fontId="10" fillId="6" borderId="0" xfId="1" applyFont="1" applyFill="1" applyBorder="1"/>
    <xf numFmtId="0" fontId="1" fillId="6" borderId="0" xfId="0" quotePrefix="1" applyNumberFormat="1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16" fontId="10" fillId="6" borderId="0" xfId="0" applyNumberFormat="1" applyFont="1" applyFill="1" applyBorder="1" applyAlignment="1">
      <alignment horizontal="center" vertical="top" wrapText="1"/>
    </xf>
    <xf numFmtId="0" fontId="10" fillId="6" borderId="0" xfId="0" applyNumberFormat="1" applyFont="1" applyFill="1" applyBorder="1" applyAlignment="1">
      <alignment horizontal="center" vertical="top" wrapText="1"/>
    </xf>
    <xf numFmtId="164" fontId="10" fillId="6" borderId="0" xfId="1" applyFont="1" applyFill="1" applyBorder="1" applyAlignment="1"/>
    <xf numFmtId="0" fontId="2" fillId="6" borderId="0" xfId="0" quotePrefix="1" applyNumberFormat="1" applyFont="1" applyFill="1" applyBorder="1" applyAlignment="1">
      <alignment horizontal="center"/>
    </xf>
    <xf numFmtId="0" fontId="10" fillId="6" borderId="0" xfId="0" applyFont="1" applyFill="1" applyBorder="1"/>
    <xf numFmtId="164" fontId="10" fillId="6" borderId="0" xfId="1" applyFont="1" applyFill="1" applyBorder="1" applyAlignment="1">
      <alignment horizontal="left"/>
    </xf>
    <xf numFmtId="16" fontId="10" fillId="6" borderId="0" xfId="0" applyNumberFormat="1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166" fontId="10" fillId="6" borderId="0" xfId="0" applyNumberFormat="1" applyFont="1" applyFill="1" applyBorder="1" applyAlignment="1">
      <alignment horizontal="left"/>
    </xf>
    <xf numFmtId="0" fontId="1" fillId="6" borderId="2" xfId="0" quotePrefix="1" applyNumberFormat="1" applyFon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0" fontId="0" fillId="6" borderId="2" xfId="0" applyFill="1" applyBorder="1"/>
    <xf numFmtId="0" fontId="10" fillId="0" borderId="2" xfId="0" applyNumberFormat="1" applyFont="1" applyFill="1" applyBorder="1" applyAlignment="1">
      <alignment horizontal="center"/>
    </xf>
    <xf numFmtId="164" fontId="20" fillId="0" borderId="11" xfId="1" applyFont="1" applyFill="1" applyBorder="1"/>
    <xf numFmtId="164" fontId="20" fillId="0" borderId="12" xfId="1" applyFont="1" applyFill="1" applyBorder="1"/>
    <xf numFmtId="0" fontId="10" fillId="7" borderId="1" xfId="0" applyFont="1" applyFill="1" applyBorder="1"/>
    <xf numFmtId="0" fontId="10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center" vertical="top" wrapText="1"/>
    </xf>
    <xf numFmtId="16" fontId="10" fillId="7" borderId="2" xfId="0" applyNumberFormat="1" applyFont="1" applyFill="1" applyBorder="1" applyAlignment="1">
      <alignment horizontal="center" vertical="top" wrapText="1"/>
    </xf>
    <xf numFmtId="0" fontId="10" fillId="7" borderId="2" xfId="0" applyNumberFormat="1" applyFont="1" applyFill="1" applyBorder="1" applyAlignment="1">
      <alignment horizontal="center" vertical="top" wrapText="1"/>
    </xf>
    <xf numFmtId="164" fontId="10" fillId="7" borderId="2" xfId="1" applyFont="1" applyFill="1" applyBorder="1" applyAlignment="1"/>
    <xf numFmtId="0" fontId="2" fillId="7" borderId="2" xfId="0" quotePrefix="1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6" fontId="10" fillId="7" borderId="2" xfId="0" applyNumberFormat="1" applyFont="1" applyFill="1" applyBorder="1" applyAlignment="1">
      <alignment horizontal="center"/>
    </xf>
    <xf numFmtId="0" fontId="10" fillId="7" borderId="2" xfId="0" applyNumberFormat="1" applyFont="1" applyFill="1" applyBorder="1" applyAlignment="1">
      <alignment horizontal="center"/>
    </xf>
    <xf numFmtId="0" fontId="10" fillId="7" borderId="2" xfId="0" applyFont="1" applyFill="1" applyBorder="1"/>
    <xf numFmtId="164" fontId="10" fillId="7" borderId="2" xfId="1" applyFont="1" applyFill="1" applyBorder="1"/>
    <xf numFmtId="0" fontId="10" fillId="7" borderId="2" xfId="0" applyFont="1" applyFill="1" applyBorder="1" applyAlignment="1">
      <alignment horizontal="justify"/>
    </xf>
    <xf numFmtId="16" fontId="11" fillId="7" borderId="2" xfId="0" applyNumberFormat="1" applyFont="1" applyFill="1" applyBorder="1" applyAlignment="1">
      <alignment horizontal="center" vertical="top" wrapText="1"/>
    </xf>
    <xf numFmtId="0" fontId="11" fillId="7" borderId="2" xfId="0" applyNumberFormat="1" applyFont="1" applyFill="1" applyBorder="1" applyAlignment="1">
      <alignment horizontal="center" vertical="top" wrapText="1"/>
    </xf>
    <xf numFmtId="0" fontId="1" fillId="7" borderId="2" xfId="0" quotePrefix="1" applyNumberFormat="1" applyFont="1" applyFill="1" applyBorder="1" applyAlignment="1">
      <alignment horizontal="center"/>
    </xf>
    <xf numFmtId="164" fontId="10" fillId="7" borderId="2" xfId="1" applyFont="1" applyFill="1" applyBorder="1" applyAlignment="1">
      <alignment horizontal="left"/>
    </xf>
    <xf numFmtId="0" fontId="2" fillId="7" borderId="2" xfId="0" applyNumberFormat="1" applyFont="1" applyFill="1" applyBorder="1" applyAlignment="1">
      <alignment horizontal="center"/>
    </xf>
    <xf numFmtId="0" fontId="10" fillId="7" borderId="2" xfId="0" applyFont="1" applyFill="1" applyBorder="1" applyAlignment="1"/>
    <xf numFmtId="164" fontId="10" fillId="7" borderId="2" xfId="1" applyFont="1" applyFill="1" applyBorder="1" applyAlignment="1">
      <alignment horizontal="center"/>
    </xf>
    <xf numFmtId="165" fontId="10" fillId="7" borderId="2" xfId="0" applyNumberFormat="1" applyFont="1" applyFill="1" applyBorder="1"/>
    <xf numFmtId="16" fontId="11" fillId="7" borderId="2" xfId="0" applyNumberFormat="1" applyFont="1" applyFill="1" applyBorder="1" applyAlignment="1">
      <alignment horizontal="center"/>
    </xf>
    <xf numFmtId="0" fontId="11" fillId="7" borderId="2" xfId="0" applyNumberFormat="1" applyFont="1" applyFill="1" applyBorder="1" applyAlignment="1">
      <alignment horizontal="center"/>
    </xf>
    <xf numFmtId="164" fontId="13" fillId="7" borderId="2" xfId="1" applyFont="1" applyFill="1" applyBorder="1"/>
    <xf numFmtId="164" fontId="14" fillId="7" borderId="2" xfId="1" applyFont="1" applyFill="1" applyBorder="1"/>
    <xf numFmtId="0" fontId="11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66" fontId="10" fillId="7" borderId="2" xfId="0" applyNumberFormat="1" applyFont="1" applyFill="1" applyBorder="1" applyAlignment="1">
      <alignment horizontal="left"/>
    </xf>
    <xf numFmtId="166" fontId="10" fillId="7" borderId="2" xfId="0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4" fontId="10" fillId="7" borderId="2" xfId="0" applyNumberFormat="1" applyFont="1" applyFill="1" applyBorder="1" applyAlignment="1">
      <alignment horizontal="center"/>
    </xf>
    <xf numFmtId="164" fontId="3" fillId="7" borderId="2" xfId="1" applyFont="1" applyFill="1" applyBorder="1"/>
    <xf numFmtId="164" fontId="3" fillId="7" borderId="2" xfId="1" applyFont="1" applyFill="1" applyBorder="1" applyAlignment="1">
      <alignment horizontal="left"/>
    </xf>
    <xf numFmtId="164" fontId="3" fillId="7" borderId="2" xfId="1" applyFont="1" applyFill="1" applyBorder="1" applyAlignment="1">
      <alignment horizontal="center"/>
    </xf>
    <xf numFmtId="16" fontId="3" fillId="7" borderId="2" xfId="1" applyNumberFormat="1" applyFont="1" applyFill="1" applyBorder="1" applyAlignment="1">
      <alignment horizontal="center"/>
    </xf>
    <xf numFmtId="0" fontId="3" fillId="7" borderId="2" xfId="1" applyNumberFormat="1" applyFont="1" applyFill="1" applyBorder="1" applyAlignment="1">
      <alignment horizontal="center"/>
    </xf>
    <xf numFmtId="0" fontId="3" fillId="7" borderId="2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16" fontId="3" fillId="7" borderId="2" xfId="0" applyNumberFormat="1" applyFont="1" applyFill="1" applyBorder="1" applyAlignment="1">
      <alignment horizontal="center"/>
    </xf>
    <xf numFmtId="0" fontId="3" fillId="7" borderId="2" xfId="0" applyFont="1" applyFill="1" applyBorder="1"/>
    <xf numFmtId="0" fontId="10" fillId="7" borderId="1" xfId="0" quotePrefix="1" applyFont="1" applyFill="1" applyBorder="1" applyAlignment="1">
      <alignment horizontal="left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0" fillId="0" borderId="0" xfId="0" applyAlignment="1">
      <alignment horizontal="center"/>
    </xf>
    <xf numFmtId="0" fontId="10" fillId="0" borderId="2" xfId="0" applyFont="1" applyBorder="1"/>
    <xf numFmtId="0" fontId="0" fillId="0" borderId="2" xfId="0" applyBorder="1"/>
    <xf numFmtId="0" fontId="19" fillId="0" borderId="2" xfId="0" applyFont="1" applyBorder="1"/>
    <xf numFmtId="167" fontId="10" fillId="0" borderId="2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10" fillId="7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7" borderId="15" xfId="0" applyFont="1" applyFill="1" applyBorder="1"/>
    <xf numFmtId="0" fontId="10" fillId="7" borderId="15" xfId="0" applyFont="1" applyFill="1" applyBorder="1" applyAlignment="1">
      <alignment horizontal="left"/>
    </xf>
    <xf numFmtId="0" fontId="2" fillId="7" borderId="15" xfId="0" quotePrefix="1" applyNumberFormat="1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16" fontId="10" fillId="7" borderId="15" xfId="0" applyNumberFormat="1" applyFont="1" applyFill="1" applyBorder="1" applyAlignment="1">
      <alignment horizontal="center"/>
    </xf>
    <xf numFmtId="0" fontId="10" fillId="7" borderId="15" xfId="0" applyNumberFormat="1" applyFont="1" applyFill="1" applyBorder="1" applyAlignment="1">
      <alignment horizontal="center"/>
    </xf>
    <xf numFmtId="164" fontId="10" fillId="7" borderId="15" xfId="1" applyFont="1" applyFill="1" applyBorder="1"/>
    <xf numFmtId="0" fontId="0" fillId="0" borderId="0" xfId="0" applyBorder="1"/>
    <xf numFmtId="3" fontId="0" fillId="0" borderId="2" xfId="0" applyNumberFormat="1" applyBorder="1"/>
    <xf numFmtId="0" fontId="1" fillId="7" borderId="2" xfId="0" quotePrefix="1" applyFont="1" applyFill="1" applyBorder="1" applyAlignment="1">
      <alignment horizontal="center"/>
    </xf>
    <xf numFmtId="0" fontId="10" fillId="7" borderId="2" xfId="0" applyFont="1" applyFill="1" applyBorder="1" applyAlignment="1">
      <alignment horizontal="left" vertical="center"/>
    </xf>
    <xf numFmtId="164" fontId="10" fillId="7" borderId="2" xfId="1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3" fontId="10" fillId="0" borderId="2" xfId="0" applyNumberFormat="1" applyFont="1" applyBorder="1"/>
    <xf numFmtId="0" fontId="10" fillId="0" borderId="2" xfId="0" applyNumberFormat="1" applyFont="1" applyBorder="1" applyAlignment="1">
      <alignment horizontal="left"/>
    </xf>
    <xf numFmtId="0" fontId="0" fillId="0" borderId="0" xfId="0" applyAlignment="1"/>
    <xf numFmtId="0" fontId="10" fillId="0" borderId="9" xfId="0" applyFont="1" applyBorder="1" applyAlignment="1"/>
    <xf numFmtId="0" fontId="10" fillId="7" borderId="9" xfId="0" applyFont="1" applyFill="1" applyBorder="1" applyAlignment="1"/>
    <xf numFmtId="0" fontId="0" fillId="0" borderId="9" xfId="0" applyBorder="1" applyAlignment="1"/>
    <xf numFmtId="0" fontId="10" fillId="7" borderId="16" xfId="0" applyFont="1" applyFill="1" applyBorder="1" applyAlignment="1"/>
    <xf numFmtId="164" fontId="3" fillId="7" borderId="2" xfId="1" applyFont="1" applyFill="1" applyBorder="1" applyAlignment="1"/>
    <xf numFmtId="0" fontId="0" fillId="0" borderId="2" xfId="0" applyBorder="1" applyAlignment="1"/>
    <xf numFmtId="0" fontId="3" fillId="7" borderId="2" xfId="0" applyFont="1" applyFill="1" applyBorder="1" applyAlignment="1"/>
    <xf numFmtId="0" fontId="10" fillId="0" borderId="2" xfId="0" applyFont="1" applyBorder="1" applyAlignment="1"/>
    <xf numFmtId="0" fontId="11" fillId="7" borderId="2" xfId="0" applyFont="1" applyFill="1" applyBorder="1" applyAlignment="1"/>
    <xf numFmtId="0" fontId="10" fillId="7" borderId="15" xfId="0" applyFont="1" applyFill="1" applyBorder="1" applyAlignment="1"/>
    <xf numFmtId="164" fontId="10" fillId="7" borderId="15" xfId="1" applyFont="1" applyFill="1" applyBorder="1" applyAlignment="1"/>
    <xf numFmtId="166" fontId="10" fillId="7" borderId="2" xfId="0" applyNumberFormat="1" applyFont="1" applyFill="1" applyBorder="1" applyAlignment="1"/>
    <xf numFmtId="164" fontId="10" fillId="6" borderId="1" xfId="1" applyFont="1" applyFill="1" applyBorder="1"/>
    <xf numFmtId="164" fontId="10" fillId="6" borderId="1" xfId="1" applyFont="1" applyFill="1" applyBorder="1" applyAlignment="1">
      <alignment horizontal="left"/>
    </xf>
    <xf numFmtId="0" fontId="2" fillId="6" borderId="1" xfId="0" quotePrefix="1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6" fontId="10" fillId="6" borderId="1" xfId="0" applyNumberFormat="1" applyFont="1" applyFill="1" applyBorder="1" applyAlignment="1">
      <alignment horizontal="center" vertical="top" wrapText="1"/>
    </xf>
    <xf numFmtId="0" fontId="10" fillId="6" borderId="1" xfId="0" applyNumberFormat="1" applyFont="1" applyFill="1" applyBorder="1" applyAlignment="1">
      <alignment horizontal="center" vertical="top" wrapText="1"/>
    </xf>
    <xf numFmtId="0" fontId="10" fillId="6" borderId="1" xfId="0" applyFont="1" applyFill="1" applyBorder="1"/>
    <xf numFmtId="0" fontId="2" fillId="6" borderId="2" xfId="0" applyNumberFormat="1" applyFont="1" applyFill="1" applyBorder="1" applyAlignment="1">
      <alignment horizontal="center"/>
    </xf>
    <xf numFmtId="166" fontId="10" fillId="6" borderId="2" xfId="0" applyNumberFormat="1" applyFont="1" applyFill="1" applyBorder="1" applyAlignment="1">
      <alignment horizontal="left"/>
    </xf>
    <xf numFmtId="0" fontId="10" fillId="0" borderId="2" xfId="0" quotePrefix="1" applyNumberFormat="1" applyFont="1" applyBorder="1" applyAlignment="1">
      <alignment horizontal="left"/>
    </xf>
    <xf numFmtId="16" fontId="10" fillId="0" borderId="2" xfId="0" applyNumberFormat="1" applyFont="1" applyBorder="1"/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horizontal="left"/>
    </xf>
    <xf numFmtId="0" fontId="15" fillId="0" borderId="2" xfId="0" applyNumberFormat="1" applyFont="1" applyFill="1" applyBorder="1" applyAlignment="1">
      <alignment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15" fillId="0" borderId="15" xfId="0" applyNumberFormat="1" applyFont="1" applyFill="1" applyBorder="1" applyAlignment="1">
      <alignment horizontal="center" vertical="center" wrapText="1"/>
    </xf>
    <xf numFmtId="0" fontId="15" fillId="0" borderId="19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21" fillId="0" borderId="15" xfId="0" applyNumberFormat="1" applyFont="1" applyFill="1" applyBorder="1" applyAlignment="1">
      <alignment horizontal="center" vertical="center" wrapText="1"/>
    </xf>
    <xf numFmtId="0" fontId="21" fillId="0" borderId="19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16" fontId="15" fillId="0" borderId="2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/>
    </xf>
    <xf numFmtId="16" fontId="15" fillId="0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/>
    <xf numFmtId="0" fontId="8" fillId="0" borderId="2" xfId="0" applyNumberFormat="1" applyFont="1" applyFill="1" applyBorder="1" applyAlignment="1">
      <alignment horizontal="center" vertical="center" wrapText="1"/>
    </xf>
    <xf numFmtId="0" fontId="15" fillId="0" borderId="17" xfId="0" applyNumberFormat="1" applyFont="1" applyFill="1" applyBorder="1" applyAlignment="1">
      <alignment vertical="center" wrapText="1"/>
    </xf>
    <xf numFmtId="0" fontId="15" fillId="0" borderId="18" xfId="0" applyNumberFormat="1" applyFont="1" applyFill="1" applyBorder="1" applyAlignment="1">
      <alignment vertical="center" wrapText="1"/>
    </xf>
    <xf numFmtId="0" fontId="15" fillId="0" borderId="5" xfId="0" applyNumberFormat="1" applyFont="1" applyFill="1" applyBorder="1" applyAlignment="1">
      <alignment vertical="center" wrapText="1"/>
    </xf>
    <xf numFmtId="0" fontId="15" fillId="0" borderId="6" xfId="0" applyNumberFormat="1" applyFont="1" applyFill="1" applyBorder="1" applyAlignment="1">
      <alignment vertical="center" wrapText="1"/>
    </xf>
    <xf numFmtId="0" fontId="15" fillId="0" borderId="5" xfId="0" applyNumberFormat="1" applyFont="1" applyFill="1" applyBorder="1" applyAlignment="1">
      <alignment horizontal="center" vertical="center" wrapText="1"/>
    </xf>
    <xf numFmtId="0" fontId="15" fillId="0" borderId="13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8" fillId="0" borderId="14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/>
    </xf>
    <xf numFmtId="167" fontId="15" fillId="0" borderId="2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97"/>
  <sheetViews>
    <sheetView tabSelected="1" view="pageBreakPreview" topLeftCell="D921" zoomScale="86" zoomScaleNormal="100" zoomScaleSheetLayoutView="86" workbookViewId="0">
      <pane activePane="bottomRight" state="frozen"/>
      <selection activeCell="K939" sqref="K939"/>
    </sheetView>
  </sheetViews>
  <sheetFormatPr defaultColWidth="9" defaultRowHeight="14.4"/>
  <cols>
    <col min="1" max="1" width="5.109375" style="1" customWidth="1"/>
    <col min="2" max="2" width="15.5546875" style="1" customWidth="1"/>
    <col min="3" max="3" width="13.88671875" style="1" customWidth="1"/>
    <col min="4" max="4" width="4.6640625" style="9" customWidth="1"/>
    <col min="5" max="5" width="11.44140625" style="1" customWidth="1"/>
    <col min="6" max="6" width="8.6640625" style="1" customWidth="1"/>
    <col min="7" max="7" width="12" style="2" customWidth="1"/>
    <col min="8" max="8" width="12.44140625" style="2" bestFit="1" customWidth="1"/>
    <col min="9" max="9" width="15.88671875" style="10" customWidth="1"/>
    <col min="10" max="10" width="16.6640625" style="9" customWidth="1"/>
    <col min="11" max="11" width="26.88671875" style="10" customWidth="1"/>
    <col min="12" max="12" width="15.6640625" style="11" customWidth="1"/>
    <col min="13" max="13" width="9" style="12" customWidth="1"/>
    <col min="14" max="14" width="4.5546875" style="10" customWidth="1"/>
    <col min="15" max="15" width="7.33203125" style="10" customWidth="1"/>
    <col min="16" max="16" width="8.6640625" style="10" customWidth="1"/>
    <col min="17" max="17" width="20.44140625" style="10" customWidth="1"/>
    <col min="18" max="18" width="17" style="10" customWidth="1"/>
    <col min="19" max="19" width="10" style="10" customWidth="1"/>
    <col min="20" max="20" width="16.6640625" style="1" customWidth="1"/>
    <col min="21" max="21" width="11.44140625" style="1" customWidth="1"/>
    <col min="22" max="22" width="13.88671875" style="1" hidden="1" customWidth="1"/>
    <col min="23" max="23" width="10.88671875" style="1" customWidth="1"/>
    <col min="24" max="24" width="8.44140625" style="1" customWidth="1"/>
    <col min="25" max="25" width="24.33203125" style="1" customWidth="1"/>
    <col min="26" max="16384" width="9" style="1"/>
  </cols>
  <sheetData>
    <row r="1" spans="1:41" hidden="1">
      <c r="A1" s="361" t="s">
        <v>0</v>
      </c>
      <c r="B1" s="356" t="s">
        <v>1</v>
      </c>
      <c r="C1" s="356"/>
      <c r="D1" s="357"/>
      <c r="E1" s="356"/>
      <c r="F1" s="356" t="s">
        <v>2</v>
      </c>
      <c r="G1" s="298"/>
      <c r="H1" s="297"/>
      <c r="I1" s="358"/>
      <c r="J1" s="359"/>
      <c r="K1" s="369" t="s">
        <v>3</v>
      </c>
      <c r="L1" s="370"/>
      <c r="M1" s="369"/>
      <c r="N1" s="369"/>
      <c r="O1" s="369"/>
      <c r="P1" s="369"/>
      <c r="Q1" s="369"/>
      <c r="R1" s="369"/>
      <c r="S1" s="369"/>
      <c r="T1" s="369"/>
      <c r="U1" s="371"/>
      <c r="V1" s="373" t="s">
        <v>4</v>
      </c>
      <c r="W1" s="374"/>
    </row>
    <row r="2" spans="1:41" hidden="1">
      <c r="A2" s="361"/>
      <c r="B2" s="356"/>
      <c r="C2" s="356"/>
      <c r="D2" s="357"/>
      <c r="E2" s="356"/>
      <c r="F2" s="356"/>
      <c r="G2" s="298"/>
      <c r="H2" s="297"/>
      <c r="I2" s="358"/>
      <c r="J2" s="359"/>
      <c r="K2" s="369"/>
      <c r="L2" s="370"/>
      <c r="M2" s="369"/>
      <c r="N2" s="369"/>
      <c r="O2" s="369"/>
      <c r="P2" s="369"/>
      <c r="Q2" s="369"/>
      <c r="R2" s="369"/>
      <c r="S2" s="369"/>
      <c r="T2" s="369"/>
      <c r="U2" s="371"/>
      <c r="V2" s="375"/>
      <c r="W2" s="376"/>
    </row>
    <row r="3" spans="1:41">
      <c r="A3" s="361"/>
      <c r="B3" s="356"/>
      <c r="C3" s="356"/>
      <c r="D3" s="357"/>
      <c r="E3" s="356"/>
      <c r="F3" s="356"/>
      <c r="G3" s="362" t="s">
        <v>3305</v>
      </c>
      <c r="H3" s="365" t="s">
        <v>3304</v>
      </c>
      <c r="I3" s="356" t="s">
        <v>5</v>
      </c>
      <c r="J3" s="356" t="s">
        <v>6</v>
      </c>
      <c r="K3" s="356" t="s">
        <v>7</v>
      </c>
      <c r="L3" s="368" t="s">
        <v>8</v>
      </c>
      <c r="M3" s="356"/>
      <c r="N3" s="356" t="s">
        <v>9</v>
      </c>
      <c r="O3" s="356" t="s">
        <v>10</v>
      </c>
      <c r="P3" s="372" t="s">
        <v>11</v>
      </c>
      <c r="Q3" s="356" t="s">
        <v>12</v>
      </c>
      <c r="R3" s="356" t="s">
        <v>13</v>
      </c>
      <c r="S3" s="356" t="s">
        <v>14</v>
      </c>
      <c r="T3" s="356" t="s">
        <v>15</v>
      </c>
      <c r="U3" s="360" t="s">
        <v>16</v>
      </c>
      <c r="V3" s="377" t="s">
        <v>17</v>
      </c>
      <c r="W3" s="379" t="s">
        <v>18</v>
      </c>
    </row>
    <row r="4" spans="1:41">
      <c r="A4" s="361"/>
      <c r="B4" s="356"/>
      <c r="C4" s="356"/>
      <c r="D4" s="357"/>
      <c r="E4" s="356"/>
      <c r="F4" s="356"/>
      <c r="G4" s="363"/>
      <c r="H4" s="366"/>
      <c r="I4" s="356"/>
      <c r="J4" s="356"/>
      <c r="K4" s="356"/>
      <c r="L4" s="368"/>
      <c r="M4" s="356"/>
      <c r="N4" s="356"/>
      <c r="O4" s="356"/>
      <c r="P4" s="372"/>
      <c r="Q4" s="356"/>
      <c r="R4" s="356"/>
      <c r="S4" s="356"/>
      <c r="T4" s="356"/>
      <c r="U4" s="360"/>
      <c r="V4" s="377"/>
      <c r="W4" s="379"/>
    </row>
    <row r="5" spans="1:41">
      <c r="A5" s="361"/>
      <c r="B5" s="356"/>
      <c r="C5" s="356"/>
      <c r="D5" s="357"/>
      <c r="E5" s="356"/>
      <c r="F5" s="356"/>
      <c r="G5" s="363"/>
      <c r="H5" s="366"/>
      <c r="I5" s="356"/>
      <c r="J5" s="356"/>
      <c r="K5" s="356"/>
      <c r="L5" s="368"/>
      <c r="M5" s="356"/>
      <c r="N5" s="356"/>
      <c r="O5" s="356"/>
      <c r="P5" s="372"/>
      <c r="Q5" s="356"/>
      <c r="R5" s="356"/>
      <c r="S5" s="356"/>
      <c r="T5" s="356"/>
      <c r="U5" s="360"/>
      <c r="V5" s="377"/>
      <c r="W5" s="379"/>
    </row>
    <row r="6" spans="1:41" ht="15" customHeight="1" thickBot="1">
      <c r="A6" s="361"/>
      <c r="B6" s="356"/>
      <c r="C6" s="356"/>
      <c r="D6" s="357"/>
      <c r="E6" s="356"/>
      <c r="F6" s="356"/>
      <c r="G6" s="364"/>
      <c r="H6" s="367"/>
      <c r="I6" s="356"/>
      <c r="J6" s="356"/>
      <c r="K6" s="356"/>
      <c r="L6" s="368"/>
      <c r="M6" s="356"/>
      <c r="N6" s="356"/>
      <c r="O6" s="356"/>
      <c r="P6" s="372"/>
      <c r="Q6" s="356"/>
      <c r="R6" s="356"/>
      <c r="S6" s="356"/>
      <c r="T6" s="356"/>
      <c r="U6" s="360"/>
      <c r="V6" s="378"/>
      <c r="W6" s="380"/>
    </row>
    <row r="7" spans="1:41" ht="15.75" customHeight="1">
      <c r="A7" s="296" t="s">
        <v>3320</v>
      </c>
      <c r="B7" s="251" t="s">
        <v>19</v>
      </c>
      <c r="C7" s="251" t="s">
        <v>20</v>
      </c>
      <c r="D7" s="252" t="s">
        <v>21</v>
      </c>
      <c r="E7" s="251" t="s">
        <v>22</v>
      </c>
      <c r="F7" s="253"/>
      <c r="G7" s="253">
        <v>194217002</v>
      </c>
      <c r="H7" s="253"/>
      <c r="I7" s="254" t="s">
        <v>23</v>
      </c>
      <c r="J7" s="255" t="s">
        <v>24</v>
      </c>
      <c r="K7" s="256" t="s">
        <v>25</v>
      </c>
      <c r="L7" s="257">
        <v>43695</v>
      </c>
      <c r="M7" s="258">
        <v>1973</v>
      </c>
      <c r="N7" s="254">
        <f t="shared" ref="N7:N30" si="0">2020-M7</f>
        <v>47</v>
      </c>
      <c r="O7" s="254" t="s">
        <v>26</v>
      </c>
      <c r="P7" s="254" t="s">
        <v>27</v>
      </c>
      <c r="Q7" s="254" t="s">
        <v>28</v>
      </c>
      <c r="R7" s="254" t="s">
        <v>29</v>
      </c>
      <c r="S7" s="254">
        <v>2</v>
      </c>
      <c r="T7" s="254" t="s">
        <v>30</v>
      </c>
      <c r="U7" s="259"/>
      <c r="V7" s="32"/>
      <c r="W7" s="3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5.75" customHeight="1">
      <c r="A8" s="296" t="s">
        <v>2380</v>
      </c>
      <c r="B8" s="255" t="s">
        <v>39</v>
      </c>
      <c r="C8" s="255" t="s">
        <v>40</v>
      </c>
      <c r="D8" s="255" t="s">
        <v>41</v>
      </c>
      <c r="E8" s="255" t="s">
        <v>42</v>
      </c>
      <c r="F8" s="260" t="s">
        <v>43</v>
      </c>
      <c r="G8" s="270"/>
      <c r="H8" s="260">
        <v>9922095592</v>
      </c>
      <c r="I8" s="254" t="s">
        <v>44</v>
      </c>
      <c r="J8" s="255" t="s">
        <v>24</v>
      </c>
      <c r="K8" s="256" t="s">
        <v>33</v>
      </c>
      <c r="L8" s="257">
        <v>43691</v>
      </c>
      <c r="M8" s="258">
        <v>1984</v>
      </c>
      <c r="N8" s="254">
        <f t="shared" si="0"/>
        <v>36</v>
      </c>
      <c r="O8" s="254" t="s">
        <v>45</v>
      </c>
      <c r="P8" s="254" t="s">
        <v>27</v>
      </c>
      <c r="Q8" s="254" t="s">
        <v>46</v>
      </c>
      <c r="R8" s="254"/>
      <c r="S8" s="254">
        <v>2</v>
      </c>
      <c r="T8" s="254" t="s">
        <v>30</v>
      </c>
      <c r="U8" s="259"/>
      <c r="V8" s="32"/>
      <c r="W8" s="3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5.75" customHeight="1">
      <c r="A9" s="296" t="s">
        <v>2381</v>
      </c>
      <c r="B9" s="255" t="s">
        <v>39</v>
      </c>
      <c r="C9" s="255" t="s">
        <v>47</v>
      </c>
      <c r="D9" s="255" t="s">
        <v>41</v>
      </c>
      <c r="E9" s="255" t="s">
        <v>42</v>
      </c>
      <c r="F9" s="260" t="s">
        <v>48</v>
      </c>
      <c r="G9" s="260"/>
      <c r="H9" s="260">
        <v>9936893298</v>
      </c>
      <c r="I9" s="254" t="s">
        <v>44</v>
      </c>
      <c r="J9" s="255" t="s">
        <v>24</v>
      </c>
      <c r="K9" s="256" t="s">
        <v>33</v>
      </c>
      <c r="L9" s="257">
        <v>43760</v>
      </c>
      <c r="M9" s="258">
        <v>1986</v>
      </c>
      <c r="N9" s="254">
        <f t="shared" si="0"/>
        <v>34</v>
      </c>
      <c r="O9" s="254" t="s">
        <v>26</v>
      </c>
      <c r="P9" s="254" t="s">
        <v>27</v>
      </c>
      <c r="Q9" s="254" t="s">
        <v>49</v>
      </c>
      <c r="R9" s="254"/>
      <c r="S9" s="254">
        <v>2</v>
      </c>
      <c r="T9" s="254" t="s">
        <v>30</v>
      </c>
      <c r="U9" s="259"/>
      <c r="V9" s="32"/>
      <c r="W9" s="3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50"/>
    </row>
    <row r="10" spans="1:41">
      <c r="A10" s="296" t="s">
        <v>2382</v>
      </c>
      <c r="B10" s="255" t="s">
        <v>39</v>
      </c>
      <c r="C10" s="255" t="s">
        <v>50</v>
      </c>
      <c r="D10" s="255" t="s">
        <v>51</v>
      </c>
      <c r="E10" s="255" t="s">
        <v>52</v>
      </c>
      <c r="F10" s="260" t="s">
        <v>53</v>
      </c>
      <c r="G10" s="260"/>
      <c r="H10" s="260">
        <v>9922095831</v>
      </c>
      <c r="I10" s="254" t="s">
        <v>44</v>
      </c>
      <c r="J10" s="255" t="s">
        <v>24</v>
      </c>
      <c r="K10" s="256" t="s">
        <v>33</v>
      </c>
      <c r="L10" s="257">
        <v>43576</v>
      </c>
      <c r="M10" s="258">
        <v>1983</v>
      </c>
      <c r="N10" s="254">
        <f t="shared" si="0"/>
        <v>37</v>
      </c>
      <c r="O10" s="254" t="s">
        <v>26</v>
      </c>
      <c r="P10" s="254" t="s">
        <v>27</v>
      </c>
      <c r="Q10" s="254" t="s">
        <v>49</v>
      </c>
      <c r="R10" s="254" t="s">
        <v>54</v>
      </c>
      <c r="S10" s="254">
        <v>1</v>
      </c>
      <c r="T10" s="254"/>
      <c r="U10" s="259"/>
      <c r="V10" s="34"/>
      <c r="W10" s="35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50"/>
    </row>
    <row r="11" spans="1:41">
      <c r="A11" s="296" t="s">
        <v>2383</v>
      </c>
      <c r="B11" s="261" t="s">
        <v>39</v>
      </c>
      <c r="C11" s="261" t="s">
        <v>62</v>
      </c>
      <c r="D11" s="261" t="s">
        <v>63</v>
      </c>
      <c r="E11" s="261" t="s">
        <v>64</v>
      </c>
      <c r="F11" s="260" t="s">
        <v>65</v>
      </c>
      <c r="G11" s="260"/>
      <c r="H11" s="260"/>
      <c r="I11" s="254" t="s">
        <v>44</v>
      </c>
      <c r="J11" s="255" t="s">
        <v>24</v>
      </c>
      <c r="K11" s="256" t="s">
        <v>33</v>
      </c>
      <c r="L11" s="257">
        <v>43779</v>
      </c>
      <c r="M11" s="258">
        <v>1975</v>
      </c>
      <c r="N11" s="254">
        <f t="shared" si="0"/>
        <v>45</v>
      </c>
      <c r="O11" s="254" t="s">
        <v>26</v>
      </c>
      <c r="P11" s="254" t="s">
        <v>27</v>
      </c>
      <c r="Q11" s="254" t="s">
        <v>49</v>
      </c>
      <c r="R11" s="254" t="s">
        <v>66</v>
      </c>
      <c r="S11" s="254">
        <v>2</v>
      </c>
      <c r="T11" s="254" t="s">
        <v>30</v>
      </c>
      <c r="U11" s="259"/>
      <c r="V11" s="34"/>
      <c r="W11" s="35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>
      <c r="A12" s="296" t="s">
        <v>2384</v>
      </c>
      <c r="B12" s="261" t="s">
        <v>39</v>
      </c>
      <c r="C12" s="261" t="s">
        <v>67</v>
      </c>
      <c r="D12" s="261" t="s">
        <v>56</v>
      </c>
      <c r="E12" s="261" t="s">
        <v>68</v>
      </c>
      <c r="F12" s="260" t="s">
        <v>69</v>
      </c>
      <c r="G12" s="260">
        <v>768406473</v>
      </c>
      <c r="H12" s="260"/>
      <c r="I12" s="254" t="s">
        <v>59</v>
      </c>
      <c r="J12" s="255" t="s">
        <v>24</v>
      </c>
      <c r="K12" s="256" t="s">
        <v>33</v>
      </c>
      <c r="L12" s="257">
        <v>43651</v>
      </c>
      <c r="M12" s="258">
        <v>1979</v>
      </c>
      <c r="N12" s="254">
        <f t="shared" si="0"/>
        <v>41</v>
      </c>
      <c r="O12" s="254" t="s">
        <v>26</v>
      </c>
      <c r="P12" s="254" t="s">
        <v>27</v>
      </c>
      <c r="Q12" s="254" t="s">
        <v>46</v>
      </c>
      <c r="R12" s="254" t="s">
        <v>70</v>
      </c>
      <c r="S12" s="254">
        <v>2</v>
      </c>
      <c r="T12" s="254" t="s">
        <v>30</v>
      </c>
      <c r="U12" s="259"/>
      <c r="V12" s="34"/>
      <c r="W12" s="35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50"/>
    </row>
    <row r="13" spans="1:41">
      <c r="A13" s="296" t="s">
        <v>2385</v>
      </c>
      <c r="B13" s="261" t="s">
        <v>39</v>
      </c>
      <c r="C13" s="261" t="s">
        <v>71</v>
      </c>
      <c r="D13" s="261"/>
      <c r="E13" s="261"/>
      <c r="F13" s="260" t="s">
        <v>72</v>
      </c>
      <c r="G13" s="260">
        <v>479384505</v>
      </c>
      <c r="H13" s="260"/>
      <c r="I13" s="254" t="s">
        <v>44</v>
      </c>
      <c r="J13" s="255" t="s">
        <v>24</v>
      </c>
      <c r="K13" s="256" t="s">
        <v>33</v>
      </c>
      <c r="L13" s="257">
        <v>43746</v>
      </c>
      <c r="M13" s="258">
        <v>1981</v>
      </c>
      <c r="N13" s="254">
        <f t="shared" si="0"/>
        <v>39</v>
      </c>
      <c r="O13" s="254" t="s">
        <v>45</v>
      </c>
      <c r="P13" s="254" t="s">
        <v>27</v>
      </c>
      <c r="Q13" s="254" t="s">
        <v>46</v>
      </c>
      <c r="R13" s="254" t="s">
        <v>73</v>
      </c>
      <c r="S13" s="254">
        <v>2</v>
      </c>
      <c r="T13" s="254" t="s">
        <v>30</v>
      </c>
      <c r="U13" s="259"/>
      <c r="V13" s="34"/>
      <c r="W13" s="35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>
      <c r="A14" s="296" t="s">
        <v>2386</v>
      </c>
      <c r="B14" s="261" t="s">
        <v>83</v>
      </c>
      <c r="C14" s="261" t="s">
        <v>84</v>
      </c>
      <c r="D14" s="261" t="s">
        <v>85</v>
      </c>
      <c r="E14" s="261" t="s">
        <v>86</v>
      </c>
      <c r="F14" s="260" t="s">
        <v>87</v>
      </c>
      <c r="G14" s="260">
        <v>259413210</v>
      </c>
      <c r="H14" s="260"/>
      <c r="I14" s="254" t="s">
        <v>59</v>
      </c>
      <c r="J14" s="255" t="s">
        <v>24</v>
      </c>
      <c r="K14" s="256" t="s">
        <v>88</v>
      </c>
      <c r="L14" s="257">
        <v>43825</v>
      </c>
      <c r="M14" s="258">
        <v>1986</v>
      </c>
      <c r="N14" s="254">
        <f t="shared" si="0"/>
        <v>34</v>
      </c>
      <c r="O14" s="254" t="s">
        <v>26</v>
      </c>
      <c r="P14" s="254" t="s">
        <v>27</v>
      </c>
      <c r="Q14" s="254" t="s">
        <v>28</v>
      </c>
      <c r="R14" s="254" t="s">
        <v>89</v>
      </c>
      <c r="S14" s="254">
        <v>2</v>
      </c>
      <c r="T14" s="254" t="s">
        <v>30</v>
      </c>
      <c r="U14" s="259"/>
      <c r="V14" s="34"/>
      <c r="W14" s="35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>
      <c r="A15" s="296" t="s">
        <v>2387</v>
      </c>
      <c r="B15" s="261" t="s">
        <v>90</v>
      </c>
      <c r="C15" s="261" t="s">
        <v>91</v>
      </c>
      <c r="D15" s="261" t="s">
        <v>21</v>
      </c>
      <c r="E15" s="261" t="s">
        <v>92</v>
      </c>
      <c r="F15" s="260" t="s">
        <v>93</v>
      </c>
      <c r="G15" s="260"/>
      <c r="H15" s="260"/>
      <c r="I15" s="254" t="s">
        <v>23</v>
      </c>
      <c r="J15" s="255" t="s">
        <v>24</v>
      </c>
      <c r="K15" s="256" t="s">
        <v>94</v>
      </c>
      <c r="L15" s="257">
        <v>43816</v>
      </c>
      <c r="M15" s="258">
        <v>1982</v>
      </c>
      <c r="N15" s="254">
        <f t="shared" si="0"/>
        <v>38</v>
      </c>
      <c r="O15" s="254" t="s">
        <v>45</v>
      </c>
      <c r="P15" s="254" t="s">
        <v>27</v>
      </c>
      <c r="Q15" s="254" t="s">
        <v>49</v>
      </c>
      <c r="R15" s="254"/>
      <c r="S15" s="254">
        <v>2</v>
      </c>
      <c r="T15" s="254" t="s">
        <v>30</v>
      </c>
      <c r="U15" s="259"/>
      <c r="V15" s="34"/>
      <c r="W15" s="35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.6">
      <c r="A16" s="296" t="s">
        <v>2388</v>
      </c>
      <c r="B16" s="261" t="s">
        <v>361</v>
      </c>
      <c r="C16" s="261" t="s">
        <v>362</v>
      </c>
      <c r="D16" s="261"/>
      <c r="E16" s="262"/>
      <c r="F16" s="260" t="s">
        <v>363</v>
      </c>
      <c r="G16" s="260">
        <v>915592375</v>
      </c>
      <c r="H16" s="260"/>
      <c r="I16" s="254"/>
      <c r="J16" s="255" t="s">
        <v>24</v>
      </c>
      <c r="K16" s="254" t="s">
        <v>364</v>
      </c>
      <c r="L16" s="263">
        <v>43554</v>
      </c>
      <c r="M16" s="264">
        <v>1965</v>
      </c>
      <c r="N16" s="254">
        <f t="shared" si="0"/>
        <v>55</v>
      </c>
      <c r="O16" s="254" t="s">
        <v>45</v>
      </c>
      <c r="P16" s="254" t="s">
        <v>27</v>
      </c>
      <c r="Q16" s="254" t="s">
        <v>46</v>
      </c>
      <c r="R16" s="254" t="s">
        <v>214</v>
      </c>
      <c r="S16" s="254">
        <v>2</v>
      </c>
      <c r="T16" s="265" t="s">
        <v>30</v>
      </c>
      <c r="U16" s="266"/>
      <c r="V16" s="36"/>
      <c r="W16" s="3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23" s="2" customFormat="1">
      <c r="A17" s="296" t="s">
        <v>2389</v>
      </c>
      <c r="B17" s="261" t="s">
        <v>773</v>
      </c>
      <c r="C17" s="261" t="s">
        <v>774</v>
      </c>
      <c r="D17" s="255" t="s">
        <v>63</v>
      </c>
      <c r="E17" s="261" t="s">
        <v>667</v>
      </c>
      <c r="F17" s="260" t="s">
        <v>775</v>
      </c>
      <c r="G17" s="260">
        <v>107253575</v>
      </c>
      <c r="H17" s="260">
        <v>9625709474</v>
      </c>
      <c r="I17" s="254" t="s">
        <v>100</v>
      </c>
      <c r="J17" s="255" t="s">
        <v>24</v>
      </c>
      <c r="K17" s="254" t="s">
        <v>115</v>
      </c>
      <c r="L17" s="257">
        <v>23513</v>
      </c>
      <c r="M17" s="258">
        <v>1964</v>
      </c>
      <c r="N17" s="254">
        <f t="shared" si="0"/>
        <v>56</v>
      </c>
      <c r="O17" s="254" t="s">
        <v>26</v>
      </c>
      <c r="P17" s="254" t="s">
        <v>27</v>
      </c>
      <c r="Q17" s="254" t="s">
        <v>49</v>
      </c>
      <c r="R17" s="254" t="s">
        <v>136</v>
      </c>
      <c r="S17" s="254">
        <v>7</v>
      </c>
      <c r="T17" s="265" t="s">
        <v>30</v>
      </c>
      <c r="U17" s="266">
        <v>60000</v>
      </c>
      <c r="V17" s="36"/>
      <c r="W17" s="37"/>
    </row>
    <row r="18" spans="1:23">
      <c r="A18" s="296" t="s">
        <v>2390</v>
      </c>
      <c r="B18" s="267" t="s">
        <v>833</v>
      </c>
      <c r="C18" s="267" t="s">
        <v>834</v>
      </c>
      <c r="D18" s="255" t="s">
        <v>41</v>
      </c>
      <c r="E18" s="267" t="s">
        <v>217</v>
      </c>
      <c r="F18" s="260" t="s">
        <v>835</v>
      </c>
      <c r="G18" s="260"/>
      <c r="H18" s="260"/>
      <c r="I18" s="254" t="s">
        <v>223</v>
      </c>
      <c r="J18" s="255" t="s">
        <v>24</v>
      </c>
      <c r="K18" s="254" t="s">
        <v>60</v>
      </c>
      <c r="L18" s="263">
        <v>28917</v>
      </c>
      <c r="M18" s="264">
        <v>1979</v>
      </c>
      <c r="N18" s="254">
        <f t="shared" si="0"/>
        <v>41</v>
      </c>
      <c r="O18" s="254" t="s">
        <v>26</v>
      </c>
      <c r="P18" s="254" t="s">
        <v>27</v>
      </c>
      <c r="Q18" s="254" t="s">
        <v>28</v>
      </c>
      <c r="R18" s="254" t="s">
        <v>836</v>
      </c>
      <c r="S18" s="254">
        <v>6</v>
      </c>
      <c r="T18" s="265" t="s">
        <v>30</v>
      </c>
      <c r="U18" s="266">
        <v>120000</v>
      </c>
      <c r="V18" s="39"/>
      <c r="W18" s="68"/>
    </row>
    <row r="19" spans="1:23">
      <c r="A19" s="296" t="s">
        <v>2391</v>
      </c>
      <c r="B19" s="255" t="s">
        <v>892</v>
      </c>
      <c r="C19" s="255" t="s">
        <v>893</v>
      </c>
      <c r="D19" s="255" t="s">
        <v>56</v>
      </c>
      <c r="E19" s="255" t="s">
        <v>57</v>
      </c>
      <c r="F19" s="260" t="s">
        <v>894</v>
      </c>
      <c r="G19" s="260"/>
      <c r="H19" s="260"/>
      <c r="I19" s="254" t="s">
        <v>100</v>
      </c>
      <c r="J19" s="255" t="s">
        <v>24</v>
      </c>
      <c r="K19" s="254" t="s">
        <v>37</v>
      </c>
      <c r="L19" s="268">
        <v>43674</v>
      </c>
      <c r="M19" s="269">
        <v>1958</v>
      </c>
      <c r="N19" s="254">
        <f t="shared" si="0"/>
        <v>62</v>
      </c>
      <c r="O19" s="254" t="s">
        <v>26</v>
      </c>
      <c r="P19" s="254" t="s">
        <v>27</v>
      </c>
      <c r="Q19" s="254" t="s">
        <v>46</v>
      </c>
      <c r="R19" s="254" t="s">
        <v>136</v>
      </c>
      <c r="S19" s="254">
        <v>2</v>
      </c>
      <c r="T19" s="265" t="s">
        <v>30</v>
      </c>
      <c r="U19" s="266"/>
      <c r="V19" s="36"/>
      <c r="W19" s="37"/>
    </row>
    <row r="20" spans="1:23" ht="15" customHeight="1">
      <c r="A20" s="296" t="s">
        <v>2392</v>
      </c>
      <c r="B20" s="265" t="s">
        <v>892</v>
      </c>
      <c r="C20" s="265" t="s">
        <v>142</v>
      </c>
      <c r="D20" s="255"/>
      <c r="E20" s="265"/>
      <c r="F20" s="270" t="s">
        <v>898</v>
      </c>
      <c r="G20" s="270"/>
      <c r="H20" s="270"/>
      <c r="I20" s="254" t="s">
        <v>100</v>
      </c>
      <c r="J20" s="255" t="s">
        <v>24</v>
      </c>
      <c r="K20" s="254" t="s">
        <v>37</v>
      </c>
      <c r="L20" s="263">
        <v>43807</v>
      </c>
      <c r="M20" s="264">
        <v>1984</v>
      </c>
      <c r="N20" s="254">
        <f t="shared" si="0"/>
        <v>36</v>
      </c>
      <c r="O20" s="254" t="s">
        <v>26</v>
      </c>
      <c r="P20" s="254" t="s">
        <v>27</v>
      </c>
      <c r="Q20" s="254" t="s">
        <v>28</v>
      </c>
      <c r="R20" s="254" t="s">
        <v>287</v>
      </c>
      <c r="S20" s="254">
        <v>2</v>
      </c>
      <c r="T20" s="265" t="s">
        <v>30</v>
      </c>
      <c r="U20" s="266">
        <v>120000</v>
      </c>
      <c r="V20" s="36"/>
      <c r="W20" s="37"/>
    </row>
    <row r="21" spans="1:23">
      <c r="A21" s="296" t="s">
        <v>2393</v>
      </c>
      <c r="B21" s="265" t="s">
        <v>892</v>
      </c>
      <c r="C21" s="266" t="s">
        <v>899</v>
      </c>
      <c r="D21" s="255" t="s">
        <v>56</v>
      </c>
      <c r="E21" s="266" t="s">
        <v>377</v>
      </c>
      <c r="F21" s="260" t="s">
        <v>900</v>
      </c>
      <c r="G21" s="260"/>
      <c r="H21" s="260"/>
      <c r="I21" s="254" t="s">
        <v>100</v>
      </c>
      <c r="J21" s="255" t="s">
        <v>24</v>
      </c>
      <c r="K21" s="254" t="s">
        <v>37</v>
      </c>
      <c r="L21" s="263">
        <v>24532</v>
      </c>
      <c r="M21" s="264">
        <v>1967</v>
      </c>
      <c r="N21" s="254">
        <f t="shared" si="0"/>
        <v>53</v>
      </c>
      <c r="O21" s="254" t="s">
        <v>26</v>
      </c>
      <c r="P21" s="254" t="s">
        <v>27</v>
      </c>
      <c r="Q21" s="254" t="s">
        <v>46</v>
      </c>
      <c r="R21" s="254" t="s">
        <v>136</v>
      </c>
      <c r="S21" s="254">
        <v>2</v>
      </c>
      <c r="T21" s="265" t="s">
        <v>30</v>
      </c>
      <c r="U21" s="266">
        <v>60000</v>
      </c>
      <c r="V21" s="36"/>
      <c r="W21" s="37"/>
    </row>
    <row r="22" spans="1:23">
      <c r="A22" s="296" t="s">
        <v>2394</v>
      </c>
      <c r="B22" s="265" t="s">
        <v>1043</v>
      </c>
      <c r="C22" s="265" t="s">
        <v>1044</v>
      </c>
      <c r="D22" s="255"/>
      <c r="E22" s="265"/>
      <c r="F22" s="260" t="s">
        <v>1045</v>
      </c>
      <c r="G22" s="260">
        <v>643469896</v>
      </c>
      <c r="H22" s="260"/>
      <c r="I22" s="254" t="s">
        <v>100</v>
      </c>
      <c r="J22" s="255" t="s">
        <v>24</v>
      </c>
      <c r="K22" s="254" t="s">
        <v>1046</v>
      </c>
      <c r="L22" s="263">
        <v>43798</v>
      </c>
      <c r="M22" s="264">
        <v>1969</v>
      </c>
      <c r="N22" s="254">
        <f t="shared" si="0"/>
        <v>51</v>
      </c>
      <c r="O22" s="254" t="s">
        <v>26</v>
      </c>
      <c r="P22" s="254" t="s">
        <v>27</v>
      </c>
      <c r="Q22" s="254" t="s">
        <v>28</v>
      </c>
      <c r="R22" s="254" t="s">
        <v>70</v>
      </c>
      <c r="S22" s="254">
        <v>1</v>
      </c>
      <c r="T22" s="265" t="s">
        <v>30</v>
      </c>
      <c r="U22" s="266">
        <v>120000</v>
      </c>
      <c r="V22" s="36"/>
      <c r="W22" s="37"/>
    </row>
    <row r="23" spans="1:23" s="2" customFormat="1">
      <c r="A23" s="296" t="s">
        <v>2395</v>
      </c>
      <c r="B23" s="266" t="s">
        <v>1376</v>
      </c>
      <c r="C23" s="266" t="s">
        <v>1379</v>
      </c>
      <c r="D23" s="271" t="s">
        <v>240</v>
      </c>
      <c r="E23" s="266" t="s">
        <v>1380</v>
      </c>
      <c r="F23" s="260" t="s">
        <v>1381</v>
      </c>
      <c r="G23" s="260">
        <v>138308802</v>
      </c>
      <c r="H23" s="260">
        <v>9176047136</v>
      </c>
      <c r="I23" s="254"/>
      <c r="J23" s="255" t="s">
        <v>24</v>
      </c>
      <c r="K23" s="254" t="s">
        <v>37</v>
      </c>
      <c r="L23" s="263">
        <v>43771</v>
      </c>
      <c r="M23" s="264">
        <v>1957</v>
      </c>
      <c r="N23" s="254">
        <f t="shared" si="0"/>
        <v>63</v>
      </c>
      <c r="O23" s="254" t="s">
        <v>26</v>
      </c>
      <c r="P23" s="254" t="s">
        <v>130</v>
      </c>
      <c r="Q23" s="254" t="s">
        <v>28</v>
      </c>
      <c r="R23" s="254" t="s">
        <v>1382</v>
      </c>
      <c r="S23" s="254">
        <v>2</v>
      </c>
      <c r="T23" s="265" t="s">
        <v>30</v>
      </c>
      <c r="U23" s="266"/>
      <c r="V23" s="36"/>
      <c r="W23" s="37"/>
    </row>
    <row r="24" spans="1:23" s="2" customFormat="1">
      <c r="A24" s="296" t="s">
        <v>2396</v>
      </c>
      <c r="B24" s="266" t="s">
        <v>1386</v>
      </c>
      <c r="C24" s="266" t="s">
        <v>1387</v>
      </c>
      <c r="D24" s="271"/>
      <c r="E24" s="266"/>
      <c r="F24" s="260" t="s">
        <v>1388</v>
      </c>
      <c r="G24" s="260"/>
      <c r="H24" s="260"/>
      <c r="I24" s="254"/>
      <c r="J24" s="255" t="s">
        <v>24</v>
      </c>
      <c r="K24" s="254" t="s">
        <v>124</v>
      </c>
      <c r="L24" s="263">
        <v>43780</v>
      </c>
      <c r="M24" s="264">
        <v>1979</v>
      </c>
      <c r="N24" s="254">
        <f t="shared" si="0"/>
        <v>41</v>
      </c>
      <c r="O24" s="254" t="s">
        <v>26</v>
      </c>
      <c r="P24" s="254" t="s">
        <v>27</v>
      </c>
      <c r="Q24" s="254" t="s">
        <v>46</v>
      </c>
      <c r="R24" s="254"/>
      <c r="S24" s="254">
        <v>2</v>
      </c>
      <c r="T24" s="265" t="s">
        <v>30</v>
      </c>
      <c r="U24" s="266"/>
      <c r="V24" s="36"/>
      <c r="W24" s="37"/>
    </row>
    <row r="25" spans="1:23">
      <c r="A25" s="296" t="s">
        <v>2397</v>
      </c>
      <c r="B25" s="266" t="s">
        <v>1394</v>
      </c>
      <c r="C25" s="266" t="s">
        <v>1395</v>
      </c>
      <c r="D25" s="271" t="s">
        <v>517</v>
      </c>
      <c r="E25" s="266" t="s">
        <v>1396</v>
      </c>
      <c r="F25" s="260" t="s">
        <v>1397</v>
      </c>
      <c r="G25" s="260"/>
      <c r="H25" s="260"/>
      <c r="I25" s="254" t="s">
        <v>59</v>
      </c>
      <c r="J25" s="255" t="s">
        <v>24</v>
      </c>
      <c r="K25" s="254" t="s">
        <v>25</v>
      </c>
      <c r="L25" s="263">
        <v>43809</v>
      </c>
      <c r="M25" s="264">
        <v>1994</v>
      </c>
      <c r="N25" s="254">
        <f t="shared" si="0"/>
        <v>26</v>
      </c>
      <c r="O25" s="254" t="s">
        <v>26</v>
      </c>
      <c r="P25" s="254" t="s">
        <v>130</v>
      </c>
      <c r="Q25" s="254" t="s">
        <v>28</v>
      </c>
      <c r="R25" s="254"/>
      <c r="S25" s="254"/>
      <c r="T25" s="265" t="s">
        <v>30</v>
      </c>
      <c r="U25" s="266"/>
      <c r="V25" s="36"/>
      <c r="W25" s="37"/>
    </row>
    <row r="26" spans="1:23" s="2" customFormat="1">
      <c r="A26" s="296" t="s">
        <v>2398</v>
      </c>
      <c r="B26" s="265" t="s">
        <v>1529</v>
      </c>
      <c r="C26" s="265" t="s">
        <v>1530</v>
      </c>
      <c r="D26" s="271" t="s">
        <v>97</v>
      </c>
      <c r="E26" s="265" t="s">
        <v>1531</v>
      </c>
      <c r="F26" s="260" t="s">
        <v>1532</v>
      </c>
      <c r="G26" s="260"/>
      <c r="H26" s="260"/>
      <c r="I26" s="254" t="s">
        <v>100</v>
      </c>
      <c r="J26" s="255" t="s">
        <v>24</v>
      </c>
      <c r="K26" s="254" t="s">
        <v>157</v>
      </c>
      <c r="L26" s="268">
        <v>43486</v>
      </c>
      <c r="M26" s="269">
        <v>1962</v>
      </c>
      <c r="N26" s="254">
        <f t="shared" si="0"/>
        <v>58</v>
      </c>
      <c r="O26" s="254" t="s">
        <v>26</v>
      </c>
      <c r="P26" s="254" t="s">
        <v>27</v>
      </c>
      <c r="Q26" s="254" t="s">
        <v>28</v>
      </c>
      <c r="R26" s="254" t="s">
        <v>315</v>
      </c>
      <c r="S26" s="254">
        <v>4</v>
      </c>
      <c r="T26" s="265" t="s">
        <v>30</v>
      </c>
      <c r="U26" s="266">
        <v>120000</v>
      </c>
      <c r="V26" s="36"/>
      <c r="W26" s="37"/>
    </row>
    <row r="27" spans="1:23" s="2" customFormat="1">
      <c r="A27" s="296" t="s">
        <v>2399</v>
      </c>
      <c r="B27" s="265" t="s">
        <v>1533</v>
      </c>
      <c r="C27" s="265" t="s">
        <v>534</v>
      </c>
      <c r="D27" s="255" t="s">
        <v>21</v>
      </c>
      <c r="E27" s="265" t="s">
        <v>1534</v>
      </c>
      <c r="F27" s="260" t="s">
        <v>1535</v>
      </c>
      <c r="G27" s="260"/>
      <c r="H27" s="260"/>
      <c r="I27" s="254" t="s">
        <v>59</v>
      </c>
      <c r="J27" s="255" t="s">
        <v>24</v>
      </c>
      <c r="K27" s="254" t="s">
        <v>37</v>
      </c>
      <c r="L27" s="268">
        <v>43628</v>
      </c>
      <c r="M27" s="269">
        <v>1956</v>
      </c>
      <c r="N27" s="254">
        <f t="shared" si="0"/>
        <v>64</v>
      </c>
      <c r="O27" s="254" t="s">
        <v>26</v>
      </c>
      <c r="P27" s="254" t="s">
        <v>174</v>
      </c>
      <c r="Q27" s="254" t="s">
        <v>46</v>
      </c>
      <c r="R27" s="254" t="s">
        <v>136</v>
      </c>
      <c r="S27" s="254">
        <v>2</v>
      </c>
      <c r="T27" s="265" t="s">
        <v>30</v>
      </c>
      <c r="U27" s="266"/>
      <c r="V27" s="36"/>
      <c r="W27" s="37"/>
    </row>
    <row r="28" spans="1:23" s="2" customFormat="1">
      <c r="A28" s="296" t="s">
        <v>2400</v>
      </c>
      <c r="B28" s="265" t="s">
        <v>1536</v>
      </c>
      <c r="C28" s="265" t="s">
        <v>1537</v>
      </c>
      <c r="D28" s="255" t="s">
        <v>21</v>
      </c>
      <c r="E28" s="265" t="s">
        <v>21</v>
      </c>
      <c r="F28" s="260" t="s">
        <v>1538</v>
      </c>
      <c r="G28" s="260"/>
      <c r="H28" s="260"/>
      <c r="I28" s="254" t="s">
        <v>223</v>
      </c>
      <c r="J28" s="255" t="s">
        <v>24</v>
      </c>
      <c r="K28" s="254" t="s">
        <v>146</v>
      </c>
      <c r="L28" s="268">
        <v>43801</v>
      </c>
      <c r="M28" s="269">
        <v>1959</v>
      </c>
      <c r="N28" s="254">
        <f t="shared" si="0"/>
        <v>61</v>
      </c>
      <c r="O28" s="254" t="s">
        <v>26</v>
      </c>
      <c r="P28" s="254" t="s">
        <v>27</v>
      </c>
      <c r="Q28" s="254" t="s">
        <v>28</v>
      </c>
      <c r="R28" s="254" t="s">
        <v>136</v>
      </c>
      <c r="S28" s="254">
        <v>4</v>
      </c>
      <c r="T28" s="265" t="s">
        <v>30</v>
      </c>
      <c r="U28" s="266">
        <v>60000</v>
      </c>
      <c r="V28" s="36"/>
      <c r="W28" s="37"/>
    </row>
    <row r="29" spans="1:23" s="2" customFormat="1">
      <c r="A29" s="296" t="s">
        <v>2401</v>
      </c>
      <c r="B29" s="265" t="s">
        <v>1536</v>
      </c>
      <c r="C29" s="266" t="s">
        <v>1539</v>
      </c>
      <c r="D29" s="255" t="s">
        <v>21</v>
      </c>
      <c r="E29" s="266" t="s">
        <v>307</v>
      </c>
      <c r="F29" s="260" t="s">
        <v>1540</v>
      </c>
      <c r="G29" s="260">
        <v>943219779</v>
      </c>
      <c r="H29" s="260">
        <v>9228282292</v>
      </c>
      <c r="I29" s="254" t="s">
        <v>100</v>
      </c>
      <c r="J29" s="255" t="s">
        <v>24</v>
      </c>
      <c r="K29" s="254" t="s">
        <v>157</v>
      </c>
      <c r="L29" s="257">
        <v>43736</v>
      </c>
      <c r="M29" s="258">
        <v>1985</v>
      </c>
      <c r="N29" s="254">
        <f t="shared" si="0"/>
        <v>35</v>
      </c>
      <c r="O29" s="254" t="s">
        <v>26</v>
      </c>
      <c r="P29" s="254" t="s">
        <v>130</v>
      </c>
      <c r="Q29" s="254" t="s">
        <v>28</v>
      </c>
      <c r="R29" s="254" t="s">
        <v>1541</v>
      </c>
      <c r="S29" s="254">
        <v>2</v>
      </c>
      <c r="T29" s="265" t="s">
        <v>30</v>
      </c>
      <c r="U29" s="266">
        <v>120000</v>
      </c>
      <c r="V29" s="36"/>
      <c r="W29" s="37"/>
    </row>
    <row r="30" spans="1:23">
      <c r="A30" s="296" t="s">
        <v>2402</v>
      </c>
      <c r="B30" s="265" t="s">
        <v>1870</v>
      </c>
      <c r="C30" s="266" t="s">
        <v>802</v>
      </c>
      <c r="D30" s="255" t="s">
        <v>56</v>
      </c>
      <c r="E30" s="266"/>
      <c r="F30" s="260" t="s">
        <v>1871</v>
      </c>
      <c r="G30" s="260"/>
      <c r="H30" s="260"/>
      <c r="I30" s="254"/>
      <c r="J30" s="255" t="s">
        <v>24</v>
      </c>
      <c r="K30" s="254" t="s">
        <v>157</v>
      </c>
      <c r="L30" s="263"/>
      <c r="M30" s="264"/>
      <c r="N30" s="254">
        <f t="shared" si="0"/>
        <v>2020</v>
      </c>
      <c r="O30" s="254" t="s">
        <v>26</v>
      </c>
      <c r="P30" s="254"/>
      <c r="Q30" s="254"/>
      <c r="R30" s="254"/>
      <c r="S30" s="254"/>
      <c r="T30" s="265"/>
      <c r="U30" s="266"/>
      <c r="V30" s="41"/>
      <c r="W30" s="42"/>
    </row>
    <row r="31" spans="1:23">
      <c r="A31" s="296" t="s">
        <v>2403</v>
      </c>
      <c r="B31" s="265" t="s">
        <v>31</v>
      </c>
      <c r="C31" s="265" t="s">
        <v>32</v>
      </c>
      <c r="D31" s="255"/>
      <c r="E31" s="265"/>
      <c r="F31" s="254"/>
      <c r="G31" s="254">
        <v>371011833</v>
      </c>
      <c r="H31" s="254">
        <v>9092969075</v>
      </c>
      <c r="I31" s="254"/>
      <c r="J31" s="255" t="s">
        <v>24</v>
      </c>
      <c r="K31" s="256" t="s">
        <v>33</v>
      </c>
      <c r="L31" s="257"/>
      <c r="M31" s="258"/>
      <c r="N31" s="254"/>
      <c r="O31" s="254" t="s">
        <v>26</v>
      </c>
      <c r="P31" s="254"/>
      <c r="Q31" s="254"/>
      <c r="R31" s="254"/>
      <c r="S31" s="254"/>
      <c r="T31" s="254"/>
      <c r="U31" s="259"/>
      <c r="V31" s="34"/>
      <c r="W31" s="35"/>
    </row>
    <row r="32" spans="1:23">
      <c r="A32" s="296" t="s">
        <v>2404</v>
      </c>
      <c r="B32" s="265" t="s">
        <v>34</v>
      </c>
      <c r="C32" s="265" t="s">
        <v>35</v>
      </c>
      <c r="D32" s="255"/>
      <c r="E32" s="265"/>
      <c r="F32" s="260" t="s">
        <v>36</v>
      </c>
      <c r="G32" s="260">
        <v>941672957</v>
      </c>
      <c r="H32" s="260">
        <v>9499745664</v>
      </c>
      <c r="I32" s="254"/>
      <c r="J32" s="255" t="s">
        <v>24</v>
      </c>
      <c r="K32" s="256" t="s">
        <v>37</v>
      </c>
      <c r="L32" s="257">
        <v>43635</v>
      </c>
      <c r="M32" s="258">
        <v>1978</v>
      </c>
      <c r="N32" s="254">
        <f>2020-M32</f>
        <v>42</v>
      </c>
      <c r="O32" s="254" t="s">
        <v>26</v>
      </c>
      <c r="P32" s="254" t="s">
        <v>27</v>
      </c>
      <c r="Q32" s="254" t="s">
        <v>28</v>
      </c>
      <c r="R32" s="254" t="s">
        <v>38</v>
      </c>
      <c r="S32" s="254">
        <v>2</v>
      </c>
      <c r="T32" s="254" t="s">
        <v>30</v>
      </c>
      <c r="U32" s="259"/>
      <c r="V32" s="34"/>
      <c r="W32" s="35"/>
    </row>
    <row r="33" spans="1:23">
      <c r="A33" s="296" t="s">
        <v>2405</v>
      </c>
      <c r="B33" s="261" t="s">
        <v>74</v>
      </c>
      <c r="C33" s="261" t="s">
        <v>2212</v>
      </c>
      <c r="D33" s="261"/>
      <c r="E33" s="261"/>
      <c r="F33" s="272"/>
      <c r="G33" s="272">
        <v>367919873</v>
      </c>
      <c r="H33" s="272">
        <v>9482455791</v>
      </c>
      <c r="I33" s="254"/>
      <c r="J33" s="255" t="s">
        <v>24</v>
      </c>
      <c r="K33" s="256" t="s">
        <v>75</v>
      </c>
      <c r="L33" s="257"/>
      <c r="M33" s="258"/>
      <c r="N33" s="254"/>
      <c r="O33" s="254" t="s">
        <v>76</v>
      </c>
      <c r="P33" s="254"/>
      <c r="Q33" s="254"/>
      <c r="R33" s="254"/>
      <c r="S33" s="254"/>
      <c r="T33" s="254"/>
      <c r="U33" s="259"/>
      <c r="V33" s="34"/>
      <c r="W33" s="35"/>
    </row>
    <row r="34" spans="1:23">
      <c r="A34" s="296" t="s">
        <v>2406</v>
      </c>
      <c r="B34" s="261" t="s">
        <v>77</v>
      </c>
      <c r="C34" s="261" t="s">
        <v>78</v>
      </c>
      <c r="D34" s="261" t="s">
        <v>51</v>
      </c>
      <c r="E34" s="261" t="s">
        <v>79</v>
      </c>
      <c r="F34" s="260" t="s">
        <v>80</v>
      </c>
      <c r="G34" s="260">
        <v>270109088</v>
      </c>
      <c r="H34" s="260">
        <v>9177110199</v>
      </c>
      <c r="I34" s="254"/>
      <c r="J34" s="255" t="s">
        <v>24</v>
      </c>
      <c r="K34" s="256" t="s">
        <v>81</v>
      </c>
      <c r="L34" s="257">
        <v>29774</v>
      </c>
      <c r="M34" s="258">
        <v>1981</v>
      </c>
      <c r="N34" s="254">
        <f>2020-M34</f>
        <v>39</v>
      </c>
      <c r="O34" s="254" t="s">
        <v>45</v>
      </c>
      <c r="P34" s="254" t="s">
        <v>27</v>
      </c>
      <c r="Q34" s="254" t="s">
        <v>28</v>
      </c>
      <c r="R34" s="254" t="s">
        <v>82</v>
      </c>
      <c r="S34" s="254">
        <v>2</v>
      </c>
      <c r="T34" s="254" t="s">
        <v>30</v>
      </c>
      <c r="U34" s="259"/>
      <c r="V34" s="34"/>
      <c r="W34" s="35"/>
    </row>
    <row r="35" spans="1:23">
      <c r="A35" s="296" t="s">
        <v>2407</v>
      </c>
      <c r="B35" s="265" t="s">
        <v>95</v>
      </c>
      <c r="C35" s="265" t="s">
        <v>96</v>
      </c>
      <c r="D35" s="255" t="s">
        <v>97</v>
      </c>
      <c r="E35" s="265" t="s">
        <v>98</v>
      </c>
      <c r="F35" s="260" t="s">
        <v>99</v>
      </c>
      <c r="G35" s="260"/>
      <c r="H35" s="260"/>
      <c r="I35" s="254" t="s">
        <v>100</v>
      </c>
      <c r="J35" s="255" t="s">
        <v>24</v>
      </c>
      <c r="K35" s="256" t="s">
        <v>94</v>
      </c>
      <c r="L35" s="257">
        <v>43696</v>
      </c>
      <c r="M35" s="258">
        <v>1955</v>
      </c>
      <c r="N35" s="254">
        <f>2020-M35</f>
        <v>65</v>
      </c>
      <c r="O35" s="273" t="s">
        <v>45</v>
      </c>
      <c r="P35" s="254" t="s">
        <v>27</v>
      </c>
      <c r="Q35" s="254" t="s">
        <v>49</v>
      </c>
      <c r="R35" s="254" t="s">
        <v>101</v>
      </c>
      <c r="S35" s="254">
        <v>2</v>
      </c>
      <c r="T35" s="273" t="s">
        <v>30</v>
      </c>
      <c r="U35" s="266">
        <v>80000</v>
      </c>
      <c r="V35" s="34"/>
      <c r="W35" s="35"/>
    </row>
    <row r="36" spans="1:23" s="2" customFormat="1">
      <c r="A36" s="296" t="s">
        <v>2408</v>
      </c>
      <c r="B36" s="265" t="s">
        <v>95</v>
      </c>
      <c r="C36" s="265" t="s">
        <v>102</v>
      </c>
      <c r="D36" s="255" t="s">
        <v>21</v>
      </c>
      <c r="E36" s="265" t="s">
        <v>21</v>
      </c>
      <c r="F36" s="260" t="s">
        <v>103</v>
      </c>
      <c r="G36" s="260"/>
      <c r="H36" s="260"/>
      <c r="I36" s="254" t="s">
        <v>100</v>
      </c>
      <c r="J36" s="255" t="s">
        <v>24</v>
      </c>
      <c r="K36" s="254" t="s">
        <v>94</v>
      </c>
      <c r="L36" s="263">
        <v>43787</v>
      </c>
      <c r="M36" s="264">
        <v>1933</v>
      </c>
      <c r="N36" s="254">
        <f>2020-M36</f>
        <v>87</v>
      </c>
      <c r="O36" s="273" t="s">
        <v>45</v>
      </c>
      <c r="P36" s="254" t="s">
        <v>27</v>
      </c>
      <c r="Q36" s="254" t="s">
        <v>46</v>
      </c>
      <c r="R36" s="254" t="s">
        <v>104</v>
      </c>
      <c r="S36" s="254">
        <v>7</v>
      </c>
      <c r="T36" s="273" t="s">
        <v>30</v>
      </c>
      <c r="U36" s="266">
        <v>80000</v>
      </c>
      <c r="V36" s="34"/>
      <c r="W36" s="35"/>
    </row>
    <row r="37" spans="1:23" s="2" customFormat="1">
      <c r="A37" s="296" t="s">
        <v>2409</v>
      </c>
      <c r="B37" s="265" t="s">
        <v>105</v>
      </c>
      <c r="C37" s="265" t="s">
        <v>106</v>
      </c>
      <c r="D37" s="255" t="s">
        <v>21</v>
      </c>
      <c r="E37" s="265" t="s">
        <v>107</v>
      </c>
      <c r="F37" s="260" t="s">
        <v>108</v>
      </c>
      <c r="G37" s="260">
        <v>483308773</v>
      </c>
      <c r="H37" s="260">
        <v>9949473045</v>
      </c>
      <c r="I37" s="254" t="s">
        <v>59</v>
      </c>
      <c r="J37" s="255" t="s">
        <v>24</v>
      </c>
      <c r="K37" s="256" t="s">
        <v>37</v>
      </c>
      <c r="L37" s="257">
        <v>43815</v>
      </c>
      <c r="M37" s="258">
        <v>1980</v>
      </c>
      <c r="N37" s="254">
        <f>2020-M37</f>
        <v>40</v>
      </c>
      <c r="O37" s="254" t="s">
        <v>26</v>
      </c>
      <c r="P37" s="254" t="s">
        <v>27</v>
      </c>
      <c r="Q37" s="254" t="s">
        <v>49</v>
      </c>
      <c r="R37" s="254" t="s">
        <v>109</v>
      </c>
      <c r="S37" s="254">
        <v>2</v>
      </c>
      <c r="T37" s="254" t="s">
        <v>30</v>
      </c>
      <c r="U37" s="259"/>
      <c r="V37" s="34"/>
      <c r="W37" s="35"/>
    </row>
    <row r="38" spans="1:23">
      <c r="A38" s="296" t="s">
        <v>2410</v>
      </c>
      <c r="B38" s="265" t="s">
        <v>110</v>
      </c>
      <c r="C38" s="265" t="s">
        <v>117</v>
      </c>
      <c r="D38" s="265" t="s">
        <v>63</v>
      </c>
      <c r="E38" s="265" t="s">
        <v>118</v>
      </c>
      <c r="F38" s="260" t="s">
        <v>119</v>
      </c>
      <c r="G38" s="260"/>
      <c r="H38" s="260"/>
      <c r="I38" s="254" t="s">
        <v>59</v>
      </c>
      <c r="J38" s="255" t="s">
        <v>24</v>
      </c>
      <c r="K38" s="254" t="s">
        <v>120</v>
      </c>
      <c r="L38" s="257">
        <v>43580</v>
      </c>
      <c r="M38" s="258">
        <v>1984</v>
      </c>
      <c r="N38" s="254">
        <f>2020-M38</f>
        <v>36</v>
      </c>
      <c r="O38" s="254" t="s">
        <v>26</v>
      </c>
      <c r="P38" s="254"/>
      <c r="Q38" s="254"/>
      <c r="R38" s="254"/>
      <c r="S38" s="254"/>
      <c r="T38" s="254"/>
      <c r="U38" s="274"/>
      <c r="V38" s="36"/>
      <c r="W38" s="37"/>
    </row>
    <row r="39" spans="1:23">
      <c r="A39" s="296" t="s">
        <v>2411</v>
      </c>
      <c r="B39" s="265" t="s">
        <v>110</v>
      </c>
      <c r="C39" s="265" t="s">
        <v>2214</v>
      </c>
      <c r="D39" s="255" t="s">
        <v>192</v>
      </c>
      <c r="E39" s="265"/>
      <c r="F39" s="260"/>
      <c r="G39" s="260">
        <v>937536728</v>
      </c>
      <c r="H39" s="260">
        <v>994891506</v>
      </c>
      <c r="I39" s="270" t="s">
        <v>2320</v>
      </c>
      <c r="J39" s="255" t="s">
        <v>2301</v>
      </c>
      <c r="K39" s="254" t="s">
        <v>2304</v>
      </c>
      <c r="L39" s="263"/>
      <c r="M39" s="264"/>
      <c r="N39" s="254"/>
      <c r="O39" s="254" t="s">
        <v>45</v>
      </c>
      <c r="P39" s="254"/>
      <c r="Q39" s="254"/>
      <c r="R39" s="254"/>
      <c r="S39" s="254"/>
      <c r="T39" s="265"/>
      <c r="U39" s="266"/>
      <c r="V39" s="36"/>
      <c r="W39" s="37"/>
    </row>
    <row r="40" spans="1:23">
      <c r="A40" s="296" t="s">
        <v>2412</v>
      </c>
      <c r="B40" s="265" t="s">
        <v>110</v>
      </c>
      <c r="C40" s="265" t="s">
        <v>2215</v>
      </c>
      <c r="D40" s="255" t="s">
        <v>112</v>
      </c>
      <c r="E40" s="265"/>
      <c r="F40" s="270"/>
      <c r="G40" s="270"/>
      <c r="H40" s="270">
        <v>9939925476</v>
      </c>
      <c r="I40" s="254" t="s">
        <v>2280</v>
      </c>
      <c r="J40" s="255" t="s">
        <v>24</v>
      </c>
      <c r="K40" s="254" t="s">
        <v>2305</v>
      </c>
      <c r="L40" s="263"/>
      <c r="M40" s="264"/>
      <c r="N40" s="254"/>
      <c r="O40" s="254" t="s">
        <v>45</v>
      </c>
      <c r="P40" s="254"/>
      <c r="Q40" s="254"/>
      <c r="R40" s="254"/>
      <c r="S40" s="254"/>
      <c r="T40" s="265"/>
      <c r="U40" s="266"/>
      <c r="V40" s="36"/>
      <c r="W40" s="37"/>
    </row>
    <row r="41" spans="1:23">
      <c r="A41" s="296" t="s">
        <v>2413</v>
      </c>
      <c r="B41" s="265" t="s">
        <v>110</v>
      </c>
      <c r="C41" s="265" t="s">
        <v>2216</v>
      </c>
      <c r="D41" s="255" t="s">
        <v>97</v>
      </c>
      <c r="E41" s="265"/>
      <c r="F41" s="270"/>
      <c r="G41" s="270">
        <v>340788729</v>
      </c>
      <c r="H41" s="270"/>
      <c r="I41" s="254" t="s">
        <v>2280</v>
      </c>
      <c r="J41" s="255" t="s">
        <v>24</v>
      </c>
      <c r="K41" s="254" t="s">
        <v>2305</v>
      </c>
      <c r="L41" s="263"/>
      <c r="M41" s="264"/>
      <c r="N41" s="254"/>
      <c r="O41" s="254" t="s">
        <v>45</v>
      </c>
      <c r="P41" s="254"/>
      <c r="Q41" s="254"/>
      <c r="R41" s="254"/>
      <c r="S41" s="254"/>
      <c r="T41" s="265"/>
      <c r="U41" s="266"/>
      <c r="V41" s="36"/>
      <c r="W41" s="37"/>
    </row>
    <row r="42" spans="1:23">
      <c r="A42" s="296" t="s">
        <v>2414</v>
      </c>
      <c r="B42" s="265" t="s">
        <v>110</v>
      </c>
      <c r="C42" s="265" t="s">
        <v>2217</v>
      </c>
      <c r="D42" s="255" t="s">
        <v>97</v>
      </c>
      <c r="E42" s="265"/>
      <c r="F42" s="260"/>
      <c r="G42" s="260">
        <v>353531703</v>
      </c>
      <c r="H42" s="260">
        <v>9304039520</v>
      </c>
      <c r="I42" s="254" t="s">
        <v>2280</v>
      </c>
      <c r="J42" s="255" t="s">
        <v>24</v>
      </c>
      <c r="K42" s="254" t="s">
        <v>2305</v>
      </c>
      <c r="L42" s="263"/>
      <c r="M42" s="264"/>
      <c r="N42" s="254"/>
      <c r="O42" s="254" t="s">
        <v>26</v>
      </c>
      <c r="P42" s="254"/>
      <c r="Q42" s="254"/>
      <c r="R42" s="254"/>
      <c r="S42" s="254"/>
      <c r="T42" s="265"/>
      <c r="U42" s="266"/>
      <c r="V42" s="36"/>
      <c r="W42" s="37"/>
    </row>
    <row r="43" spans="1:23">
      <c r="A43" s="296" t="s">
        <v>2415</v>
      </c>
      <c r="B43" s="265" t="s">
        <v>121</v>
      </c>
      <c r="C43" s="265" t="s">
        <v>1201</v>
      </c>
      <c r="D43" s="255" t="s">
        <v>192</v>
      </c>
      <c r="E43" s="265"/>
      <c r="F43" s="260"/>
      <c r="G43" s="260">
        <v>641930308</v>
      </c>
      <c r="H43" s="260"/>
      <c r="I43" s="254" t="s">
        <v>2280</v>
      </c>
      <c r="J43" s="255" t="s">
        <v>2301</v>
      </c>
      <c r="K43" s="254" t="s">
        <v>2303</v>
      </c>
      <c r="L43" s="263"/>
      <c r="M43" s="264"/>
      <c r="N43" s="254"/>
      <c r="O43" s="254" t="s">
        <v>45</v>
      </c>
      <c r="P43" s="254"/>
      <c r="Q43" s="254"/>
      <c r="R43" s="254"/>
      <c r="S43" s="254"/>
      <c r="T43" s="265"/>
      <c r="U43" s="266"/>
      <c r="V43" s="36"/>
      <c r="W43" s="37"/>
    </row>
    <row r="44" spans="1:23" s="2" customFormat="1">
      <c r="A44" s="296" t="s">
        <v>2416</v>
      </c>
      <c r="B44" s="265" t="s">
        <v>2218</v>
      </c>
      <c r="C44" s="265" t="s">
        <v>142</v>
      </c>
      <c r="D44" s="255" t="s">
        <v>85</v>
      </c>
      <c r="E44" s="265"/>
      <c r="F44" s="260"/>
      <c r="G44" s="260"/>
      <c r="H44" s="260"/>
      <c r="I44" s="254" t="s">
        <v>2321</v>
      </c>
      <c r="J44" s="255" t="s">
        <v>24</v>
      </c>
      <c r="K44" s="254" t="s">
        <v>983</v>
      </c>
      <c r="L44" s="263"/>
      <c r="M44" s="264"/>
      <c r="N44" s="254"/>
      <c r="O44" s="254" t="s">
        <v>26</v>
      </c>
      <c r="P44" s="254"/>
      <c r="Q44" s="254"/>
      <c r="R44" s="254"/>
      <c r="S44" s="254"/>
      <c r="T44" s="265"/>
      <c r="U44" s="266"/>
      <c r="V44" s="36"/>
      <c r="W44" s="37"/>
    </row>
    <row r="45" spans="1:23">
      <c r="A45" s="296" t="s">
        <v>2417</v>
      </c>
      <c r="B45" s="265" t="s">
        <v>125</v>
      </c>
      <c r="C45" s="265" t="s">
        <v>126</v>
      </c>
      <c r="D45" s="255" t="s">
        <v>85</v>
      </c>
      <c r="E45" s="265" t="s">
        <v>127</v>
      </c>
      <c r="F45" s="260" t="s">
        <v>128</v>
      </c>
      <c r="G45" s="260">
        <v>285036008</v>
      </c>
      <c r="H45" s="260">
        <v>9107334570</v>
      </c>
      <c r="I45" s="254"/>
      <c r="J45" s="255" t="s">
        <v>24</v>
      </c>
      <c r="K45" s="254" t="s">
        <v>129</v>
      </c>
      <c r="L45" s="257">
        <v>43985</v>
      </c>
      <c r="M45" s="258">
        <v>1988</v>
      </c>
      <c r="N45" s="254">
        <f t="shared" ref="N45:N50" si="1">2020-M45</f>
        <v>32</v>
      </c>
      <c r="O45" s="254" t="s">
        <v>45</v>
      </c>
      <c r="P45" s="254" t="s">
        <v>130</v>
      </c>
      <c r="Q45" s="254" t="s">
        <v>28</v>
      </c>
      <c r="R45" s="254" t="s">
        <v>131</v>
      </c>
      <c r="S45" s="254">
        <v>1</v>
      </c>
      <c r="T45" s="254" t="s">
        <v>30</v>
      </c>
      <c r="U45" s="274"/>
      <c r="V45" s="39"/>
      <c r="W45" s="40"/>
    </row>
    <row r="46" spans="1:23" s="2" customFormat="1">
      <c r="A46" s="296" t="s">
        <v>2418</v>
      </c>
      <c r="B46" s="265" t="s">
        <v>132</v>
      </c>
      <c r="C46" s="265" t="s">
        <v>133</v>
      </c>
      <c r="D46" s="255" t="s">
        <v>56</v>
      </c>
      <c r="E46" s="265" t="s">
        <v>134</v>
      </c>
      <c r="F46" s="272"/>
      <c r="G46" s="272"/>
      <c r="H46" s="272"/>
      <c r="I46" s="254"/>
      <c r="J46" s="255" t="s">
        <v>24</v>
      </c>
      <c r="K46" s="254" t="s">
        <v>135</v>
      </c>
      <c r="L46" s="257">
        <v>44109</v>
      </c>
      <c r="M46" s="258">
        <v>1973</v>
      </c>
      <c r="N46" s="254">
        <f t="shared" si="1"/>
        <v>47</v>
      </c>
      <c r="O46" s="254" t="s">
        <v>26</v>
      </c>
      <c r="P46" s="254" t="s">
        <v>27</v>
      </c>
      <c r="Q46" s="254" t="s">
        <v>49</v>
      </c>
      <c r="R46" s="254" t="s">
        <v>136</v>
      </c>
      <c r="S46" s="254">
        <v>2</v>
      </c>
      <c r="T46" s="254" t="s">
        <v>30</v>
      </c>
      <c r="U46" s="274"/>
      <c r="V46" s="39"/>
      <c r="W46" s="40"/>
    </row>
    <row r="47" spans="1:23">
      <c r="A47" s="296" t="s">
        <v>2419</v>
      </c>
      <c r="B47" s="266" t="s">
        <v>141</v>
      </c>
      <c r="C47" s="266" t="s">
        <v>142</v>
      </c>
      <c r="D47" s="271" t="s">
        <v>143</v>
      </c>
      <c r="E47" s="266" t="s">
        <v>144</v>
      </c>
      <c r="F47" s="260" t="s">
        <v>145</v>
      </c>
      <c r="G47" s="260">
        <v>413125797</v>
      </c>
      <c r="H47" s="260"/>
      <c r="I47" s="254" t="s">
        <v>100</v>
      </c>
      <c r="J47" s="255" t="s">
        <v>24</v>
      </c>
      <c r="K47" s="254" t="s">
        <v>146</v>
      </c>
      <c r="L47" s="263"/>
      <c r="M47" s="264"/>
      <c r="N47" s="254">
        <f t="shared" si="1"/>
        <v>2020</v>
      </c>
      <c r="O47" s="254" t="s">
        <v>26</v>
      </c>
      <c r="P47" s="254" t="s">
        <v>27</v>
      </c>
      <c r="Q47" s="254" t="s">
        <v>49</v>
      </c>
      <c r="R47" s="254" t="s">
        <v>147</v>
      </c>
      <c r="S47" s="254"/>
      <c r="T47" s="265" t="s">
        <v>30</v>
      </c>
      <c r="U47" s="266">
        <v>150000</v>
      </c>
      <c r="V47" s="36"/>
      <c r="W47" s="37"/>
    </row>
    <row r="48" spans="1:23">
      <c r="A48" s="296" t="s">
        <v>2420</v>
      </c>
      <c r="B48" s="265" t="s">
        <v>137</v>
      </c>
      <c r="C48" s="265" t="s">
        <v>138</v>
      </c>
      <c r="D48" s="255" t="s">
        <v>21</v>
      </c>
      <c r="E48" s="265" t="s">
        <v>139</v>
      </c>
      <c r="F48" s="260" t="s">
        <v>140</v>
      </c>
      <c r="G48" s="260"/>
      <c r="H48" s="260"/>
      <c r="I48" s="254" t="s">
        <v>100</v>
      </c>
      <c r="J48" s="255" t="s">
        <v>24</v>
      </c>
      <c r="K48" s="254" t="s">
        <v>94</v>
      </c>
      <c r="L48" s="268">
        <v>43630</v>
      </c>
      <c r="M48" s="269">
        <v>1983</v>
      </c>
      <c r="N48" s="254">
        <f t="shared" si="1"/>
        <v>37</v>
      </c>
      <c r="O48" s="254" t="s">
        <v>26</v>
      </c>
      <c r="P48" s="254" t="s">
        <v>27</v>
      </c>
      <c r="Q48" s="254" t="s">
        <v>49</v>
      </c>
      <c r="R48" s="254" t="s">
        <v>136</v>
      </c>
      <c r="S48" s="254">
        <v>4</v>
      </c>
      <c r="T48" s="254" t="s">
        <v>30</v>
      </c>
      <c r="U48" s="274">
        <v>60000</v>
      </c>
      <c r="V48" s="39"/>
      <c r="W48" s="40"/>
    </row>
    <row r="49" spans="1:23" s="2" customFormat="1">
      <c r="A49" s="296" t="s">
        <v>2421</v>
      </c>
      <c r="B49" s="266" t="s">
        <v>52</v>
      </c>
      <c r="C49" s="266" t="s">
        <v>148</v>
      </c>
      <c r="D49" s="271" t="s">
        <v>149</v>
      </c>
      <c r="E49" s="266" t="s">
        <v>150</v>
      </c>
      <c r="F49" s="260" t="s">
        <v>151</v>
      </c>
      <c r="G49" s="260">
        <v>426363957</v>
      </c>
      <c r="H49" s="260">
        <v>9453585959</v>
      </c>
      <c r="I49" s="254"/>
      <c r="J49" s="255" t="s">
        <v>24</v>
      </c>
      <c r="K49" s="254" t="s">
        <v>152</v>
      </c>
      <c r="L49" s="263">
        <v>43888</v>
      </c>
      <c r="M49" s="264">
        <v>1991</v>
      </c>
      <c r="N49" s="254">
        <f t="shared" si="1"/>
        <v>29</v>
      </c>
      <c r="O49" s="254" t="s">
        <v>45</v>
      </c>
      <c r="P49" s="254" t="s">
        <v>130</v>
      </c>
      <c r="Q49" s="254" t="s">
        <v>28</v>
      </c>
      <c r="R49" s="254" t="s">
        <v>153</v>
      </c>
      <c r="S49" s="254"/>
      <c r="T49" s="265" t="s">
        <v>154</v>
      </c>
      <c r="U49" s="266">
        <v>126000</v>
      </c>
      <c r="V49" s="36"/>
      <c r="W49" s="37"/>
    </row>
    <row r="50" spans="1:23">
      <c r="A50" s="296" t="s">
        <v>2422</v>
      </c>
      <c r="B50" s="265" t="s">
        <v>52</v>
      </c>
      <c r="C50" s="265" t="s">
        <v>155</v>
      </c>
      <c r="D50" s="255" t="s">
        <v>41</v>
      </c>
      <c r="E50" s="265" t="s">
        <v>42</v>
      </c>
      <c r="F50" s="260" t="s">
        <v>156</v>
      </c>
      <c r="G50" s="260">
        <v>719217428</v>
      </c>
      <c r="H50" s="260"/>
      <c r="I50" s="254" t="s">
        <v>100</v>
      </c>
      <c r="J50" s="255" t="s">
        <v>24</v>
      </c>
      <c r="K50" s="254" t="s">
        <v>157</v>
      </c>
      <c r="L50" s="257">
        <v>43809</v>
      </c>
      <c r="M50" s="258">
        <v>1989</v>
      </c>
      <c r="N50" s="254">
        <f t="shared" si="1"/>
        <v>31</v>
      </c>
      <c r="O50" s="254" t="s">
        <v>26</v>
      </c>
      <c r="P50" s="254" t="s">
        <v>27</v>
      </c>
      <c r="Q50" s="254" t="s">
        <v>49</v>
      </c>
      <c r="R50" s="254" t="s">
        <v>158</v>
      </c>
      <c r="S50" s="254">
        <v>3</v>
      </c>
      <c r="T50" s="254" t="s">
        <v>30</v>
      </c>
      <c r="U50" s="274">
        <v>80000</v>
      </c>
      <c r="V50" s="39"/>
      <c r="W50" s="40"/>
    </row>
    <row r="51" spans="1:23">
      <c r="A51" s="296" t="s">
        <v>2423</v>
      </c>
      <c r="B51" s="265" t="s">
        <v>52</v>
      </c>
      <c r="C51" s="265" t="s">
        <v>50</v>
      </c>
      <c r="D51" s="255" t="s">
        <v>517</v>
      </c>
      <c r="E51" s="265"/>
      <c r="F51" s="260"/>
      <c r="G51" s="260"/>
      <c r="H51" s="260"/>
      <c r="I51" s="254"/>
      <c r="J51" s="255" t="s">
        <v>24</v>
      </c>
      <c r="K51" s="254" t="s">
        <v>2315</v>
      </c>
      <c r="L51" s="263"/>
      <c r="M51" s="264"/>
      <c r="N51" s="254"/>
      <c r="O51" s="254" t="s">
        <v>26</v>
      </c>
      <c r="P51" s="254"/>
      <c r="Q51" s="254"/>
      <c r="R51" s="254"/>
      <c r="S51" s="254"/>
      <c r="T51" s="265"/>
      <c r="U51" s="266"/>
      <c r="V51" s="36"/>
      <c r="W51" s="37"/>
    </row>
    <row r="52" spans="1:23">
      <c r="A52" s="296" t="s">
        <v>2424</v>
      </c>
      <c r="B52" s="265" t="s">
        <v>52</v>
      </c>
      <c r="C52" s="265" t="s">
        <v>878</v>
      </c>
      <c r="D52" s="255"/>
      <c r="E52" s="265"/>
      <c r="F52" s="260"/>
      <c r="G52" s="260"/>
      <c r="H52" s="260"/>
      <c r="I52" s="254"/>
      <c r="J52" s="255" t="s">
        <v>24</v>
      </c>
      <c r="K52" s="254"/>
      <c r="L52" s="263"/>
      <c r="M52" s="264"/>
      <c r="N52" s="254"/>
      <c r="O52" s="254" t="s">
        <v>45</v>
      </c>
      <c r="P52" s="254"/>
      <c r="Q52" s="254"/>
      <c r="R52" s="254"/>
      <c r="S52" s="254"/>
      <c r="T52" s="265"/>
      <c r="U52" s="266"/>
      <c r="V52" s="36"/>
      <c r="W52" s="37"/>
    </row>
    <row r="53" spans="1:23">
      <c r="A53" s="296" t="s">
        <v>2425</v>
      </c>
      <c r="B53" s="265" t="s">
        <v>170</v>
      </c>
      <c r="C53" s="265" t="s">
        <v>171</v>
      </c>
      <c r="D53" s="255" t="s">
        <v>85</v>
      </c>
      <c r="E53" s="265" t="s">
        <v>172</v>
      </c>
      <c r="F53" s="260" t="s">
        <v>173</v>
      </c>
      <c r="G53" s="260"/>
      <c r="H53" s="260"/>
      <c r="I53" s="254" t="s">
        <v>161</v>
      </c>
      <c r="J53" s="255" t="s">
        <v>24</v>
      </c>
      <c r="K53" s="254" t="s">
        <v>120</v>
      </c>
      <c r="L53" s="257">
        <v>43817</v>
      </c>
      <c r="M53" s="258">
        <v>1976</v>
      </c>
      <c r="N53" s="254">
        <f>2020-M53</f>
        <v>44</v>
      </c>
      <c r="O53" s="254" t="s">
        <v>26</v>
      </c>
      <c r="P53" s="254" t="s">
        <v>174</v>
      </c>
      <c r="Q53" s="254" t="s">
        <v>49</v>
      </c>
      <c r="R53" s="254" t="s">
        <v>136</v>
      </c>
      <c r="S53" s="254">
        <v>2</v>
      </c>
      <c r="T53" s="254" t="s">
        <v>30</v>
      </c>
      <c r="U53" s="274">
        <v>60000</v>
      </c>
      <c r="V53" s="39"/>
      <c r="W53" s="40"/>
    </row>
    <row r="54" spans="1:23">
      <c r="A54" s="296" t="s">
        <v>2426</v>
      </c>
      <c r="B54" s="265" t="s">
        <v>170</v>
      </c>
      <c r="C54" s="265" t="s">
        <v>175</v>
      </c>
      <c r="D54" s="255" t="s">
        <v>63</v>
      </c>
      <c r="E54" s="265" t="s">
        <v>176</v>
      </c>
      <c r="F54" s="260" t="s">
        <v>177</v>
      </c>
      <c r="G54" s="260"/>
      <c r="H54" s="260">
        <v>9393781050</v>
      </c>
      <c r="I54" s="254" t="s">
        <v>100</v>
      </c>
      <c r="J54" s="255" t="s">
        <v>24</v>
      </c>
      <c r="K54" s="256" t="s">
        <v>178</v>
      </c>
      <c r="L54" s="257"/>
      <c r="M54" s="258"/>
      <c r="N54" s="254">
        <f>2020-M54</f>
        <v>2020</v>
      </c>
      <c r="O54" s="254" t="s">
        <v>26</v>
      </c>
      <c r="P54" s="254"/>
      <c r="Q54" s="254"/>
      <c r="R54" s="254"/>
      <c r="S54" s="254"/>
      <c r="T54" s="265"/>
      <c r="U54" s="266"/>
      <c r="V54" s="36"/>
      <c r="W54" s="37"/>
    </row>
    <row r="55" spans="1:23">
      <c r="A55" s="296" t="s">
        <v>2427</v>
      </c>
      <c r="B55" s="265" t="s">
        <v>179</v>
      </c>
      <c r="C55" s="265" t="s">
        <v>180</v>
      </c>
      <c r="D55" s="255" t="s">
        <v>21</v>
      </c>
      <c r="E55" s="265" t="s">
        <v>181</v>
      </c>
      <c r="F55" s="260" t="s">
        <v>182</v>
      </c>
      <c r="G55" s="260"/>
      <c r="H55" s="260"/>
      <c r="I55" s="254" t="s">
        <v>100</v>
      </c>
      <c r="J55" s="255" t="s">
        <v>24</v>
      </c>
      <c r="K55" s="254" t="s">
        <v>135</v>
      </c>
      <c r="L55" s="257">
        <v>43735</v>
      </c>
      <c r="M55" s="258">
        <v>1960</v>
      </c>
      <c r="N55" s="254">
        <f>2020-M55</f>
        <v>60</v>
      </c>
      <c r="O55" s="254" t="s">
        <v>45</v>
      </c>
      <c r="P55" s="254" t="s">
        <v>27</v>
      </c>
      <c r="Q55" s="254" t="s">
        <v>49</v>
      </c>
      <c r="R55" s="254" t="s">
        <v>104</v>
      </c>
      <c r="S55" s="254"/>
      <c r="T55" s="254" t="s">
        <v>30</v>
      </c>
      <c r="U55" s="274">
        <v>80000</v>
      </c>
      <c r="V55" s="39"/>
      <c r="W55" s="40"/>
    </row>
    <row r="56" spans="1:23">
      <c r="A56" s="296" t="s">
        <v>2428</v>
      </c>
      <c r="B56" s="265" t="s">
        <v>179</v>
      </c>
      <c r="C56" s="265" t="s">
        <v>183</v>
      </c>
      <c r="D56" s="255" t="s">
        <v>56</v>
      </c>
      <c r="E56" s="265" t="s">
        <v>184</v>
      </c>
      <c r="F56" s="260" t="s">
        <v>185</v>
      </c>
      <c r="G56" s="260"/>
      <c r="H56" s="260"/>
      <c r="I56" s="254" t="s">
        <v>186</v>
      </c>
      <c r="J56" s="255" t="s">
        <v>24</v>
      </c>
      <c r="K56" s="254" t="s">
        <v>135</v>
      </c>
      <c r="L56" s="257">
        <v>43753</v>
      </c>
      <c r="M56" s="258">
        <v>1971</v>
      </c>
      <c r="N56" s="254">
        <f>2020-M56</f>
        <v>49</v>
      </c>
      <c r="O56" s="254" t="s">
        <v>26</v>
      </c>
      <c r="P56" s="254" t="s">
        <v>27</v>
      </c>
      <c r="Q56" s="254" t="s">
        <v>49</v>
      </c>
      <c r="R56" s="254" t="s">
        <v>66</v>
      </c>
      <c r="S56" s="254">
        <v>2</v>
      </c>
      <c r="T56" s="265" t="s">
        <v>30</v>
      </c>
      <c r="U56" s="266"/>
      <c r="V56" s="36"/>
      <c r="W56" s="37"/>
    </row>
    <row r="57" spans="1:23">
      <c r="A57" s="296" t="s">
        <v>2429</v>
      </c>
      <c r="B57" s="265" t="s">
        <v>187</v>
      </c>
      <c r="C57" s="265" t="s">
        <v>188</v>
      </c>
      <c r="D57" s="255"/>
      <c r="E57" s="265"/>
      <c r="F57" s="272"/>
      <c r="G57" s="272">
        <v>768605817</v>
      </c>
      <c r="H57" s="272">
        <v>9636797348</v>
      </c>
      <c r="I57" s="254"/>
      <c r="J57" s="255" t="s">
        <v>24</v>
      </c>
      <c r="K57" s="254" t="s">
        <v>189</v>
      </c>
      <c r="L57" s="257"/>
      <c r="M57" s="258"/>
      <c r="N57" s="254"/>
      <c r="O57" s="254" t="s">
        <v>26</v>
      </c>
      <c r="P57" s="254"/>
      <c r="Q57" s="254"/>
      <c r="R57" s="254"/>
      <c r="S57" s="254"/>
      <c r="T57" s="265"/>
      <c r="U57" s="266"/>
      <c r="V57" s="36"/>
      <c r="W57" s="37"/>
    </row>
    <row r="58" spans="1:23">
      <c r="A58" s="296" t="s">
        <v>2430</v>
      </c>
      <c r="B58" s="265" t="s">
        <v>190</v>
      </c>
      <c r="C58" s="265" t="s">
        <v>196</v>
      </c>
      <c r="D58" s="255" t="s">
        <v>192</v>
      </c>
      <c r="E58" s="265" t="s">
        <v>197</v>
      </c>
      <c r="F58" s="260" t="s">
        <v>198</v>
      </c>
      <c r="G58" s="260">
        <v>117723581</v>
      </c>
      <c r="H58" s="260"/>
      <c r="I58" s="254" t="s">
        <v>100</v>
      </c>
      <c r="J58" s="255" t="s">
        <v>24</v>
      </c>
      <c r="K58" s="254" t="s">
        <v>195</v>
      </c>
      <c r="L58" s="257">
        <v>26455</v>
      </c>
      <c r="M58" s="258">
        <v>1972</v>
      </c>
      <c r="N58" s="254">
        <f>2020-M58</f>
        <v>48</v>
      </c>
      <c r="O58" s="254" t="s">
        <v>45</v>
      </c>
      <c r="P58" s="254" t="s">
        <v>27</v>
      </c>
      <c r="Q58" s="254" t="s">
        <v>46</v>
      </c>
      <c r="R58" s="254" t="s">
        <v>104</v>
      </c>
      <c r="S58" s="254">
        <v>2</v>
      </c>
      <c r="T58" s="265" t="s">
        <v>30</v>
      </c>
      <c r="U58" s="266">
        <v>80000</v>
      </c>
      <c r="V58" s="36"/>
      <c r="W58" s="37"/>
    </row>
    <row r="59" spans="1:23">
      <c r="A59" s="296" t="s">
        <v>2431</v>
      </c>
      <c r="B59" s="265" t="s">
        <v>190</v>
      </c>
      <c r="C59" s="265" t="s">
        <v>199</v>
      </c>
      <c r="D59" s="255" t="s">
        <v>21</v>
      </c>
      <c r="E59" s="265" t="s">
        <v>200</v>
      </c>
      <c r="F59" s="260" t="s">
        <v>201</v>
      </c>
      <c r="G59" s="260"/>
      <c r="H59" s="260"/>
      <c r="I59" s="254" t="s">
        <v>100</v>
      </c>
      <c r="J59" s="255" t="s">
        <v>24</v>
      </c>
      <c r="K59" s="254" t="s">
        <v>124</v>
      </c>
      <c r="L59" s="257">
        <v>43471</v>
      </c>
      <c r="M59" s="258">
        <v>1968</v>
      </c>
      <c r="N59" s="254">
        <f>2020-M59</f>
        <v>52</v>
      </c>
      <c r="O59" s="254" t="s">
        <v>45</v>
      </c>
      <c r="P59" s="254" t="s">
        <v>27</v>
      </c>
      <c r="Q59" s="254" t="s">
        <v>49</v>
      </c>
      <c r="R59" s="254" t="s">
        <v>104</v>
      </c>
      <c r="S59" s="254">
        <v>4</v>
      </c>
      <c r="T59" s="265" t="s">
        <v>30</v>
      </c>
      <c r="U59" s="266">
        <v>80000</v>
      </c>
      <c r="V59" s="36"/>
      <c r="W59" s="37"/>
    </row>
    <row r="60" spans="1:23">
      <c r="A60" s="296" t="s">
        <v>2432</v>
      </c>
      <c r="B60" s="265" t="s">
        <v>190</v>
      </c>
      <c r="C60" s="265" t="s">
        <v>202</v>
      </c>
      <c r="D60" s="255" t="s">
        <v>21</v>
      </c>
      <c r="E60" s="265" t="s">
        <v>200</v>
      </c>
      <c r="F60" s="260" t="s">
        <v>203</v>
      </c>
      <c r="G60" s="260">
        <v>283038331</v>
      </c>
      <c r="H60" s="260"/>
      <c r="I60" s="254" t="s">
        <v>100</v>
      </c>
      <c r="J60" s="255" t="s">
        <v>24</v>
      </c>
      <c r="K60" s="254" t="s">
        <v>124</v>
      </c>
      <c r="L60" s="257">
        <v>22821</v>
      </c>
      <c r="M60" s="258">
        <v>1962</v>
      </c>
      <c r="N60" s="254">
        <f>2020-M60</f>
        <v>58</v>
      </c>
      <c r="O60" s="254" t="s">
        <v>45</v>
      </c>
      <c r="P60" s="254" t="s">
        <v>27</v>
      </c>
      <c r="Q60" s="254" t="s">
        <v>46</v>
      </c>
      <c r="R60" s="254" t="s">
        <v>109</v>
      </c>
      <c r="S60" s="254">
        <v>3</v>
      </c>
      <c r="T60" s="265" t="s">
        <v>30</v>
      </c>
      <c r="U60" s="266">
        <v>60000</v>
      </c>
      <c r="V60" s="36"/>
      <c r="W60" s="37"/>
    </row>
    <row r="61" spans="1:23">
      <c r="A61" s="296" t="s">
        <v>2433</v>
      </c>
      <c r="B61" s="265" t="s">
        <v>190</v>
      </c>
      <c r="C61" s="265" t="s">
        <v>1002</v>
      </c>
      <c r="D61" s="255"/>
      <c r="E61" s="265"/>
      <c r="F61" s="260"/>
      <c r="G61" s="260"/>
      <c r="H61" s="260"/>
      <c r="I61" s="254"/>
      <c r="J61" s="255" t="s">
        <v>24</v>
      </c>
      <c r="K61" s="254"/>
      <c r="L61" s="263"/>
      <c r="M61" s="264"/>
      <c r="N61" s="254"/>
      <c r="O61" s="254" t="s">
        <v>45</v>
      </c>
      <c r="P61" s="254"/>
      <c r="Q61" s="254"/>
      <c r="R61" s="254"/>
      <c r="S61" s="254"/>
      <c r="T61" s="265"/>
      <c r="U61" s="266"/>
      <c r="V61" s="36"/>
      <c r="W61" s="37"/>
    </row>
    <row r="62" spans="1:23">
      <c r="A62" s="296" t="s">
        <v>2434</v>
      </c>
      <c r="B62" s="265" t="s">
        <v>190</v>
      </c>
      <c r="C62" s="265" t="s">
        <v>507</v>
      </c>
      <c r="D62" s="255" t="s">
        <v>41</v>
      </c>
      <c r="E62" s="265"/>
      <c r="F62" s="260"/>
      <c r="G62" s="260">
        <v>277674925</v>
      </c>
      <c r="H62" s="260"/>
      <c r="I62" s="254" t="s">
        <v>2280</v>
      </c>
      <c r="J62" s="255" t="s">
        <v>24</v>
      </c>
      <c r="K62" s="254" t="s">
        <v>2303</v>
      </c>
      <c r="L62" s="263"/>
      <c r="M62" s="264"/>
      <c r="N62" s="254"/>
      <c r="O62" s="254" t="s">
        <v>45</v>
      </c>
      <c r="P62" s="254"/>
      <c r="Q62" s="254"/>
      <c r="R62" s="254"/>
      <c r="S62" s="254"/>
      <c r="T62" s="265"/>
      <c r="U62" s="266"/>
      <c r="V62" s="36"/>
      <c r="W62" s="37"/>
    </row>
    <row r="63" spans="1:23">
      <c r="A63" s="296" t="s">
        <v>2435</v>
      </c>
      <c r="B63" s="265" t="s">
        <v>204</v>
      </c>
      <c r="C63" s="265" t="s">
        <v>205</v>
      </c>
      <c r="D63" s="255"/>
      <c r="E63" s="265"/>
      <c r="F63" s="260" t="s">
        <v>206</v>
      </c>
      <c r="G63" s="260">
        <v>286183101</v>
      </c>
      <c r="H63" s="260">
        <v>9388494390</v>
      </c>
      <c r="I63" s="254"/>
      <c r="J63" s="275" t="s">
        <v>207</v>
      </c>
      <c r="K63" s="254" t="s">
        <v>33</v>
      </c>
      <c r="L63" s="257">
        <v>43818</v>
      </c>
      <c r="M63" s="258">
        <v>1990</v>
      </c>
      <c r="N63" s="254">
        <f>2020-M63</f>
        <v>30</v>
      </c>
      <c r="O63" s="254" t="s">
        <v>26</v>
      </c>
      <c r="P63" s="254" t="s">
        <v>27</v>
      </c>
      <c r="Q63" s="254" t="s">
        <v>49</v>
      </c>
      <c r="R63" s="254" t="s">
        <v>208</v>
      </c>
      <c r="S63" s="254">
        <v>2</v>
      </c>
      <c r="T63" s="265" t="s">
        <v>209</v>
      </c>
      <c r="U63" s="266"/>
      <c r="V63" s="36"/>
      <c r="W63" s="37"/>
    </row>
    <row r="64" spans="1:23">
      <c r="A64" s="296" t="s">
        <v>2436</v>
      </c>
      <c r="B64" s="265" t="s">
        <v>210</v>
      </c>
      <c r="C64" s="265" t="s">
        <v>298</v>
      </c>
      <c r="D64" s="255" t="s">
        <v>1261</v>
      </c>
      <c r="E64" s="265"/>
      <c r="F64" s="260"/>
      <c r="G64" s="260">
        <v>112063142</v>
      </c>
      <c r="H64" s="260">
        <v>9480728550</v>
      </c>
      <c r="I64" s="270" t="s">
        <v>2320</v>
      </c>
      <c r="J64" s="255" t="s">
        <v>2301</v>
      </c>
      <c r="K64" s="254" t="s">
        <v>2313</v>
      </c>
      <c r="L64" s="263"/>
      <c r="M64" s="264"/>
      <c r="N64" s="254"/>
      <c r="O64" s="254" t="s">
        <v>26</v>
      </c>
      <c r="P64" s="254"/>
      <c r="Q64" s="254"/>
      <c r="R64" s="254"/>
      <c r="S64" s="254"/>
      <c r="T64" s="265"/>
      <c r="U64" s="266"/>
      <c r="V64" s="36"/>
      <c r="W64" s="37"/>
    </row>
    <row r="65" spans="1:23">
      <c r="A65" s="296" t="s">
        <v>2437</v>
      </c>
      <c r="B65" s="265" t="s">
        <v>215</v>
      </c>
      <c r="C65" s="265" t="s">
        <v>216</v>
      </c>
      <c r="D65" s="255" t="s">
        <v>41</v>
      </c>
      <c r="E65" s="265" t="s">
        <v>217</v>
      </c>
      <c r="F65" s="260" t="s">
        <v>218</v>
      </c>
      <c r="G65" s="260"/>
      <c r="H65" s="260"/>
      <c r="I65" s="254" t="s">
        <v>219</v>
      </c>
      <c r="J65" s="255" t="s">
        <v>24</v>
      </c>
      <c r="K65" s="254" t="s">
        <v>220</v>
      </c>
      <c r="L65" s="257">
        <v>43644</v>
      </c>
      <c r="M65" s="258">
        <v>1967</v>
      </c>
      <c r="N65" s="254">
        <f t="shared" ref="N65:N75" si="2">2020-M65</f>
        <v>53</v>
      </c>
      <c r="O65" s="254" t="s">
        <v>26</v>
      </c>
      <c r="P65" s="254" t="s">
        <v>27</v>
      </c>
      <c r="Q65" s="254" t="s">
        <v>28</v>
      </c>
      <c r="R65" s="254"/>
      <c r="S65" s="254">
        <v>2</v>
      </c>
      <c r="T65" s="265" t="s">
        <v>30</v>
      </c>
      <c r="U65" s="266"/>
      <c r="V65" s="36"/>
      <c r="W65" s="37"/>
    </row>
    <row r="66" spans="1:23">
      <c r="A66" s="296" t="s">
        <v>2438</v>
      </c>
      <c r="B66" s="265" t="s">
        <v>215</v>
      </c>
      <c r="C66" s="265" t="s">
        <v>221</v>
      </c>
      <c r="D66" s="255"/>
      <c r="E66" s="265"/>
      <c r="F66" s="260" t="s">
        <v>222</v>
      </c>
      <c r="G66" s="260"/>
      <c r="H66" s="260"/>
      <c r="I66" s="254" t="s">
        <v>223</v>
      </c>
      <c r="J66" s="255" t="s">
        <v>24</v>
      </c>
      <c r="K66" s="254" t="s">
        <v>33</v>
      </c>
      <c r="L66" s="257">
        <v>43757</v>
      </c>
      <c r="M66" s="258">
        <v>1974</v>
      </c>
      <c r="N66" s="254">
        <f t="shared" si="2"/>
        <v>46</v>
      </c>
      <c r="O66" s="254" t="s">
        <v>26</v>
      </c>
      <c r="P66" s="254" t="s">
        <v>27</v>
      </c>
      <c r="Q66" s="254" t="s">
        <v>49</v>
      </c>
      <c r="R66" s="254" t="s">
        <v>136</v>
      </c>
      <c r="S66" s="254">
        <v>0</v>
      </c>
      <c r="T66" s="265" t="s">
        <v>30</v>
      </c>
      <c r="U66" s="266">
        <v>60000</v>
      </c>
      <c r="V66" s="36"/>
      <c r="W66" s="37"/>
    </row>
    <row r="67" spans="1:23">
      <c r="A67" s="296" t="s">
        <v>2439</v>
      </c>
      <c r="B67" s="265" t="s">
        <v>224</v>
      </c>
      <c r="C67" s="265" t="s">
        <v>225</v>
      </c>
      <c r="D67" s="255" t="s">
        <v>226</v>
      </c>
      <c r="E67" s="265" t="s">
        <v>227</v>
      </c>
      <c r="F67" s="260" t="s">
        <v>228</v>
      </c>
      <c r="G67" s="260">
        <v>427248445</v>
      </c>
      <c r="H67" s="260">
        <v>9297671958</v>
      </c>
      <c r="I67" s="254" t="s">
        <v>229</v>
      </c>
      <c r="J67" s="255" t="s">
        <v>24</v>
      </c>
      <c r="K67" s="254" t="s">
        <v>230</v>
      </c>
      <c r="L67" s="257">
        <v>43815</v>
      </c>
      <c r="M67" s="258">
        <v>1979</v>
      </c>
      <c r="N67" s="254">
        <f t="shared" si="2"/>
        <v>41</v>
      </c>
      <c r="O67" s="254" t="s">
        <v>45</v>
      </c>
      <c r="P67" s="254" t="s">
        <v>27</v>
      </c>
      <c r="Q67" s="254" t="s">
        <v>49</v>
      </c>
      <c r="R67" s="254" t="s">
        <v>231</v>
      </c>
      <c r="S67" s="254">
        <v>2</v>
      </c>
      <c r="T67" s="265" t="s">
        <v>30</v>
      </c>
      <c r="U67" s="266"/>
      <c r="V67" s="36"/>
      <c r="W67" s="37"/>
    </row>
    <row r="68" spans="1:23">
      <c r="A68" s="296" t="s">
        <v>2440</v>
      </c>
      <c r="B68" s="265" t="s">
        <v>232</v>
      </c>
      <c r="C68" s="265" t="s">
        <v>233</v>
      </c>
      <c r="D68" s="255" t="s">
        <v>85</v>
      </c>
      <c r="E68" s="265" t="s">
        <v>234</v>
      </c>
      <c r="F68" s="260" t="s">
        <v>235</v>
      </c>
      <c r="G68" s="260"/>
      <c r="H68" s="260"/>
      <c r="I68" s="254" t="s">
        <v>100</v>
      </c>
      <c r="J68" s="255" t="s">
        <v>24</v>
      </c>
      <c r="K68" s="254" t="s">
        <v>195</v>
      </c>
      <c r="L68" s="257">
        <v>19565</v>
      </c>
      <c r="M68" s="258">
        <v>1953</v>
      </c>
      <c r="N68" s="254">
        <f t="shared" si="2"/>
        <v>67</v>
      </c>
      <c r="O68" s="254" t="s">
        <v>26</v>
      </c>
      <c r="P68" s="254" t="s">
        <v>27</v>
      </c>
      <c r="Q68" s="254" t="s">
        <v>28</v>
      </c>
      <c r="R68" s="254" t="s">
        <v>136</v>
      </c>
      <c r="S68" s="254">
        <v>3</v>
      </c>
      <c r="T68" s="265" t="s">
        <v>30</v>
      </c>
      <c r="U68" s="266">
        <v>60000</v>
      </c>
      <c r="V68" s="41"/>
      <c r="W68" s="42"/>
    </row>
    <row r="69" spans="1:23" s="2" customFormat="1">
      <c r="A69" s="296" t="s">
        <v>2441</v>
      </c>
      <c r="B69" s="265" t="s">
        <v>232</v>
      </c>
      <c r="C69" s="265" t="s">
        <v>236</v>
      </c>
      <c r="D69" s="255" t="s">
        <v>237</v>
      </c>
      <c r="E69" s="265" t="s">
        <v>238</v>
      </c>
      <c r="F69" s="260" t="s">
        <v>239</v>
      </c>
      <c r="G69" s="260">
        <v>939802333</v>
      </c>
      <c r="H69" s="260"/>
      <c r="I69" s="254" t="s">
        <v>100</v>
      </c>
      <c r="J69" s="255" t="s">
        <v>24</v>
      </c>
      <c r="K69" s="254" t="s">
        <v>195</v>
      </c>
      <c r="L69" s="257">
        <v>43764</v>
      </c>
      <c r="M69" s="258">
        <v>1962</v>
      </c>
      <c r="N69" s="254">
        <f t="shared" si="2"/>
        <v>58</v>
      </c>
      <c r="O69" s="254" t="s">
        <v>26</v>
      </c>
      <c r="P69" s="254" t="s">
        <v>27</v>
      </c>
      <c r="Q69" s="254" t="s">
        <v>28</v>
      </c>
      <c r="R69" s="254" t="s">
        <v>70</v>
      </c>
      <c r="S69" s="254">
        <v>2</v>
      </c>
      <c r="T69" s="265" t="s">
        <v>30</v>
      </c>
      <c r="U69" s="266">
        <v>120000</v>
      </c>
      <c r="V69" s="36"/>
      <c r="W69" s="37"/>
    </row>
    <row r="70" spans="1:23">
      <c r="A70" s="296" t="s">
        <v>2442</v>
      </c>
      <c r="B70" s="265" t="s">
        <v>232</v>
      </c>
      <c r="C70" s="265" t="s">
        <v>96</v>
      </c>
      <c r="D70" s="255" t="s">
        <v>240</v>
      </c>
      <c r="E70" s="265" t="s">
        <v>241</v>
      </c>
      <c r="F70" s="260" t="s">
        <v>242</v>
      </c>
      <c r="G70" s="260">
        <v>160911053</v>
      </c>
      <c r="H70" s="260"/>
      <c r="I70" s="254" t="s">
        <v>100</v>
      </c>
      <c r="J70" s="255" t="s">
        <v>24</v>
      </c>
      <c r="K70" s="254" t="s">
        <v>195</v>
      </c>
      <c r="L70" s="263">
        <v>19527</v>
      </c>
      <c r="M70" s="264">
        <v>1953</v>
      </c>
      <c r="N70" s="254">
        <f t="shared" si="2"/>
        <v>67</v>
      </c>
      <c r="O70" s="254" t="s">
        <v>45</v>
      </c>
      <c r="P70" s="254" t="s">
        <v>27</v>
      </c>
      <c r="Q70" s="254" t="s">
        <v>28</v>
      </c>
      <c r="R70" s="254" t="s">
        <v>243</v>
      </c>
      <c r="S70" s="254">
        <v>3</v>
      </c>
      <c r="T70" s="265" t="s">
        <v>30</v>
      </c>
      <c r="U70" s="266">
        <v>120000</v>
      </c>
      <c r="V70" s="41"/>
      <c r="W70" s="42"/>
    </row>
    <row r="71" spans="1:23" s="2" customFormat="1">
      <c r="A71" s="296" t="s">
        <v>2443</v>
      </c>
      <c r="B71" s="265" t="s">
        <v>232</v>
      </c>
      <c r="C71" s="265" t="s">
        <v>50</v>
      </c>
      <c r="D71" s="255"/>
      <c r="E71" s="265"/>
      <c r="F71" s="260" t="s">
        <v>244</v>
      </c>
      <c r="G71" s="260"/>
      <c r="H71" s="260"/>
      <c r="I71" s="254" t="s">
        <v>100</v>
      </c>
      <c r="J71" s="255" t="s">
        <v>24</v>
      </c>
      <c r="K71" s="254" t="s">
        <v>195</v>
      </c>
      <c r="L71" s="257">
        <v>28312</v>
      </c>
      <c r="M71" s="258">
        <v>1977</v>
      </c>
      <c r="N71" s="254">
        <f t="shared" si="2"/>
        <v>43</v>
      </c>
      <c r="O71" s="254" t="s">
        <v>26</v>
      </c>
      <c r="P71" s="254" t="s">
        <v>27</v>
      </c>
      <c r="Q71" s="254" t="s">
        <v>49</v>
      </c>
      <c r="R71" s="254" t="s">
        <v>136</v>
      </c>
      <c r="S71" s="254"/>
      <c r="T71" s="265" t="s">
        <v>30</v>
      </c>
      <c r="U71" s="266">
        <v>60000</v>
      </c>
      <c r="V71" s="36"/>
      <c r="W71" s="37"/>
    </row>
    <row r="72" spans="1:23" s="2" customFormat="1">
      <c r="A72" s="296" t="s">
        <v>2444</v>
      </c>
      <c r="B72" s="265" t="s">
        <v>232</v>
      </c>
      <c r="C72" s="265" t="s">
        <v>245</v>
      </c>
      <c r="D72" s="255"/>
      <c r="E72" s="265"/>
      <c r="F72" s="260" t="s">
        <v>246</v>
      </c>
      <c r="G72" s="260">
        <v>455128695</v>
      </c>
      <c r="H72" s="260"/>
      <c r="I72" s="254" t="s">
        <v>100</v>
      </c>
      <c r="J72" s="255" t="s">
        <v>24</v>
      </c>
      <c r="K72" s="254" t="s">
        <v>195</v>
      </c>
      <c r="L72" s="257">
        <v>43518</v>
      </c>
      <c r="M72" s="258">
        <v>1956</v>
      </c>
      <c r="N72" s="254">
        <f t="shared" si="2"/>
        <v>64</v>
      </c>
      <c r="O72" s="254" t="s">
        <v>45</v>
      </c>
      <c r="P72" s="254" t="s">
        <v>27</v>
      </c>
      <c r="Q72" s="254" t="s">
        <v>49</v>
      </c>
      <c r="R72" s="254" t="s">
        <v>247</v>
      </c>
      <c r="S72" s="254">
        <v>4</v>
      </c>
      <c r="T72" s="265" t="s">
        <v>30</v>
      </c>
      <c r="U72" s="266">
        <v>120000</v>
      </c>
      <c r="V72" s="36"/>
      <c r="W72" s="37"/>
    </row>
    <row r="73" spans="1:23">
      <c r="A73" s="296" t="s">
        <v>2445</v>
      </c>
      <c r="B73" s="265" t="s">
        <v>248</v>
      </c>
      <c r="C73" s="265" t="s">
        <v>249</v>
      </c>
      <c r="D73" s="255" t="s">
        <v>21</v>
      </c>
      <c r="E73" s="265" t="s">
        <v>107</v>
      </c>
      <c r="F73" s="260" t="s">
        <v>250</v>
      </c>
      <c r="G73" s="260">
        <v>237569758</v>
      </c>
      <c r="H73" s="260"/>
      <c r="I73" s="254" t="s">
        <v>59</v>
      </c>
      <c r="J73" s="255" t="s">
        <v>24</v>
      </c>
      <c r="K73" s="254" t="s">
        <v>37</v>
      </c>
      <c r="L73" s="257">
        <v>43772</v>
      </c>
      <c r="M73" s="258">
        <v>1984</v>
      </c>
      <c r="N73" s="254">
        <f t="shared" si="2"/>
        <v>36</v>
      </c>
      <c r="O73" s="254" t="s">
        <v>26</v>
      </c>
      <c r="P73" s="254" t="s">
        <v>27</v>
      </c>
      <c r="Q73" s="254" t="s">
        <v>28</v>
      </c>
      <c r="R73" s="254" t="s">
        <v>251</v>
      </c>
      <c r="S73" s="254">
        <v>2</v>
      </c>
      <c r="T73" s="265" t="s">
        <v>30</v>
      </c>
      <c r="U73" s="266"/>
      <c r="V73" s="41"/>
      <c r="W73" s="42"/>
    </row>
    <row r="74" spans="1:23" s="2" customFormat="1">
      <c r="A74" s="296" t="s">
        <v>2446</v>
      </c>
      <c r="B74" s="265" t="s">
        <v>257</v>
      </c>
      <c r="C74" s="265" t="s">
        <v>258</v>
      </c>
      <c r="D74" s="255" t="s">
        <v>51</v>
      </c>
      <c r="E74" s="265" t="s">
        <v>259</v>
      </c>
      <c r="F74" s="260" t="s">
        <v>260</v>
      </c>
      <c r="G74" s="260"/>
      <c r="H74" s="260"/>
      <c r="I74" s="254" t="s">
        <v>44</v>
      </c>
      <c r="J74" s="255" t="s">
        <v>24</v>
      </c>
      <c r="K74" s="254" t="s">
        <v>261</v>
      </c>
      <c r="L74" s="263">
        <v>43746</v>
      </c>
      <c r="M74" s="264">
        <v>1976</v>
      </c>
      <c r="N74" s="254">
        <f t="shared" si="2"/>
        <v>44</v>
      </c>
      <c r="O74" s="254" t="s">
        <v>45</v>
      </c>
      <c r="P74" s="254" t="s">
        <v>27</v>
      </c>
      <c r="Q74" s="254" t="s">
        <v>46</v>
      </c>
      <c r="R74" s="254" t="s">
        <v>104</v>
      </c>
      <c r="S74" s="254">
        <v>2</v>
      </c>
      <c r="T74" s="265"/>
      <c r="U74" s="266"/>
      <c r="V74" s="36"/>
      <c r="W74" s="37"/>
    </row>
    <row r="75" spans="1:23">
      <c r="A75" s="296" t="s">
        <v>2447</v>
      </c>
      <c r="B75" s="266" t="s">
        <v>259</v>
      </c>
      <c r="C75" s="266" t="s">
        <v>262</v>
      </c>
      <c r="D75" s="255" t="s">
        <v>56</v>
      </c>
      <c r="E75" s="266" t="s">
        <v>263</v>
      </c>
      <c r="F75" s="260" t="s">
        <v>264</v>
      </c>
      <c r="G75" s="260"/>
      <c r="H75" s="260"/>
      <c r="I75" s="254" t="s">
        <v>100</v>
      </c>
      <c r="J75" s="255" t="s">
        <v>24</v>
      </c>
      <c r="K75" s="254" t="s">
        <v>60</v>
      </c>
      <c r="L75" s="263">
        <v>43768</v>
      </c>
      <c r="M75" s="264">
        <v>1984</v>
      </c>
      <c r="N75" s="254">
        <f t="shared" si="2"/>
        <v>36</v>
      </c>
      <c r="O75" s="254" t="s">
        <v>26</v>
      </c>
      <c r="P75" s="254" t="s">
        <v>130</v>
      </c>
      <c r="Q75" s="254" t="s">
        <v>28</v>
      </c>
      <c r="R75" s="254" t="s">
        <v>265</v>
      </c>
      <c r="S75" s="254"/>
      <c r="T75" s="254" t="s">
        <v>30</v>
      </c>
      <c r="U75" s="266">
        <v>80000</v>
      </c>
      <c r="V75" s="36"/>
      <c r="W75" s="37"/>
    </row>
    <row r="76" spans="1:23">
      <c r="A76" s="296" t="s">
        <v>2448</v>
      </c>
      <c r="B76" s="266" t="s">
        <v>266</v>
      </c>
      <c r="C76" s="266" t="s">
        <v>267</v>
      </c>
      <c r="D76" s="255"/>
      <c r="E76" s="266"/>
      <c r="F76" s="272"/>
      <c r="G76" s="272"/>
      <c r="H76" s="272"/>
      <c r="I76" s="254"/>
      <c r="J76" s="255" t="s">
        <v>24</v>
      </c>
      <c r="K76" s="254" t="s">
        <v>33</v>
      </c>
      <c r="L76" s="263"/>
      <c r="M76" s="264"/>
      <c r="N76" s="254"/>
      <c r="O76" s="254" t="s">
        <v>26</v>
      </c>
      <c r="P76" s="254" t="s">
        <v>27</v>
      </c>
      <c r="Q76" s="254"/>
      <c r="R76" s="254"/>
      <c r="S76" s="254"/>
      <c r="T76" s="254"/>
      <c r="U76" s="266"/>
      <c r="V76" s="36"/>
      <c r="W76" s="37"/>
    </row>
    <row r="77" spans="1:23" s="2" customFormat="1">
      <c r="A77" s="296" t="s">
        <v>2449</v>
      </c>
      <c r="B77" s="266" t="s">
        <v>266</v>
      </c>
      <c r="C77" s="266" t="s">
        <v>268</v>
      </c>
      <c r="D77" s="255"/>
      <c r="E77" s="266"/>
      <c r="F77" s="272"/>
      <c r="G77" s="272"/>
      <c r="H77" s="272">
        <v>9491167437</v>
      </c>
      <c r="I77" s="254"/>
      <c r="J77" s="255" t="s">
        <v>24</v>
      </c>
      <c r="K77" s="254" t="s">
        <v>33</v>
      </c>
      <c r="L77" s="263"/>
      <c r="M77" s="264"/>
      <c r="N77" s="254"/>
      <c r="O77" s="254" t="s">
        <v>26</v>
      </c>
      <c r="P77" s="254"/>
      <c r="Q77" s="254"/>
      <c r="R77" s="254"/>
      <c r="S77" s="254"/>
      <c r="T77" s="254"/>
      <c r="U77" s="266"/>
      <c r="V77" s="36"/>
      <c r="W77" s="37"/>
    </row>
    <row r="78" spans="1:23">
      <c r="A78" s="296" t="s">
        <v>2450</v>
      </c>
      <c r="B78" s="265" t="s">
        <v>266</v>
      </c>
      <c r="C78" s="265" t="s">
        <v>188</v>
      </c>
      <c r="D78" s="255" t="s">
        <v>85</v>
      </c>
      <c r="E78" s="265" t="s">
        <v>269</v>
      </c>
      <c r="F78" s="260" t="s">
        <v>270</v>
      </c>
      <c r="G78" s="260">
        <v>623516554</v>
      </c>
      <c r="H78" s="260"/>
      <c r="I78" s="254" t="s">
        <v>44</v>
      </c>
      <c r="J78" s="255" t="s">
        <v>24</v>
      </c>
      <c r="K78" s="254" t="s">
        <v>33</v>
      </c>
      <c r="L78" s="263">
        <v>43642</v>
      </c>
      <c r="M78" s="264">
        <v>1963</v>
      </c>
      <c r="N78" s="254">
        <f t="shared" ref="N78:N84" si="3">2020-M78</f>
        <v>57</v>
      </c>
      <c r="O78" s="254" t="s">
        <v>26</v>
      </c>
      <c r="P78" s="254" t="s">
        <v>27</v>
      </c>
      <c r="Q78" s="254" t="s">
        <v>49</v>
      </c>
      <c r="R78" s="254" t="s">
        <v>109</v>
      </c>
      <c r="S78" s="254">
        <v>2</v>
      </c>
      <c r="T78" s="265" t="s">
        <v>30</v>
      </c>
      <c r="U78" s="266"/>
      <c r="V78" s="36"/>
      <c r="W78" s="37"/>
    </row>
    <row r="79" spans="1:23">
      <c r="A79" s="296" t="s">
        <v>2451</v>
      </c>
      <c r="B79" s="265" t="s">
        <v>271</v>
      </c>
      <c r="C79" s="265" t="s">
        <v>272</v>
      </c>
      <c r="D79" s="255" t="s">
        <v>226</v>
      </c>
      <c r="E79" s="265" t="s">
        <v>273</v>
      </c>
      <c r="F79" s="260" t="s">
        <v>274</v>
      </c>
      <c r="G79" s="260">
        <v>243285335</v>
      </c>
      <c r="H79" s="260">
        <v>9477939468</v>
      </c>
      <c r="I79" s="254" t="s">
        <v>59</v>
      </c>
      <c r="J79" s="255" t="s">
        <v>24</v>
      </c>
      <c r="K79" s="254" t="s">
        <v>146</v>
      </c>
      <c r="L79" s="263">
        <v>43800</v>
      </c>
      <c r="M79" s="264">
        <v>1981</v>
      </c>
      <c r="N79" s="254">
        <f t="shared" si="3"/>
        <v>39</v>
      </c>
      <c r="O79" s="254" t="s">
        <v>26</v>
      </c>
      <c r="P79" s="254" t="s">
        <v>130</v>
      </c>
      <c r="Q79" s="254" t="s">
        <v>28</v>
      </c>
      <c r="R79" s="254" t="s">
        <v>109</v>
      </c>
      <c r="S79" s="254">
        <v>2</v>
      </c>
      <c r="T79" s="265" t="s">
        <v>30</v>
      </c>
      <c r="U79" s="266"/>
      <c r="V79" s="36"/>
      <c r="W79" s="37"/>
    </row>
    <row r="80" spans="1:23">
      <c r="A80" s="296" t="s">
        <v>2452</v>
      </c>
      <c r="B80" s="265" t="s">
        <v>271</v>
      </c>
      <c r="C80" s="265" t="s">
        <v>275</v>
      </c>
      <c r="D80" s="255" t="s">
        <v>63</v>
      </c>
      <c r="E80" s="265" t="s">
        <v>276</v>
      </c>
      <c r="F80" s="260" t="s">
        <v>277</v>
      </c>
      <c r="G80" s="260">
        <v>258786151</v>
      </c>
      <c r="H80" s="260">
        <v>9367722186</v>
      </c>
      <c r="I80" s="254" t="s">
        <v>186</v>
      </c>
      <c r="J80" s="255" t="s">
        <v>24</v>
      </c>
      <c r="K80" s="254" t="s">
        <v>278</v>
      </c>
      <c r="L80" s="263">
        <v>43479</v>
      </c>
      <c r="M80" s="264">
        <v>1960</v>
      </c>
      <c r="N80" s="254">
        <f t="shared" si="3"/>
        <v>60</v>
      </c>
      <c r="O80" s="254" t="s">
        <v>45</v>
      </c>
      <c r="P80" s="254" t="s">
        <v>27</v>
      </c>
      <c r="Q80" s="254" t="s">
        <v>49</v>
      </c>
      <c r="R80" s="254" t="s">
        <v>279</v>
      </c>
      <c r="S80" s="254">
        <v>1</v>
      </c>
      <c r="T80" s="265" t="s">
        <v>30</v>
      </c>
      <c r="U80" s="266"/>
      <c r="V80" s="36"/>
      <c r="W80" s="37"/>
    </row>
    <row r="81" spans="1:45">
      <c r="A81" s="296" t="s">
        <v>2453</v>
      </c>
      <c r="B81" s="265" t="s">
        <v>271</v>
      </c>
      <c r="C81" s="265" t="s">
        <v>280</v>
      </c>
      <c r="D81" s="255"/>
      <c r="E81" s="265"/>
      <c r="F81" s="260" t="s">
        <v>281</v>
      </c>
      <c r="G81" s="260"/>
      <c r="H81" s="260"/>
      <c r="I81" s="254" t="s">
        <v>282</v>
      </c>
      <c r="J81" s="255" t="s">
        <v>24</v>
      </c>
      <c r="K81" s="254" t="s">
        <v>283</v>
      </c>
      <c r="L81" s="263">
        <v>43550</v>
      </c>
      <c r="M81" s="264">
        <v>1962</v>
      </c>
      <c r="N81" s="254">
        <f t="shared" si="3"/>
        <v>58</v>
      </c>
      <c r="O81" s="254" t="s">
        <v>26</v>
      </c>
      <c r="P81" s="254" t="s">
        <v>27</v>
      </c>
      <c r="Q81" s="254" t="s">
        <v>49</v>
      </c>
      <c r="R81" s="254" t="s">
        <v>136</v>
      </c>
      <c r="S81" s="254">
        <v>2</v>
      </c>
      <c r="T81" s="265" t="s">
        <v>30</v>
      </c>
      <c r="U81" s="266"/>
      <c r="V81" s="36"/>
      <c r="W81" s="37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5">
      <c r="A82" s="296" t="s">
        <v>2454</v>
      </c>
      <c r="B82" s="265" t="s">
        <v>271</v>
      </c>
      <c r="C82" s="266" t="s">
        <v>284</v>
      </c>
      <c r="D82" s="271"/>
      <c r="E82" s="266"/>
      <c r="F82" s="260" t="s">
        <v>285</v>
      </c>
      <c r="G82" s="260">
        <v>127593149</v>
      </c>
      <c r="H82" s="260"/>
      <c r="I82" s="254" t="s">
        <v>100</v>
      </c>
      <c r="J82" s="255" t="s">
        <v>24</v>
      </c>
      <c r="K82" s="254" t="s">
        <v>146</v>
      </c>
      <c r="L82" s="257"/>
      <c r="M82" s="258"/>
      <c r="N82" s="254">
        <f t="shared" si="3"/>
        <v>2020</v>
      </c>
      <c r="O82" s="254" t="s">
        <v>26</v>
      </c>
      <c r="P82" s="254" t="s">
        <v>27</v>
      </c>
      <c r="Q82" s="254" t="s">
        <v>28</v>
      </c>
      <c r="R82" s="254" t="s">
        <v>287</v>
      </c>
      <c r="S82" s="254">
        <v>4</v>
      </c>
      <c r="T82" s="265" t="s">
        <v>30</v>
      </c>
      <c r="U82" s="266">
        <v>120000</v>
      </c>
      <c r="V82" s="36"/>
      <c r="W82" s="37"/>
      <c r="AO82" s="2"/>
    </row>
    <row r="83" spans="1:45" s="2" customFormat="1">
      <c r="A83" s="296" t="s">
        <v>2455</v>
      </c>
      <c r="B83" s="265" t="s">
        <v>271</v>
      </c>
      <c r="C83" s="266" t="s">
        <v>288</v>
      </c>
      <c r="D83" s="255" t="s">
        <v>226</v>
      </c>
      <c r="E83" s="266" t="s">
        <v>273</v>
      </c>
      <c r="F83" s="260" t="s">
        <v>289</v>
      </c>
      <c r="G83" s="260">
        <v>490566248</v>
      </c>
      <c r="H83" s="260"/>
      <c r="I83" s="254" t="s">
        <v>100</v>
      </c>
      <c r="J83" s="255" t="s">
        <v>24</v>
      </c>
      <c r="K83" s="254" t="s">
        <v>60</v>
      </c>
      <c r="L83" s="257">
        <v>43751</v>
      </c>
      <c r="M83" s="258">
        <v>1959</v>
      </c>
      <c r="N83" s="254">
        <f t="shared" si="3"/>
        <v>61</v>
      </c>
      <c r="O83" s="254" t="s">
        <v>26</v>
      </c>
      <c r="P83" s="254" t="s">
        <v>27</v>
      </c>
      <c r="Q83" s="254" t="s">
        <v>46</v>
      </c>
      <c r="R83" s="254" t="s">
        <v>290</v>
      </c>
      <c r="S83" s="254">
        <v>4</v>
      </c>
      <c r="T83" s="265" t="s">
        <v>30</v>
      </c>
      <c r="U83" s="266">
        <v>120000</v>
      </c>
      <c r="V83" s="36"/>
      <c r="W83" s="37"/>
    </row>
    <row r="84" spans="1:45">
      <c r="A84" s="296" t="s">
        <v>2456</v>
      </c>
      <c r="B84" s="266" t="s">
        <v>291</v>
      </c>
      <c r="C84" s="266" t="s">
        <v>292</v>
      </c>
      <c r="D84" s="271" t="s">
        <v>143</v>
      </c>
      <c r="E84" s="266" t="s">
        <v>143</v>
      </c>
      <c r="F84" s="260" t="s">
        <v>293</v>
      </c>
      <c r="G84" s="260"/>
      <c r="H84" s="260"/>
      <c r="I84" s="254" t="s">
        <v>100</v>
      </c>
      <c r="J84" s="255" t="s">
        <v>24</v>
      </c>
      <c r="K84" s="254" t="s">
        <v>294</v>
      </c>
      <c r="L84" s="263">
        <v>43467</v>
      </c>
      <c r="M84" s="264">
        <v>1965</v>
      </c>
      <c r="N84" s="254">
        <f t="shared" si="3"/>
        <v>55</v>
      </c>
      <c r="O84" s="254" t="s">
        <v>45</v>
      </c>
      <c r="P84" s="254" t="s">
        <v>27</v>
      </c>
      <c r="Q84" s="254" t="s">
        <v>49</v>
      </c>
      <c r="R84" s="254" t="s">
        <v>214</v>
      </c>
      <c r="S84" s="254">
        <v>4</v>
      </c>
      <c r="T84" s="265" t="s">
        <v>30</v>
      </c>
      <c r="U84" s="266">
        <v>120000</v>
      </c>
      <c r="V84" s="36"/>
      <c r="W84" s="37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5">
      <c r="A85" s="296" t="s">
        <v>2457</v>
      </c>
      <c r="B85" s="265" t="s">
        <v>291</v>
      </c>
      <c r="C85" s="265" t="s">
        <v>1100</v>
      </c>
      <c r="D85" s="255" t="s">
        <v>112</v>
      </c>
      <c r="E85" s="265"/>
      <c r="F85" s="260"/>
      <c r="G85" s="260">
        <v>915588668</v>
      </c>
      <c r="H85" s="260"/>
      <c r="I85" s="254" t="s">
        <v>2280</v>
      </c>
      <c r="J85" s="255" t="s">
        <v>24</v>
      </c>
      <c r="K85" s="254" t="s">
        <v>2303</v>
      </c>
      <c r="L85" s="263"/>
      <c r="M85" s="264"/>
      <c r="N85" s="254"/>
      <c r="O85" s="254" t="s">
        <v>26</v>
      </c>
      <c r="P85" s="254"/>
      <c r="Q85" s="254"/>
      <c r="R85" s="254"/>
      <c r="S85" s="254"/>
      <c r="T85" s="265"/>
      <c r="U85" s="266"/>
      <c r="V85" s="36"/>
      <c r="W85" s="37"/>
      <c r="AO85" s="2"/>
    </row>
    <row r="86" spans="1:45">
      <c r="A86" s="296" t="s">
        <v>2458</v>
      </c>
      <c r="B86" s="265" t="s">
        <v>291</v>
      </c>
      <c r="C86" s="265" t="s">
        <v>2219</v>
      </c>
      <c r="D86" s="255" t="s">
        <v>2296</v>
      </c>
      <c r="E86" s="265"/>
      <c r="F86" s="260"/>
      <c r="G86" s="260">
        <v>272138952</v>
      </c>
      <c r="H86" s="260">
        <v>9751084018</v>
      </c>
      <c r="I86" s="270" t="s">
        <v>2320</v>
      </c>
      <c r="J86" s="255" t="s">
        <v>2301</v>
      </c>
      <c r="K86" s="254" t="s">
        <v>2315</v>
      </c>
      <c r="L86" s="263"/>
      <c r="M86" s="264"/>
      <c r="N86" s="254"/>
      <c r="O86" s="254" t="s">
        <v>45</v>
      </c>
      <c r="P86" s="254"/>
      <c r="Q86" s="254"/>
      <c r="R86" s="254"/>
      <c r="S86" s="254"/>
      <c r="T86" s="265"/>
      <c r="U86" s="266"/>
      <c r="V86" s="36"/>
      <c r="W86" s="37"/>
      <c r="AO86" s="2"/>
    </row>
    <row r="87" spans="1:45">
      <c r="A87" s="296" t="s">
        <v>2459</v>
      </c>
      <c r="B87" s="265" t="s">
        <v>2220</v>
      </c>
      <c r="C87" s="265" t="s">
        <v>550</v>
      </c>
      <c r="D87" s="255"/>
      <c r="E87" s="265"/>
      <c r="F87" s="260"/>
      <c r="G87" s="260"/>
      <c r="H87" s="260"/>
      <c r="I87" s="254" t="s">
        <v>2319</v>
      </c>
      <c r="J87" s="255" t="s">
        <v>24</v>
      </c>
      <c r="K87" s="254" t="s">
        <v>2303</v>
      </c>
      <c r="L87" s="263"/>
      <c r="M87" s="264"/>
      <c r="N87" s="254"/>
      <c r="O87" s="254" t="s">
        <v>45</v>
      </c>
      <c r="P87" s="254"/>
      <c r="Q87" s="254"/>
      <c r="R87" s="254"/>
      <c r="S87" s="254"/>
      <c r="T87" s="265"/>
      <c r="U87" s="266"/>
      <c r="V87" s="36"/>
      <c r="W87" s="37"/>
    </row>
    <row r="88" spans="1:45">
      <c r="A88" s="296" t="s">
        <v>2460</v>
      </c>
      <c r="B88" s="266" t="s">
        <v>295</v>
      </c>
      <c r="C88" s="266" t="s">
        <v>296</v>
      </c>
      <c r="D88" s="271"/>
      <c r="E88" s="266"/>
      <c r="F88" s="260" t="s">
        <v>297</v>
      </c>
      <c r="G88" s="260"/>
      <c r="H88" s="260"/>
      <c r="I88" s="254" t="s">
        <v>100</v>
      </c>
      <c r="J88" s="255" t="s">
        <v>24</v>
      </c>
      <c r="K88" s="254" t="s">
        <v>37</v>
      </c>
      <c r="L88" s="263"/>
      <c r="M88" s="264"/>
      <c r="N88" s="254">
        <f t="shared" ref="N88:N95" si="4">2020-M88</f>
        <v>2020</v>
      </c>
      <c r="O88" s="254" t="s">
        <v>45</v>
      </c>
      <c r="P88" s="254" t="s">
        <v>27</v>
      </c>
      <c r="Q88" s="254" t="s">
        <v>46</v>
      </c>
      <c r="R88" s="254" t="s">
        <v>104</v>
      </c>
      <c r="S88" s="254">
        <v>1</v>
      </c>
      <c r="T88" s="265" t="s">
        <v>30</v>
      </c>
      <c r="U88" s="266">
        <v>80000</v>
      </c>
      <c r="V88" s="36"/>
      <c r="W88" s="37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5">
      <c r="A89" s="296" t="s">
        <v>2461</v>
      </c>
      <c r="B89" s="266" t="s">
        <v>295</v>
      </c>
      <c r="C89" s="266" t="s">
        <v>298</v>
      </c>
      <c r="D89" s="271" t="s">
        <v>299</v>
      </c>
      <c r="E89" s="266" t="s">
        <v>300</v>
      </c>
      <c r="F89" s="260" t="s">
        <v>301</v>
      </c>
      <c r="G89" s="260"/>
      <c r="H89" s="260"/>
      <c r="I89" s="254"/>
      <c r="J89" s="255" t="s">
        <v>24</v>
      </c>
      <c r="K89" s="254" t="s">
        <v>302</v>
      </c>
      <c r="L89" s="263">
        <v>43986</v>
      </c>
      <c r="M89" s="264">
        <v>1979</v>
      </c>
      <c r="N89" s="254">
        <f t="shared" si="4"/>
        <v>41</v>
      </c>
      <c r="O89" s="254" t="s">
        <v>26</v>
      </c>
      <c r="P89" s="254" t="s">
        <v>27</v>
      </c>
      <c r="Q89" s="254" t="s">
        <v>49</v>
      </c>
      <c r="R89" s="254"/>
      <c r="S89" s="254">
        <v>2</v>
      </c>
      <c r="T89" s="265"/>
      <c r="U89" s="266"/>
      <c r="V89" s="36"/>
      <c r="W89" s="37"/>
      <c r="AO89" s="2"/>
    </row>
    <row r="90" spans="1:45">
      <c r="A90" s="296" t="s">
        <v>2462</v>
      </c>
      <c r="B90" s="265" t="s">
        <v>2054</v>
      </c>
      <c r="C90" s="265" t="s">
        <v>2055</v>
      </c>
      <c r="D90" s="255" t="s">
        <v>63</v>
      </c>
      <c r="E90" s="265" t="s">
        <v>907</v>
      </c>
      <c r="F90" s="260"/>
      <c r="G90" s="260"/>
      <c r="H90" s="260">
        <v>9452158073</v>
      </c>
      <c r="I90" s="254" t="s">
        <v>2326</v>
      </c>
      <c r="J90" s="255" t="s">
        <v>24</v>
      </c>
      <c r="K90" s="254" t="s">
        <v>124</v>
      </c>
      <c r="L90" s="263">
        <v>44088</v>
      </c>
      <c r="M90" s="264">
        <v>1995</v>
      </c>
      <c r="N90" s="254">
        <f t="shared" si="4"/>
        <v>25</v>
      </c>
      <c r="O90" s="254" t="s">
        <v>45</v>
      </c>
      <c r="P90" s="254" t="s">
        <v>130</v>
      </c>
      <c r="Q90" s="254" t="s">
        <v>49</v>
      </c>
      <c r="R90" s="254" t="s">
        <v>2056</v>
      </c>
      <c r="S90" s="254">
        <v>2</v>
      </c>
      <c r="T90" s="265" t="s">
        <v>30</v>
      </c>
      <c r="U90" s="266"/>
      <c r="V90" s="169"/>
      <c r="W90" s="117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s="2" customFormat="1">
      <c r="A91" s="296" t="s">
        <v>2463</v>
      </c>
      <c r="B91" s="266" t="s">
        <v>303</v>
      </c>
      <c r="C91" s="266" t="s">
        <v>304</v>
      </c>
      <c r="D91" s="271"/>
      <c r="E91" s="266"/>
      <c r="F91" s="260" t="s">
        <v>305</v>
      </c>
      <c r="G91" s="260"/>
      <c r="H91" s="260"/>
      <c r="I91" s="254"/>
      <c r="J91" s="255" t="s">
        <v>24</v>
      </c>
      <c r="K91" s="254" t="s">
        <v>157</v>
      </c>
      <c r="L91" s="263">
        <v>15059</v>
      </c>
      <c r="M91" s="264">
        <v>1941</v>
      </c>
      <c r="N91" s="254">
        <f t="shared" si="4"/>
        <v>79</v>
      </c>
      <c r="O91" s="254" t="s">
        <v>45</v>
      </c>
      <c r="P91" s="254" t="s">
        <v>174</v>
      </c>
      <c r="Q91" s="254" t="s">
        <v>46</v>
      </c>
      <c r="R91" s="254" t="s">
        <v>104</v>
      </c>
      <c r="S91" s="254"/>
      <c r="T91" s="265" t="s">
        <v>30</v>
      </c>
      <c r="U91" s="266">
        <v>80000</v>
      </c>
      <c r="V91" s="36"/>
      <c r="W91" s="37"/>
    </row>
    <row r="92" spans="1:45" s="2" customFormat="1">
      <c r="A92" s="296" t="s">
        <v>2464</v>
      </c>
      <c r="B92" s="266" t="s">
        <v>303</v>
      </c>
      <c r="C92" s="265" t="s">
        <v>306</v>
      </c>
      <c r="D92" s="255" t="s">
        <v>21</v>
      </c>
      <c r="E92" s="265" t="s">
        <v>307</v>
      </c>
      <c r="F92" s="260" t="s">
        <v>308</v>
      </c>
      <c r="G92" s="260"/>
      <c r="H92" s="260"/>
      <c r="I92" s="254" t="s">
        <v>44</v>
      </c>
      <c r="J92" s="255" t="s">
        <v>24</v>
      </c>
      <c r="K92" s="254" t="s">
        <v>94</v>
      </c>
      <c r="L92" s="263">
        <v>43471</v>
      </c>
      <c r="M92" s="264">
        <v>1964</v>
      </c>
      <c r="N92" s="254">
        <f t="shared" si="4"/>
        <v>56</v>
      </c>
      <c r="O92" s="254" t="s">
        <v>26</v>
      </c>
      <c r="P92" s="254" t="s">
        <v>309</v>
      </c>
      <c r="Q92" s="254" t="s">
        <v>46</v>
      </c>
      <c r="R92" s="254" t="s">
        <v>310</v>
      </c>
      <c r="S92" s="254">
        <v>1</v>
      </c>
      <c r="T92" s="265" t="s">
        <v>30</v>
      </c>
      <c r="U92" s="266"/>
      <c r="V92" s="36"/>
      <c r="W92" s="37"/>
    </row>
    <row r="93" spans="1:45" s="2" customFormat="1">
      <c r="A93" s="296" t="s">
        <v>2465</v>
      </c>
      <c r="B93" s="266" t="s">
        <v>303</v>
      </c>
      <c r="C93" s="266" t="s">
        <v>311</v>
      </c>
      <c r="D93" s="255" t="s">
        <v>51</v>
      </c>
      <c r="E93" s="266" t="s">
        <v>51</v>
      </c>
      <c r="F93" s="260" t="s">
        <v>312</v>
      </c>
      <c r="G93" s="260"/>
      <c r="H93" s="260"/>
      <c r="I93" s="254" t="s">
        <v>100</v>
      </c>
      <c r="J93" s="255" t="s">
        <v>24</v>
      </c>
      <c r="K93" s="254" t="s">
        <v>37</v>
      </c>
      <c r="L93" s="263">
        <v>43734</v>
      </c>
      <c r="M93" s="264">
        <v>1946</v>
      </c>
      <c r="N93" s="254">
        <f t="shared" si="4"/>
        <v>74</v>
      </c>
      <c r="O93" s="254" t="s">
        <v>26</v>
      </c>
      <c r="P93" s="254" t="s">
        <v>27</v>
      </c>
      <c r="Q93" s="254" t="s">
        <v>46</v>
      </c>
      <c r="R93" s="254" t="s">
        <v>136</v>
      </c>
      <c r="S93" s="254">
        <v>2</v>
      </c>
      <c r="T93" s="265" t="s">
        <v>30</v>
      </c>
      <c r="U93" s="266">
        <v>60000</v>
      </c>
      <c r="V93" s="36"/>
      <c r="W93" s="37"/>
    </row>
    <row r="94" spans="1:45">
      <c r="A94" s="296" t="s">
        <v>2466</v>
      </c>
      <c r="B94" s="266" t="s">
        <v>303</v>
      </c>
      <c r="C94" s="266" t="s">
        <v>313</v>
      </c>
      <c r="D94" s="271" t="s">
        <v>97</v>
      </c>
      <c r="E94" s="266" t="s">
        <v>98</v>
      </c>
      <c r="F94" s="260" t="s">
        <v>314</v>
      </c>
      <c r="G94" s="260"/>
      <c r="H94" s="260"/>
      <c r="I94" s="254" t="s">
        <v>100</v>
      </c>
      <c r="J94" s="255" t="s">
        <v>24</v>
      </c>
      <c r="K94" s="254" t="s">
        <v>157</v>
      </c>
      <c r="L94" s="263">
        <v>43696</v>
      </c>
      <c r="M94" s="264">
        <v>1977</v>
      </c>
      <c r="N94" s="254">
        <f t="shared" si="4"/>
        <v>43</v>
      </c>
      <c r="O94" s="254" t="s">
        <v>26</v>
      </c>
      <c r="P94" s="254" t="s">
        <v>27</v>
      </c>
      <c r="Q94" s="254" t="s">
        <v>49</v>
      </c>
      <c r="R94" s="254" t="s">
        <v>136</v>
      </c>
      <c r="S94" s="254">
        <v>2</v>
      </c>
      <c r="T94" s="265" t="s">
        <v>30</v>
      </c>
      <c r="U94" s="266">
        <v>120000</v>
      </c>
      <c r="V94" s="36"/>
      <c r="W94" s="37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5">
      <c r="A95" s="296" t="s">
        <v>2467</v>
      </c>
      <c r="B95" s="266" t="s">
        <v>303</v>
      </c>
      <c r="C95" s="266" t="s">
        <v>316</v>
      </c>
      <c r="D95" s="255" t="s">
        <v>21</v>
      </c>
      <c r="E95" s="266" t="s">
        <v>307</v>
      </c>
      <c r="F95" s="260" t="s">
        <v>317</v>
      </c>
      <c r="G95" s="260"/>
      <c r="H95" s="260"/>
      <c r="I95" s="254" t="s">
        <v>100</v>
      </c>
      <c r="J95" s="255" t="s">
        <v>24</v>
      </c>
      <c r="K95" s="254" t="s">
        <v>115</v>
      </c>
      <c r="L95" s="263">
        <v>43468</v>
      </c>
      <c r="M95" s="264">
        <v>1966</v>
      </c>
      <c r="N95" s="254">
        <f t="shared" si="4"/>
        <v>54</v>
      </c>
      <c r="O95" s="254" t="s">
        <v>26</v>
      </c>
      <c r="P95" s="254" t="s">
        <v>27</v>
      </c>
      <c r="Q95" s="254" t="s">
        <v>49</v>
      </c>
      <c r="R95" s="254" t="s">
        <v>136</v>
      </c>
      <c r="S95" s="254">
        <v>2</v>
      </c>
      <c r="T95" s="265" t="s">
        <v>30</v>
      </c>
      <c r="U95" s="266">
        <v>120000</v>
      </c>
      <c r="V95" s="36"/>
      <c r="W95" s="37"/>
    </row>
    <row r="96" spans="1:45">
      <c r="A96" s="296" t="s">
        <v>2468</v>
      </c>
      <c r="B96" s="266" t="s">
        <v>303</v>
      </c>
      <c r="C96" s="266" t="s">
        <v>318</v>
      </c>
      <c r="D96" s="255" t="s">
        <v>97</v>
      </c>
      <c r="E96" s="266" t="s">
        <v>98</v>
      </c>
      <c r="F96" s="260" t="s">
        <v>319</v>
      </c>
      <c r="G96" s="260"/>
      <c r="H96" s="260"/>
      <c r="I96" s="254"/>
      <c r="J96" s="255" t="s">
        <v>24</v>
      </c>
      <c r="K96" s="254" t="s">
        <v>278</v>
      </c>
      <c r="L96" s="263"/>
      <c r="M96" s="264"/>
      <c r="N96" s="254"/>
      <c r="O96" s="254" t="s">
        <v>76</v>
      </c>
      <c r="P96" s="254"/>
      <c r="Q96" s="254"/>
      <c r="R96" s="254"/>
      <c r="S96" s="254"/>
      <c r="T96" s="265"/>
      <c r="U96" s="266"/>
      <c r="V96" s="36"/>
      <c r="W96" s="37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23">
      <c r="A97" s="296" t="s">
        <v>2469</v>
      </c>
      <c r="B97" s="266" t="s">
        <v>303</v>
      </c>
      <c r="C97" s="266" t="s">
        <v>320</v>
      </c>
      <c r="D97" s="271"/>
      <c r="E97" s="266"/>
      <c r="F97" s="260" t="s">
        <v>321</v>
      </c>
      <c r="G97" s="260"/>
      <c r="H97" s="260"/>
      <c r="I97" s="254" t="s">
        <v>100</v>
      </c>
      <c r="J97" s="255" t="s">
        <v>24</v>
      </c>
      <c r="K97" s="254" t="s">
        <v>37</v>
      </c>
      <c r="L97" s="263">
        <v>43823</v>
      </c>
      <c r="M97" s="264">
        <v>1945</v>
      </c>
      <c r="N97" s="254">
        <f>2020-M97</f>
        <v>75</v>
      </c>
      <c r="O97" s="254" t="s">
        <v>26</v>
      </c>
      <c r="P97" s="254" t="s">
        <v>27</v>
      </c>
      <c r="Q97" s="254" t="s">
        <v>46</v>
      </c>
      <c r="R97" s="254" t="s">
        <v>104</v>
      </c>
      <c r="S97" s="254">
        <v>4</v>
      </c>
      <c r="T97" s="265" t="s">
        <v>30</v>
      </c>
      <c r="U97" s="266">
        <v>80000</v>
      </c>
      <c r="V97" s="36"/>
      <c r="W97" s="37"/>
    </row>
    <row r="98" spans="1:23">
      <c r="A98" s="296" t="s">
        <v>2470</v>
      </c>
      <c r="B98" s="265" t="s">
        <v>303</v>
      </c>
      <c r="C98" s="265" t="s">
        <v>2221</v>
      </c>
      <c r="D98" s="255" t="s">
        <v>2296</v>
      </c>
      <c r="E98" s="265"/>
      <c r="F98" s="260"/>
      <c r="G98" s="260">
        <v>159132155</v>
      </c>
      <c r="H98" s="260"/>
      <c r="I98" s="254" t="s">
        <v>2321</v>
      </c>
      <c r="J98" s="255" t="s">
        <v>24</v>
      </c>
      <c r="K98" s="254" t="s">
        <v>2375</v>
      </c>
      <c r="L98" s="263"/>
      <c r="M98" s="264"/>
      <c r="N98" s="254"/>
      <c r="O98" s="254" t="s">
        <v>45</v>
      </c>
      <c r="P98" s="254"/>
      <c r="Q98" s="254"/>
      <c r="R98" s="254"/>
      <c r="S98" s="254"/>
      <c r="T98" s="265"/>
      <c r="U98" s="266"/>
      <c r="V98" s="36"/>
      <c r="W98" s="37"/>
    </row>
    <row r="99" spans="1:23">
      <c r="A99" s="296" t="s">
        <v>2471</v>
      </c>
      <c r="B99" s="265" t="s">
        <v>303</v>
      </c>
      <c r="C99" s="265" t="s">
        <v>689</v>
      </c>
      <c r="D99" s="255" t="s">
        <v>1261</v>
      </c>
      <c r="E99" s="265"/>
      <c r="F99" s="260"/>
      <c r="G99" s="260"/>
      <c r="H99" s="260"/>
      <c r="I99" s="254" t="s">
        <v>2328</v>
      </c>
      <c r="J99" s="255" t="s">
        <v>24</v>
      </c>
      <c r="K99" s="254"/>
      <c r="L99" s="263"/>
      <c r="M99" s="264"/>
      <c r="N99" s="254"/>
      <c r="O99" s="254" t="s">
        <v>26</v>
      </c>
      <c r="P99" s="254"/>
      <c r="Q99" s="254"/>
      <c r="R99" s="254"/>
      <c r="S99" s="254"/>
      <c r="T99" s="265"/>
      <c r="U99" s="266"/>
      <c r="V99" s="36"/>
      <c r="W99" s="37"/>
    </row>
    <row r="100" spans="1:23">
      <c r="A100" s="296" t="s">
        <v>2472</v>
      </c>
      <c r="B100" s="266" t="s">
        <v>322</v>
      </c>
      <c r="C100" s="266" t="s">
        <v>50</v>
      </c>
      <c r="D100" s="255" t="s">
        <v>41</v>
      </c>
      <c r="E100" s="266" t="s">
        <v>323</v>
      </c>
      <c r="F100" s="260" t="s">
        <v>324</v>
      </c>
      <c r="G100" s="260"/>
      <c r="H100" s="260"/>
      <c r="I100" s="254" t="s">
        <v>219</v>
      </c>
      <c r="J100" s="255" t="s">
        <v>24</v>
      </c>
      <c r="K100" s="254" t="s">
        <v>37</v>
      </c>
      <c r="L100" s="263">
        <v>43829</v>
      </c>
      <c r="M100" s="264">
        <v>1977</v>
      </c>
      <c r="N100" s="254">
        <f>2020-M100</f>
        <v>43</v>
      </c>
      <c r="O100" s="254" t="s">
        <v>26</v>
      </c>
      <c r="P100" s="254" t="s">
        <v>174</v>
      </c>
      <c r="Q100" s="254" t="s">
        <v>28</v>
      </c>
      <c r="R100" s="254" t="s">
        <v>325</v>
      </c>
      <c r="S100" s="254">
        <v>1</v>
      </c>
      <c r="T100" s="265" t="s">
        <v>30</v>
      </c>
      <c r="U100" s="266"/>
      <c r="V100" s="36"/>
      <c r="W100" s="37"/>
    </row>
    <row r="101" spans="1:23">
      <c r="A101" s="296" t="s">
        <v>2473</v>
      </c>
      <c r="B101" s="266" t="s">
        <v>326</v>
      </c>
      <c r="C101" s="266" t="s">
        <v>327</v>
      </c>
      <c r="D101" s="255" t="s">
        <v>240</v>
      </c>
      <c r="E101" s="266" t="s">
        <v>328</v>
      </c>
      <c r="F101" s="270" t="s">
        <v>329</v>
      </c>
      <c r="G101" s="270">
        <v>269440461</v>
      </c>
      <c r="H101" s="270"/>
      <c r="I101" s="254" t="s">
        <v>59</v>
      </c>
      <c r="J101" s="255" t="s">
        <v>24</v>
      </c>
      <c r="K101" s="254" t="s">
        <v>25</v>
      </c>
      <c r="L101" s="263">
        <v>43573</v>
      </c>
      <c r="M101" s="264">
        <v>1981</v>
      </c>
      <c r="N101" s="254">
        <f>2020-M101</f>
        <v>39</v>
      </c>
      <c r="O101" s="254" t="s">
        <v>26</v>
      </c>
      <c r="P101" s="254" t="s">
        <v>130</v>
      </c>
      <c r="Q101" s="254" t="s">
        <v>28</v>
      </c>
      <c r="R101" s="254" t="s">
        <v>330</v>
      </c>
      <c r="S101" s="254">
        <v>2</v>
      </c>
      <c r="T101" s="265" t="s">
        <v>30</v>
      </c>
      <c r="U101" s="266"/>
      <c r="V101" s="41"/>
      <c r="W101" s="42"/>
    </row>
    <row r="102" spans="1:23">
      <c r="A102" s="296" t="s">
        <v>2474</v>
      </c>
      <c r="B102" s="266" t="s">
        <v>331</v>
      </c>
      <c r="C102" s="266" t="s">
        <v>332</v>
      </c>
      <c r="D102" s="255" t="s">
        <v>226</v>
      </c>
      <c r="E102" s="266" t="s">
        <v>333</v>
      </c>
      <c r="F102" s="260" t="s">
        <v>334</v>
      </c>
      <c r="G102" s="260"/>
      <c r="H102" s="260"/>
      <c r="I102" s="254" t="s">
        <v>167</v>
      </c>
      <c r="J102" s="255" t="s">
        <v>24</v>
      </c>
      <c r="K102" s="254" t="s">
        <v>335</v>
      </c>
      <c r="L102" s="263">
        <v>43546</v>
      </c>
      <c r="M102" s="264">
        <v>1985</v>
      </c>
      <c r="N102" s="254">
        <f>2020-M102</f>
        <v>35</v>
      </c>
      <c r="O102" s="254" t="s">
        <v>45</v>
      </c>
      <c r="P102" s="254" t="s">
        <v>27</v>
      </c>
      <c r="Q102" s="254" t="s">
        <v>28</v>
      </c>
      <c r="R102" s="254" t="s">
        <v>89</v>
      </c>
      <c r="S102" s="254">
        <v>2</v>
      </c>
      <c r="T102" s="265" t="s">
        <v>30</v>
      </c>
      <c r="U102" s="266">
        <v>120000</v>
      </c>
      <c r="V102" s="36"/>
      <c r="W102" s="37"/>
    </row>
    <row r="103" spans="1:23">
      <c r="A103" s="296" t="s">
        <v>2475</v>
      </c>
      <c r="B103" s="266" t="s">
        <v>336</v>
      </c>
      <c r="C103" s="266" t="s">
        <v>337</v>
      </c>
      <c r="D103" s="255"/>
      <c r="E103" s="266"/>
      <c r="F103" s="260" t="s">
        <v>338</v>
      </c>
      <c r="G103" s="260">
        <v>200434359</v>
      </c>
      <c r="H103" s="260">
        <v>9291662358</v>
      </c>
      <c r="I103" s="254"/>
      <c r="J103" s="255" t="s">
        <v>24</v>
      </c>
      <c r="K103" s="254" t="s">
        <v>195</v>
      </c>
      <c r="L103" s="263"/>
      <c r="M103" s="264"/>
      <c r="N103" s="254"/>
      <c r="O103" s="254" t="s">
        <v>76</v>
      </c>
      <c r="P103" s="254"/>
      <c r="Q103" s="254"/>
      <c r="R103" s="254"/>
      <c r="S103" s="254"/>
      <c r="T103" s="265"/>
      <c r="U103" s="266"/>
      <c r="V103" s="36"/>
      <c r="W103" s="37"/>
    </row>
    <row r="104" spans="1:23">
      <c r="A104" s="296" t="s">
        <v>2476</v>
      </c>
      <c r="B104" s="266" t="s">
        <v>336</v>
      </c>
      <c r="C104" s="266" t="s">
        <v>183</v>
      </c>
      <c r="D104" s="255" t="s">
        <v>240</v>
      </c>
      <c r="E104" s="266" t="s">
        <v>241</v>
      </c>
      <c r="F104" s="260" t="s">
        <v>339</v>
      </c>
      <c r="G104" s="260">
        <v>121965859</v>
      </c>
      <c r="H104" s="260"/>
      <c r="I104" s="254" t="s">
        <v>100</v>
      </c>
      <c r="J104" s="255" t="s">
        <v>24</v>
      </c>
      <c r="K104" s="254" t="s">
        <v>195</v>
      </c>
      <c r="L104" s="263">
        <v>43694</v>
      </c>
      <c r="M104" s="264">
        <v>1968</v>
      </c>
      <c r="N104" s="254">
        <f>2020-M104</f>
        <v>52</v>
      </c>
      <c r="O104" s="254" t="s">
        <v>26</v>
      </c>
      <c r="P104" s="254" t="s">
        <v>27</v>
      </c>
      <c r="Q104" s="254" t="s">
        <v>49</v>
      </c>
      <c r="R104" s="254" t="s">
        <v>136</v>
      </c>
      <c r="S104" s="254"/>
      <c r="T104" s="265" t="s">
        <v>30</v>
      </c>
      <c r="U104" s="266">
        <v>60000</v>
      </c>
      <c r="V104" s="36"/>
      <c r="W104" s="37"/>
    </row>
    <row r="105" spans="1:23">
      <c r="A105" s="296" t="s">
        <v>2477</v>
      </c>
      <c r="B105" s="266" t="s">
        <v>336</v>
      </c>
      <c r="C105" s="266" t="s">
        <v>183</v>
      </c>
      <c r="D105" s="255" t="s">
        <v>192</v>
      </c>
      <c r="E105" s="266" t="s">
        <v>340</v>
      </c>
      <c r="F105" s="260" t="s">
        <v>341</v>
      </c>
      <c r="G105" s="260"/>
      <c r="H105" s="260"/>
      <c r="I105" s="254" t="s">
        <v>223</v>
      </c>
      <c r="J105" s="255" t="s">
        <v>24</v>
      </c>
      <c r="K105" s="254" t="s">
        <v>195</v>
      </c>
      <c r="L105" s="263">
        <v>43474</v>
      </c>
      <c r="M105" s="264">
        <v>1958</v>
      </c>
      <c r="N105" s="254">
        <f>2020-M105</f>
        <v>62</v>
      </c>
      <c r="O105" s="254" t="s">
        <v>26</v>
      </c>
      <c r="P105" s="254" t="s">
        <v>27</v>
      </c>
      <c r="Q105" s="254" t="s">
        <v>46</v>
      </c>
      <c r="R105" s="254" t="s">
        <v>136</v>
      </c>
      <c r="S105" s="254">
        <v>2</v>
      </c>
      <c r="T105" s="265" t="s">
        <v>30</v>
      </c>
      <c r="U105" s="266">
        <v>60000</v>
      </c>
      <c r="V105" s="36"/>
      <c r="W105" s="37"/>
    </row>
    <row r="106" spans="1:23">
      <c r="A106" s="296" t="s">
        <v>2478</v>
      </c>
      <c r="B106" s="266" t="s">
        <v>336</v>
      </c>
      <c r="C106" s="266" t="s">
        <v>342</v>
      </c>
      <c r="D106" s="255" t="s">
        <v>51</v>
      </c>
      <c r="E106" s="266" t="s">
        <v>51</v>
      </c>
      <c r="F106" s="264"/>
      <c r="G106" s="264"/>
      <c r="H106" s="264"/>
      <c r="I106" s="254" t="s">
        <v>100</v>
      </c>
      <c r="J106" s="255" t="s">
        <v>24</v>
      </c>
      <c r="K106" s="254" t="s">
        <v>195</v>
      </c>
      <c r="L106" s="263">
        <v>43495</v>
      </c>
      <c r="M106" s="264">
        <v>1947</v>
      </c>
      <c r="N106" s="254">
        <f>2020-M106</f>
        <v>73</v>
      </c>
      <c r="O106" s="254" t="s">
        <v>26</v>
      </c>
      <c r="P106" s="254" t="s">
        <v>27</v>
      </c>
      <c r="Q106" s="254" t="s">
        <v>46</v>
      </c>
      <c r="R106" s="254" t="s">
        <v>109</v>
      </c>
      <c r="S106" s="254">
        <v>4</v>
      </c>
      <c r="T106" s="265" t="s">
        <v>30</v>
      </c>
      <c r="U106" s="266">
        <v>60000</v>
      </c>
      <c r="V106" s="36"/>
      <c r="W106" s="37"/>
    </row>
    <row r="107" spans="1:23">
      <c r="A107" s="296" t="s">
        <v>2479</v>
      </c>
      <c r="B107" s="266" t="s">
        <v>336</v>
      </c>
      <c r="C107" s="266" t="s">
        <v>343</v>
      </c>
      <c r="D107" s="255" t="s">
        <v>56</v>
      </c>
      <c r="E107" s="266" t="s">
        <v>344</v>
      </c>
      <c r="F107" s="270" t="s">
        <v>345</v>
      </c>
      <c r="G107" s="270">
        <v>246234390</v>
      </c>
      <c r="H107" s="270">
        <v>9052030675</v>
      </c>
      <c r="I107" s="254"/>
      <c r="J107" s="255" t="s">
        <v>24</v>
      </c>
      <c r="K107" s="254" t="s">
        <v>278</v>
      </c>
      <c r="L107" s="263">
        <v>44128</v>
      </c>
      <c r="M107" s="264">
        <v>1982</v>
      </c>
      <c r="N107" s="254">
        <f>2020-M107</f>
        <v>38</v>
      </c>
      <c r="O107" s="254" t="s">
        <v>45</v>
      </c>
      <c r="P107" s="254" t="s">
        <v>130</v>
      </c>
      <c r="Q107" s="254" t="s">
        <v>49</v>
      </c>
      <c r="R107" s="254" t="s">
        <v>346</v>
      </c>
      <c r="S107" s="254">
        <v>1</v>
      </c>
      <c r="T107" s="265" t="s">
        <v>30</v>
      </c>
      <c r="U107" s="266"/>
      <c r="V107" s="36"/>
      <c r="W107" s="37"/>
    </row>
    <row r="108" spans="1:23">
      <c r="A108" s="296" t="s">
        <v>2480</v>
      </c>
      <c r="B108" s="266" t="s">
        <v>336</v>
      </c>
      <c r="C108" s="266" t="s">
        <v>347</v>
      </c>
      <c r="D108" s="271"/>
      <c r="E108" s="266"/>
      <c r="F108" s="260" t="s">
        <v>348</v>
      </c>
      <c r="G108" s="260"/>
      <c r="H108" s="260"/>
      <c r="I108" s="254" t="s">
        <v>100</v>
      </c>
      <c r="J108" s="255" t="s">
        <v>24</v>
      </c>
      <c r="K108" s="254" t="s">
        <v>195</v>
      </c>
      <c r="L108" s="263">
        <v>43809</v>
      </c>
      <c r="M108" s="264">
        <v>1952</v>
      </c>
      <c r="N108" s="254">
        <f>2020-M108</f>
        <v>68</v>
      </c>
      <c r="O108" s="254" t="s">
        <v>26</v>
      </c>
      <c r="P108" s="254" t="s">
        <v>27</v>
      </c>
      <c r="Q108" s="254" t="s">
        <v>46</v>
      </c>
      <c r="R108" s="254" t="s">
        <v>136</v>
      </c>
      <c r="S108" s="254">
        <v>3</v>
      </c>
      <c r="T108" s="265" t="s">
        <v>30</v>
      </c>
      <c r="U108" s="266">
        <v>60000</v>
      </c>
      <c r="V108" s="36"/>
      <c r="W108" s="37"/>
    </row>
    <row r="109" spans="1:23">
      <c r="A109" s="296" t="s">
        <v>2481</v>
      </c>
      <c r="B109" s="265" t="s">
        <v>336</v>
      </c>
      <c r="C109" s="265" t="s">
        <v>40</v>
      </c>
      <c r="D109" s="255" t="s">
        <v>85</v>
      </c>
      <c r="E109" s="265"/>
      <c r="F109" s="260"/>
      <c r="G109" s="260"/>
      <c r="H109" s="260"/>
      <c r="I109" s="254" t="s">
        <v>2326</v>
      </c>
      <c r="J109" s="255" t="s">
        <v>24</v>
      </c>
      <c r="K109" s="254"/>
      <c r="L109" s="263"/>
      <c r="M109" s="264"/>
      <c r="N109" s="254"/>
      <c r="O109" s="254" t="s">
        <v>45</v>
      </c>
      <c r="P109" s="254"/>
      <c r="Q109" s="254"/>
      <c r="R109" s="254"/>
      <c r="S109" s="254"/>
      <c r="T109" s="265"/>
      <c r="U109" s="266"/>
      <c r="V109" s="36"/>
      <c r="W109" s="37"/>
    </row>
    <row r="110" spans="1:23">
      <c r="A110" s="296" t="s">
        <v>2482</v>
      </c>
      <c r="B110" s="265" t="s">
        <v>336</v>
      </c>
      <c r="C110" s="265" t="s">
        <v>2222</v>
      </c>
      <c r="D110" s="255" t="s">
        <v>2297</v>
      </c>
      <c r="E110" s="265"/>
      <c r="F110" s="260"/>
      <c r="G110" s="260"/>
      <c r="H110" s="260"/>
      <c r="I110" s="254" t="s">
        <v>2326</v>
      </c>
      <c r="J110" s="255" t="s">
        <v>24</v>
      </c>
      <c r="K110" s="254"/>
      <c r="L110" s="263"/>
      <c r="M110" s="264"/>
      <c r="N110" s="254"/>
      <c r="O110" s="254" t="s">
        <v>45</v>
      </c>
      <c r="P110" s="254"/>
      <c r="Q110" s="254"/>
      <c r="R110" s="254"/>
      <c r="S110" s="254"/>
      <c r="T110" s="265"/>
      <c r="U110" s="266"/>
      <c r="V110" s="36"/>
      <c r="W110" s="37"/>
    </row>
    <row r="111" spans="1:23">
      <c r="A111" s="296" t="s">
        <v>2483</v>
      </c>
      <c r="B111" s="265" t="s">
        <v>336</v>
      </c>
      <c r="C111" s="265" t="s">
        <v>2223</v>
      </c>
      <c r="D111" s="255" t="s">
        <v>211</v>
      </c>
      <c r="E111" s="265"/>
      <c r="F111" s="260"/>
      <c r="G111" s="260">
        <v>345212190</v>
      </c>
      <c r="H111" s="260">
        <v>9051677831</v>
      </c>
      <c r="I111" s="254" t="s">
        <v>2321</v>
      </c>
      <c r="J111" s="255" t="s">
        <v>24</v>
      </c>
      <c r="K111" s="254" t="s">
        <v>2304</v>
      </c>
      <c r="L111" s="263"/>
      <c r="M111" s="264"/>
      <c r="N111" s="254"/>
      <c r="O111" s="254" t="s">
        <v>26</v>
      </c>
      <c r="P111" s="254"/>
      <c r="Q111" s="254"/>
      <c r="R111" s="254"/>
      <c r="S111" s="254"/>
      <c r="T111" s="265"/>
      <c r="U111" s="266"/>
      <c r="V111" s="36"/>
      <c r="W111" s="37"/>
    </row>
    <row r="112" spans="1:23">
      <c r="A112" s="296" t="s">
        <v>2484</v>
      </c>
      <c r="B112" s="266" t="s">
        <v>352</v>
      </c>
      <c r="C112" s="266" t="s">
        <v>353</v>
      </c>
      <c r="D112" s="255" t="s">
        <v>21</v>
      </c>
      <c r="E112" s="266" t="s">
        <v>21</v>
      </c>
      <c r="F112" s="260" t="s">
        <v>354</v>
      </c>
      <c r="G112" s="260"/>
      <c r="H112" s="260"/>
      <c r="I112" s="254" t="s">
        <v>100</v>
      </c>
      <c r="J112" s="255" t="s">
        <v>24</v>
      </c>
      <c r="K112" s="254" t="s">
        <v>37</v>
      </c>
      <c r="L112" s="263">
        <v>19124</v>
      </c>
      <c r="M112" s="264">
        <v>1952</v>
      </c>
      <c r="N112" s="254">
        <f t="shared" ref="N112:N120" si="5">2020-M112</f>
        <v>68</v>
      </c>
      <c r="O112" s="254" t="s">
        <v>26</v>
      </c>
      <c r="P112" s="254" t="s">
        <v>27</v>
      </c>
      <c r="Q112" s="254" t="s">
        <v>49</v>
      </c>
      <c r="R112" s="254" t="s">
        <v>136</v>
      </c>
      <c r="S112" s="254">
        <v>5</v>
      </c>
      <c r="T112" s="265" t="s">
        <v>30</v>
      </c>
      <c r="U112" s="266">
        <v>60000</v>
      </c>
      <c r="V112" s="36"/>
      <c r="W112" s="37"/>
    </row>
    <row r="113" spans="1:23">
      <c r="A113" s="296" t="s">
        <v>2485</v>
      </c>
      <c r="B113" s="266" t="s">
        <v>352</v>
      </c>
      <c r="C113" s="266" t="s">
        <v>355</v>
      </c>
      <c r="D113" s="255" t="s">
        <v>226</v>
      </c>
      <c r="E113" s="266" t="s">
        <v>356</v>
      </c>
      <c r="F113" s="260" t="s">
        <v>357</v>
      </c>
      <c r="G113" s="260"/>
      <c r="H113" s="260"/>
      <c r="I113" s="254" t="s">
        <v>358</v>
      </c>
      <c r="J113" s="255" t="s">
        <v>24</v>
      </c>
      <c r="K113" s="254" t="s">
        <v>359</v>
      </c>
      <c r="L113" s="263">
        <v>43809</v>
      </c>
      <c r="M113" s="264">
        <v>1947</v>
      </c>
      <c r="N113" s="254">
        <f t="shared" si="5"/>
        <v>73</v>
      </c>
      <c r="O113" s="254" t="s">
        <v>26</v>
      </c>
      <c r="P113" s="254" t="s">
        <v>174</v>
      </c>
      <c r="Q113" s="254" t="s">
        <v>46</v>
      </c>
      <c r="R113" s="254" t="s">
        <v>360</v>
      </c>
      <c r="S113" s="254">
        <v>2</v>
      </c>
      <c r="T113" s="265" t="s">
        <v>30</v>
      </c>
      <c r="U113" s="266"/>
      <c r="V113" s="36"/>
      <c r="W113" s="37"/>
    </row>
    <row r="114" spans="1:23">
      <c r="A114" s="296" t="s">
        <v>2486</v>
      </c>
      <c r="B114" s="266" t="s">
        <v>3316</v>
      </c>
      <c r="C114" s="266" t="s">
        <v>350</v>
      </c>
      <c r="D114" s="271"/>
      <c r="E114" s="266"/>
      <c r="F114" s="260" t="s">
        <v>351</v>
      </c>
      <c r="G114" s="260"/>
      <c r="H114" s="260"/>
      <c r="I114" s="254" t="s">
        <v>282</v>
      </c>
      <c r="J114" s="255" t="s">
        <v>24</v>
      </c>
      <c r="K114" s="254" t="s">
        <v>146</v>
      </c>
      <c r="L114" s="263">
        <v>43802</v>
      </c>
      <c r="M114" s="264">
        <v>1970</v>
      </c>
      <c r="N114" s="254">
        <f t="shared" si="5"/>
        <v>50</v>
      </c>
      <c r="O114" s="254" t="s">
        <v>26</v>
      </c>
      <c r="P114" s="254" t="s">
        <v>27</v>
      </c>
      <c r="Q114" s="254" t="s">
        <v>49</v>
      </c>
      <c r="R114" s="254" t="s">
        <v>54</v>
      </c>
      <c r="S114" s="254"/>
      <c r="T114" s="265" t="s">
        <v>30</v>
      </c>
      <c r="U114" s="266">
        <v>60000</v>
      </c>
      <c r="V114" s="36"/>
      <c r="W114" s="37"/>
    </row>
    <row r="115" spans="1:23" s="2" customFormat="1">
      <c r="A115" s="296" t="s">
        <v>2487</v>
      </c>
      <c r="B115" s="266" t="s">
        <v>365</v>
      </c>
      <c r="C115" s="266" t="s">
        <v>366</v>
      </c>
      <c r="D115" s="271" t="s">
        <v>367</v>
      </c>
      <c r="E115" s="266" t="s">
        <v>202</v>
      </c>
      <c r="F115" s="260" t="s">
        <v>368</v>
      </c>
      <c r="G115" s="260"/>
      <c r="H115" s="260"/>
      <c r="I115" s="254" t="s">
        <v>59</v>
      </c>
      <c r="J115" s="255" t="s">
        <v>24</v>
      </c>
      <c r="K115" s="254" t="s">
        <v>120</v>
      </c>
      <c r="L115" s="263"/>
      <c r="M115" s="264"/>
      <c r="N115" s="254">
        <f t="shared" si="5"/>
        <v>2020</v>
      </c>
      <c r="O115" s="254" t="s">
        <v>26</v>
      </c>
      <c r="P115" s="254" t="s">
        <v>27</v>
      </c>
      <c r="Q115" s="254"/>
      <c r="R115" s="254"/>
      <c r="S115" s="254"/>
      <c r="T115" s="265" t="s">
        <v>30</v>
      </c>
      <c r="U115" s="266"/>
      <c r="V115" s="36"/>
      <c r="W115" s="37"/>
    </row>
    <row r="116" spans="1:23">
      <c r="A116" s="296" t="s">
        <v>2488</v>
      </c>
      <c r="B116" s="266" t="s">
        <v>369</v>
      </c>
      <c r="C116" s="266" t="s">
        <v>370</v>
      </c>
      <c r="D116" s="271" t="s">
        <v>371</v>
      </c>
      <c r="E116" s="266" t="s">
        <v>372</v>
      </c>
      <c r="F116" s="270" t="s">
        <v>373</v>
      </c>
      <c r="G116" s="260">
        <v>929971913</v>
      </c>
      <c r="H116" s="260">
        <v>9054421787</v>
      </c>
      <c r="I116" s="254" t="s">
        <v>100</v>
      </c>
      <c r="J116" s="255" t="s">
        <v>24</v>
      </c>
      <c r="K116" s="254" t="s">
        <v>60</v>
      </c>
      <c r="L116" s="263">
        <v>43797</v>
      </c>
      <c r="M116" s="264">
        <v>1980</v>
      </c>
      <c r="N116" s="254">
        <f t="shared" si="5"/>
        <v>40</v>
      </c>
      <c r="O116" s="254" t="s">
        <v>26</v>
      </c>
      <c r="P116" s="254" t="s">
        <v>27</v>
      </c>
      <c r="Q116" s="254" t="s">
        <v>28</v>
      </c>
      <c r="R116" s="254" t="s">
        <v>169</v>
      </c>
      <c r="S116" s="254">
        <v>3</v>
      </c>
      <c r="T116" s="265" t="s">
        <v>30</v>
      </c>
      <c r="U116" s="266">
        <v>120000</v>
      </c>
      <c r="V116" s="36"/>
      <c r="W116" s="37"/>
    </row>
    <row r="117" spans="1:23">
      <c r="A117" s="296" t="s">
        <v>2489</v>
      </c>
      <c r="B117" s="266" t="s">
        <v>369</v>
      </c>
      <c r="C117" s="266" t="s">
        <v>374</v>
      </c>
      <c r="D117" s="255" t="s">
        <v>21</v>
      </c>
      <c r="E117" s="266" t="s">
        <v>200</v>
      </c>
      <c r="F117" s="260" t="s">
        <v>375</v>
      </c>
      <c r="G117" s="260">
        <v>135882013</v>
      </c>
      <c r="H117" s="260"/>
      <c r="I117" s="254" t="s">
        <v>100</v>
      </c>
      <c r="J117" s="255" t="s">
        <v>24</v>
      </c>
      <c r="K117" s="254" t="s">
        <v>124</v>
      </c>
      <c r="L117" s="257">
        <v>24186</v>
      </c>
      <c r="M117" s="258">
        <v>1966</v>
      </c>
      <c r="N117" s="254">
        <f t="shared" si="5"/>
        <v>54</v>
      </c>
      <c r="O117" s="254" t="s">
        <v>45</v>
      </c>
      <c r="P117" s="254" t="s">
        <v>27</v>
      </c>
      <c r="Q117" s="254" t="s">
        <v>49</v>
      </c>
      <c r="R117" s="254" t="s">
        <v>66</v>
      </c>
      <c r="S117" s="254">
        <v>4</v>
      </c>
      <c r="T117" s="265" t="s">
        <v>30</v>
      </c>
      <c r="U117" s="266">
        <v>120000</v>
      </c>
      <c r="V117" s="36"/>
      <c r="W117" s="37"/>
    </row>
    <row r="118" spans="1:23">
      <c r="A118" s="296" t="s">
        <v>2490</v>
      </c>
      <c r="B118" s="266" t="s">
        <v>369</v>
      </c>
      <c r="C118" s="266" t="s">
        <v>376</v>
      </c>
      <c r="D118" s="255" t="s">
        <v>56</v>
      </c>
      <c r="E118" s="266" t="s">
        <v>377</v>
      </c>
      <c r="F118" s="260" t="s">
        <v>378</v>
      </c>
      <c r="G118" s="260"/>
      <c r="H118" s="260"/>
      <c r="I118" s="254" t="s">
        <v>100</v>
      </c>
      <c r="J118" s="255" t="s">
        <v>24</v>
      </c>
      <c r="K118" s="254" t="s">
        <v>195</v>
      </c>
      <c r="L118" s="263">
        <v>43475</v>
      </c>
      <c r="M118" s="264">
        <v>1960</v>
      </c>
      <c r="N118" s="254">
        <f t="shared" si="5"/>
        <v>60</v>
      </c>
      <c r="O118" s="254" t="s">
        <v>45</v>
      </c>
      <c r="P118" s="254" t="s">
        <v>27</v>
      </c>
      <c r="Q118" s="254" t="s">
        <v>46</v>
      </c>
      <c r="R118" s="254" t="s">
        <v>104</v>
      </c>
      <c r="S118" s="254">
        <v>5</v>
      </c>
      <c r="T118" s="265" t="s">
        <v>30</v>
      </c>
      <c r="U118" s="266">
        <v>80000</v>
      </c>
      <c r="V118" s="36"/>
      <c r="W118" s="37"/>
    </row>
    <row r="119" spans="1:23" s="2" customFormat="1">
      <c r="A119" s="296" t="s">
        <v>2491</v>
      </c>
      <c r="B119" s="266" t="s">
        <v>369</v>
      </c>
      <c r="C119" s="266" t="s">
        <v>379</v>
      </c>
      <c r="D119" s="255" t="s">
        <v>51</v>
      </c>
      <c r="E119" s="266" t="s">
        <v>51</v>
      </c>
      <c r="F119" s="260" t="s">
        <v>380</v>
      </c>
      <c r="G119" s="260">
        <v>236011702</v>
      </c>
      <c r="H119" s="260"/>
      <c r="I119" s="254" t="s">
        <v>100</v>
      </c>
      <c r="J119" s="255" t="s">
        <v>24</v>
      </c>
      <c r="K119" s="254" t="s">
        <v>37</v>
      </c>
      <c r="L119" s="263">
        <v>43476</v>
      </c>
      <c r="M119" s="264">
        <v>1970</v>
      </c>
      <c r="N119" s="254">
        <f t="shared" si="5"/>
        <v>50</v>
      </c>
      <c r="O119" s="254" t="s">
        <v>45</v>
      </c>
      <c r="P119" s="254" t="s">
        <v>27</v>
      </c>
      <c r="Q119" s="254" t="s">
        <v>28</v>
      </c>
      <c r="R119" s="254" t="s">
        <v>104</v>
      </c>
      <c r="S119" s="254">
        <v>3</v>
      </c>
      <c r="T119" s="265" t="s">
        <v>30</v>
      </c>
      <c r="U119" s="266">
        <v>80000</v>
      </c>
      <c r="V119" s="36"/>
      <c r="W119" s="37"/>
    </row>
    <row r="120" spans="1:23">
      <c r="A120" s="296" t="s">
        <v>2492</v>
      </c>
      <c r="B120" s="266" t="s">
        <v>369</v>
      </c>
      <c r="C120" s="266" t="s">
        <v>381</v>
      </c>
      <c r="D120" s="255" t="s">
        <v>21</v>
      </c>
      <c r="E120" s="266" t="s">
        <v>200</v>
      </c>
      <c r="F120" s="260" t="s">
        <v>382</v>
      </c>
      <c r="G120" s="260">
        <v>624509343</v>
      </c>
      <c r="H120" s="260"/>
      <c r="I120" s="254" t="s">
        <v>100</v>
      </c>
      <c r="J120" s="255" t="s">
        <v>24</v>
      </c>
      <c r="K120" s="254" t="s">
        <v>124</v>
      </c>
      <c r="L120" s="263"/>
      <c r="M120" s="264"/>
      <c r="N120" s="254">
        <f t="shared" si="5"/>
        <v>2020</v>
      </c>
      <c r="O120" s="254" t="s">
        <v>26</v>
      </c>
      <c r="P120" s="254"/>
      <c r="Q120" s="254"/>
      <c r="R120" s="254"/>
      <c r="S120" s="254"/>
      <c r="T120" s="265"/>
      <c r="U120" s="266"/>
      <c r="V120" s="36"/>
      <c r="W120" s="37"/>
    </row>
    <row r="121" spans="1:23" s="2" customFormat="1">
      <c r="A121" s="296" t="s">
        <v>2493</v>
      </c>
      <c r="B121" s="266" t="s">
        <v>369</v>
      </c>
      <c r="C121" s="266" t="s">
        <v>383</v>
      </c>
      <c r="D121" s="255"/>
      <c r="E121" s="266"/>
      <c r="F121" s="272"/>
      <c r="G121" s="272">
        <v>228149966</v>
      </c>
      <c r="H121" s="272">
        <v>9770181109</v>
      </c>
      <c r="I121" s="254"/>
      <c r="J121" s="255" t="s">
        <v>24</v>
      </c>
      <c r="K121" s="254" t="s">
        <v>124</v>
      </c>
      <c r="L121" s="263"/>
      <c r="M121" s="264"/>
      <c r="N121" s="254"/>
      <c r="O121" s="254" t="s">
        <v>76</v>
      </c>
      <c r="P121" s="254"/>
      <c r="Q121" s="254"/>
      <c r="R121" s="254"/>
      <c r="S121" s="254"/>
      <c r="T121" s="265"/>
      <c r="U121" s="266"/>
      <c r="V121" s="36"/>
      <c r="W121" s="37"/>
    </row>
    <row r="122" spans="1:23">
      <c r="A122" s="296" t="s">
        <v>2494</v>
      </c>
      <c r="B122" s="266" t="s">
        <v>369</v>
      </c>
      <c r="C122" s="266" t="s">
        <v>384</v>
      </c>
      <c r="D122" s="255"/>
      <c r="E122" s="266"/>
      <c r="F122" s="264"/>
      <c r="G122" s="264"/>
      <c r="H122" s="264"/>
      <c r="I122" s="254"/>
      <c r="J122" s="255" t="s">
        <v>24</v>
      </c>
      <c r="K122" s="254" t="s">
        <v>124</v>
      </c>
      <c r="L122" s="263"/>
      <c r="M122" s="264"/>
      <c r="N122" s="254"/>
      <c r="O122" s="254" t="s">
        <v>26</v>
      </c>
      <c r="P122" s="254"/>
      <c r="Q122" s="254"/>
      <c r="R122" s="254"/>
      <c r="S122" s="254"/>
      <c r="T122" s="265"/>
      <c r="U122" s="266"/>
      <c r="V122" s="36"/>
      <c r="W122" s="37"/>
    </row>
    <row r="123" spans="1:23">
      <c r="A123" s="296" t="s">
        <v>2495</v>
      </c>
      <c r="B123" s="266" t="s">
        <v>385</v>
      </c>
      <c r="C123" s="266" t="s">
        <v>386</v>
      </c>
      <c r="D123" s="271"/>
      <c r="E123" s="266"/>
      <c r="F123" s="270" t="s">
        <v>387</v>
      </c>
      <c r="G123" s="270">
        <v>925989368</v>
      </c>
      <c r="H123" s="270"/>
      <c r="I123" s="254" t="s">
        <v>100</v>
      </c>
      <c r="J123" s="255" t="s">
        <v>24</v>
      </c>
      <c r="K123" s="254" t="s">
        <v>146</v>
      </c>
      <c r="L123" s="257">
        <v>43511</v>
      </c>
      <c r="M123" s="258">
        <v>1979</v>
      </c>
      <c r="N123" s="254">
        <f>2020-M123</f>
        <v>41</v>
      </c>
      <c r="O123" s="254" t="s">
        <v>45</v>
      </c>
      <c r="P123" s="254" t="s">
        <v>27</v>
      </c>
      <c r="Q123" s="254" t="s">
        <v>28</v>
      </c>
      <c r="R123" s="254" t="s">
        <v>388</v>
      </c>
      <c r="S123" s="254">
        <v>2</v>
      </c>
      <c r="T123" s="265" t="s">
        <v>30</v>
      </c>
      <c r="U123" s="266">
        <v>120000</v>
      </c>
      <c r="V123" s="36"/>
      <c r="W123" s="37"/>
    </row>
    <row r="124" spans="1:23">
      <c r="A124" s="296" t="s">
        <v>2496</v>
      </c>
      <c r="B124" s="266" t="s">
        <v>385</v>
      </c>
      <c r="C124" s="266" t="s">
        <v>389</v>
      </c>
      <c r="D124" s="255" t="s">
        <v>85</v>
      </c>
      <c r="E124" s="266" t="s">
        <v>234</v>
      </c>
      <c r="F124" s="260" t="s">
        <v>390</v>
      </c>
      <c r="G124" s="260">
        <v>940979557</v>
      </c>
      <c r="H124" s="260"/>
      <c r="I124" s="254" t="s">
        <v>100</v>
      </c>
      <c r="J124" s="255" t="s">
        <v>24</v>
      </c>
      <c r="K124" s="254" t="s">
        <v>146</v>
      </c>
      <c r="L124" s="263">
        <v>43685</v>
      </c>
      <c r="M124" s="264">
        <v>1981</v>
      </c>
      <c r="N124" s="254">
        <f>2020-M124</f>
        <v>39</v>
      </c>
      <c r="O124" s="254" t="s">
        <v>26</v>
      </c>
      <c r="P124" s="254" t="s">
        <v>27</v>
      </c>
      <c r="Q124" s="254" t="s">
        <v>28</v>
      </c>
      <c r="R124" s="254" t="s">
        <v>315</v>
      </c>
      <c r="S124" s="254">
        <v>2</v>
      </c>
      <c r="T124" s="265" t="s">
        <v>30</v>
      </c>
      <c r="U124" s="266">
        <v>120000</v>
      </c>
      <c r="V124" s="36"/>
      <c r="W124" s="37"/>
    </row>
    <row r="125" spans="1:23">
      <c r="A125" s="296" t="s">
        <v>2497</v>
      </c>
      <c r="B125" s="266" t="s">
        <v>396</v>
      </c>
      <c r="C125" s="266" t="s">
        <v>397</v>
      </c>
      <c r="D125" s="255" t="s">
        <v>21</v>
      </c>
      <c r="E125" s="266" t="s">
        <v>92</v>
      </c>
      <c r="F125" s="264"/>
      <c r="G125" s="264"/>
      <c r="H125" s="264"/>
      <c r="I125" s="254" t="s">
        <v>100</v>
      </c>
      <c r="J125" s="255" t="s">
        <v>24</v>
      </c>
      <c r="K125" s="254" t="s">
        <v>195</v>
      </c>
      <c r="L125" s="257">
        <v>28566</v>
      </c>
      <c r="M125" s="258">
        <v>1978</v>
      </c>
      <c r="N125" s="254">
        <f>2020-M125</f>
        <v>42</v>
      </c>
      <c r="O125" s="254" t="s">
        <v>26</v>
      </c>
      <c r="P125" s="254" t="s">
        <v>27</v>
      </c>
      <c r="Q125" s="254" t="s">
        <v>28</v>
      </c>
      <c r="R125" s="254" t="s">
        <v>54</v>
      </c>
      <c r="S125" s="254">
        <v>3</v>
      </c>
      <c r="T125" s="265" t="s">
        <v>30</v>
      </c>
      <c r="U125" s="266">
        <v>80000</v>
      </c>
      <c r="V125" s="36"/>
      <c r="W125" s="37"/>
    </row>
    <row r="126" spans="1:23">
      <c r="A126" s="296" t="s">
        <v>2498</v>
      </c>
      <c r="B126" s="266" t="s">
        <v>396</v>
      </c>
      <c r="C126" s="266" t="s">
        <v>398</v>
      </c>
      <c r="D126" s="255" t="s">
        <v>21</v>
      </c>
      <c r="E126" s="266" t="s">
        <v>399</v>
      </c>
      <c r="F126" s="260" t="s">
        <v>400</v>
      </c>
      <c r="G126" s="260"/>
      <c r="H126" s="260"/>
      <c r="I126" s="254" t="s">
        <v>100</v>
      </c>
      <c r="J126" s="255" t="s">
        <v>24</v>
      </c>
      <c r="K126" s="254" t="s">
        <v>195</v>
      </c>
      <c r="L126" s="263">
        <v>24977</v>
      </c>
      <c r="M126" s="264">
        <v>1968</v>
      </c>
      <c r="N126" s="254">
        <f>2020-M126</f>
        <v>52</v>
      </c>
      <c r="O126" s="254" t="s">
        <v>26</v>
      </c>
      <c r="P126" s="254" t="s">
        <v>27</v>
      </c>
      <c r="Q126" s="254" t="s">
        <v>28</v>
      </c>
      <c r="R126" s="254" t="s">
        <v>70</v>
      </c>
      <c r="S126" s="254">
        <v>1</v>
      </c>
      <c r="T126" s="265" t="s">
        <v>30</v>
      </c>
      <c r="U126" s="266">
        <v>120000</v>
      </c>
      <c r="V126" s="36"/>
      <c r="W126" s="37"/>
    </row>
    <row r="127" spans="1:23">
      <c r="A127" s="296" t="s">
        <v>2499</v>
      </c>
      <c r="B127" s="266" t="s">
        <v>401</v>
      </c>
      <c r="C127" s="266" t="s">
        <v>327</v>
      </c>
      <c r="D127" s="255"/>
      <c r="E127" s="266"/>
      <c r="F127" s="272"/>
      <c r="G127" s="272">
        <v>124481185</v>
      </c>
      <c r="H127" s="272">
        <v>9957490410</v>
      </c>
      <c r="I127" s="254"/>
      <c r="J127" s="255" t="s">
        <v>24</v>
      </c>
      <c r="K127" s="254" t="s">
        <v>402</v>
      </c>
      <c r="L127" s="263"/>
      <c r="M127" s="264"/>
      <c r="N127" s="254"/>
      <c r="O127" s="254" t="s">
        <v>26</v>
      </c>
      <c r="P127" s="254"/>
      <c r="Q127" s="254"/>
      <c r="R127" s="254"/>
      <c r="S127" s="254"/>
      <c r="T127" s="265"/>
      <c r="U127" s="266"/>
      <c r="V127" s="36"/>
      <c r="W127" s="37"/>
    </row>
    <row r="128" spans="1:23">
      <c r="A128" s="296" t="s">
        <v>2500</v>
      </c>
      <c r="B128" s="266" t="s">
        <v>403</v>
      </c>
      <c r="C128" s="266" t="s">
        <v>404</v>
      </c>
      <c r="D128" s="271" t="s">
        <v>240</v>
      </c>
      <c r="E128" s="266" t="s">
        <v>405</v>
      </c>
      <c r="F128" s="270" t="s">
        <v>406</v>
      </c>
      <c r="G128" s="270"/>
      <c r="H128" s="270">
        <v>906210237</v>
      </c>
      <c r="I128" s="254"/>
      <c r="J128" s="255" t="s">
        <v>24</v>
      </c>
      <c r="K128" s="254" t="s">
        <v>37</v>
      </c>
      <c r="L128" s="257">
        <v>43934</v>
      </c>
      <c r="M128" s="258">
        <v>1970</v>
      </c>
      <c r="N128" s="254">
        <f>2020-M128</f>
        <v>50</v>
      </c>
      <c r="O128" s="254" t="s">
        <v>26</v>
      </c>
      <c r="P128" s="254" t="s">
        <v>27</v>
      </c>
      <c r="Q128" s="254" t="s">
        <v>46</v>
      </c>
      <c r="R128" s="254" t="s">
        <v>407</v>
      </c>
      <c r="S128" s="254">
        <v>2</v>
      </c>
      <c r="T128" s="265" t="s">
        <v>30</v>
      </c>
      <c r="U128" s="266"/>
      <c r="V128" s="36"/>
      <c r="W128" s="37"/>
    </row>
    <row r="129" spans="1:41">
      <c r="A129" s="296" t="s">
        <v>2501</v>
      </c>
      <c r="B129" s="266" t="s">
        <v>403</v>
      </c>
      <c r="C129" s="266" t="s">
        <v>408</v>
      </c>
      <c r="D129" s="271" t="s">
        <v>192</v>
      </c>
      <c r="E129" s="266" t="s">
        <v>409</v>
      </c>
      <c r="F129" s="270" t="s">
        <v>410</v>
      </c>
      <c r="G129" s="270"/>
      <c r="H129" s="270"/>
      <c r="I129" s="254"/>
      <c r="J129" s="255" t="s">
        <v>24</v>
      </c>
      <c r="K129" s="254" t="s">
        <v>37</v>
      </c>
      <c r="L129" s="257">
        <v>44070</v>
      </c>
      <c r="M129" s="258">
        <v>1966</v>
      </c>
      <c r="N129" s="254">
        <f>2020-M129</f>
        <v>54</v>
      </c>
      <c r="O129" s="254" t="s">
        <v>26</v>
      </c>
      <c r="P129" s="254" t="s">
        <v>27</v>
      </c>
      <c r="Q129" s="254" t="s">
        <v>49</v>
      </c>
      <c r="R129" s="254"/>
      <c r="S129" s="254"/>
      <c r="T129" s="265" t="s">
        <v>30</v>
      </c>
      <c r="U129" s="266"/>
      <c r="V129" s="36"/>
      <c r="W129" s="37"/>
    </row>
    <row r="130" spans="1:41">
      <c r="A130" s="296" t="s">
        <v>2502</v>
      </c>
      <c r="B130" s="266" t="s">
        <v>403</v>
      </c>
      <c r="C130" s="266" t="s">
        <v>47</v>
      </c>
      <c r="D130" s="271" t="s">
        <v>192</v>
      </c>
      <c r="E130" s="266" t="s">
        <v>411</v>
      </c>
      <c r="F130" s="270" t="s">
        <v>412</v>
      </c>
      <c r="G130" s="270">
        <v>511126624</v>
      </c>
      <c r="H130" s="270">
        <v>9387804004</v>
      </c>
      <c r="I130" s="254"/>
      <c r="J130" s="255" t="s">
        <v>24</v>
      </c>
      <c r="K130" s="254" t="s">
        <v>37</v>
      </c>
      <c r="L130" s="257">
        <v>44103</v>
      </c>
      <c r="M130" s="258">
        <v>1970</v>
      </c>
      <c r="N130" s="254">
        <f>2020-M130</f>
        <v>50</v>
      </c>
      <c r="O130" s="254" t="s">
        <v>26</v>
      </c>
      <c r="P130" s="254" t="s">
        <v>27</v>
      </c>
      <c r="Q130" s="254" t="s">
        <v>46</v>
      </c>
      <c r="R130" s="254"/>
      <c r="S130" s="254">
        <v>2</v>
      </c>
      <c r="T130" s="265" t="s">
        <v>30</v>
      </c>
      <c r="U130" s="266"/>
      <c r="V130" s="36"/>
      <c r="W130" s="37"/>
      <c r="AO130" s="50"/>
    </row>
    <row r="131" spans="1:41">
      <c r="A131" s="296" t="s">
        <v>2503</v>
      </c>
      <c r="B131" s="265" t="s">
        <v>403</v>
      </c>
      <c r="C131" s="265" t="s">
        <v>2224</v>
      </c>
      <c r="D131" s="255" t="s">
        <v>112</v>
      </c>
      <c r="E131" s="265"/>
      <c r="F131" s="260"/>
      <c r="G131" s="260">
        <v>642922825</v>
      </c>
      <c r="H131" s="260">
        <v>9062009150</v>
      </c>
      <c r="I131" s="254" t="s">
        <v>2280</v>
      </c>
      <c r="J131" s="255" t="s">
        <v>24</v>
      </c>
      <c r="K131" s="254" t="s">
        <v>2307</v>
      </c>
      <c r="L131" s="263"/>
      <c r="M131" s="264"/>
      <c r="N131" s="254"/>
      <c r="O131" s="254" t="s">
        <v>26</v>
      </c>
      <c r="P131" s="254"/>
      <c r="Q131" s="254"/>
      <c r="R131" s="254"/>
      <c r="S131" s="254"/>
      <c r="T131" s="265"/>
      <c r="U131" s="266"/>
      <c r="V131" s="36"/>
      <c r="W131" s="37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>
      <c r="A132" s="296" t="s">
        <v>2504</v>
      </c>
      <c r="B132" s="266" t="s">
        <v>413</v>
      </c>
      <c r="C132" s="266" t="s">
        <v>414</v>
      </c>
      <c r="D132" s="255" t="s">
        <v>240</v>
      </c>
      <c r="E132" s="266" t="s">
        <v>415</v>
      </c>
      <c r="F132" s="270" t="s">
        <v>416</v>
      </c>
      <c r="G132" s="270"/>
      <c r="H132" s="270"/>
      <c r="I132" s="254" t="s">
        <v>44</v>
      </c>
      <c r="J132" s="255" t="s">
        <v>24</v>
      </c>
      <c r="K132" s="254" t="s">
        <v>146</v>
      </c>
      <c r="L132" s="257">
        <v>43543</v>
      </c>
      <c r="M132" s="258">
        <v>1962</v>
      </c>
      <c r="N132" s="254">
        <f>2020-M132</f>
        <v>58</v>
      </c>
      <c r="O132" s="254" t="s">
        <v>26</v>
      </c>
      <c r="P132" s="254"/>
      <c r="Q132" s="254"/>
      <c r="R132" s="254"/>
      <c r="S132" s="254"/>
      <c r="T132" s="265"/>
      <c r="U132" s="266"/>
      <c r="V132" s="36"/>
      <c r="W132" s="37"/>
    </row>
    <row r="133" spans="1:41">
      <c r="A133" s="296" t="s">
        <v>2505</v>
      </c>
      <c r="B133" s="265" t="s">
        <v>2225</v>
      </c>
      <c r="C133" s="265" t="s">
        <v>2226</v>
      </c>
      <c r="D133" s="255" t="s">
        <v>2300</v>
      </c>
      <c r="E133" s="265"/>
      <c r="F133" s="260"/>
      <c r="G133" s="260">
        <v>288695682</v>
      </c>
      <c r="H133" s="260">
        <v>9182950066</v>
      </c>
      <c r="I133" s="254" t="s">
        <v>2321</v>
      </c>
      <c r="J133" s="255" t="s">
        <v>2301</v>
      </c>
      <c r="K133" s="254" t="s">
        <v>2304</v>
      </c>
      <c r="L133" s="263"/>
      <c r="M133" s="264"/>
      <c r="N133" s="254"/>
      <c r="O133" s="254" t="s">
        <v>26</v>
      </c>
      <c r="P133" s="254"/>
      <c r="Q133" s="254"/>
      <c r="R133" s="254"/>
      <c r="S133" s="254"/>
      <c r="T133" s="265"/>
      <c r="U133" s="266"/>
      <c r="V133" s="36"/>
      <c r="W133" s="37"/>
    </row>
    <row r="134" spans="1:41" s="2" customFormat="1">
      <c r="A134" s="296" t="s">
        <v>2506</v>
      </c>
      <c r="B134" s="266" t="s">
        <v>417</v>
      </c>
      <c r="C134" s="266" t="s">
        <v>418</v>
      </c>
      <c r="D134" s="271" t="s">
        <v>371</v>
      </c>
      <c r="E134" s="266" t="s">
        <v>372</v>
      </c>
      <c r="F134" s="260" t="s">
        <v>419</v>
      </c>
      <c r="G134" s="260"/>
      <c r="H134" s="260"/>
      <c r="I134" s="254" t="s">
        <v>100</v>
      </c>
      <c r="J134" s="255" t="s">
        <v>24</v>
      </c>
      <c r="K134" s="254" t="s">
        <v>146</v>
      </c>
      <c r="L134" s="257">
        <v>25357</v>
      </c>
      <c r="M134" s="258">
        <v>1969</v>
      </c>
      <c r="N134" s="254">
        <f>2020-M134</f>
        <v>51</v>
      </c>
      <c r="O134" s="254" t="s">
        <v>26</v>
      </c>
      <c r="P134" s="254" t="s">
        <v>27</v>
      </c>
      <c r="Q134" s="254" t="s">
        <v>49</v>
      </c>
      <c r="R134" s="254" t="s">
        <v>136</v>
      </c>
      <c r="S134" s="254">
        <v>3</v>
      </c>
      <c r="T134" s="265" t="s">
        <v>30</v>
      </c>
      <c r="U134" s="266">
        <v>60000</v>
      </c>
      <c r="V134" s="36"/>
      <c r="W134" s="37"/>
    </row>
    <row r="135" spans="1:41">
      <c r="A135" s="296" t="s">
        <v>2507</v>
      </c>
      <c r="B135" s="265" t="s">
        <v>2227</v>
      </c>
      <c r="C135" s="265" t="s">
        <v>1672</v>
      </c>
      <c r="D135" s="255" t="s">
        <v>192</v>
      </c>
      <c r="E135" s="265"/>
      <c r="F135" s="260"/>
      <c r="G135" s="260">
        <v>127138392</v>
      </c>
      <c r="H135" s="260"/>
      <c r="I135" s="254" t="s">
        <v>2321</v>
      </c>
      <c r="J135" s="255" t="s">
        <v>24</v>
      </c>
      <c r="K135" s="254"/>
      <c r="L135" s="263"/>
      <c r="M135" s="264"/>
      <c r="N135" s="254"/>
      <c r="O135" s="254" t="s">
        <v>45</v>
      </c>
      <c r="P135" s="254"/>
      <c r="Q135" s="254"/>
      <c r="R135" s="254"/>
      <c r="S135" s="254"/>
      <c r="T135" s="265"/>
      <c r="U135" s="266"/>
      <c r="V135" s="36"/>
      <c r="W135" s="37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>
      <c r="A136" s="296" t="s">
        <v>2508</v>
      </c>
      <c r="B136" s="266" t="s">
        <v>420</v>
      </c>
      <c r="C136" s="266" t="s">
        <v>421</v>
      </c>
      <c r="D136" s="271" t="s">
        <v>21</v>
      </c>
      <c r="E136" s="266" t="s">
        <v>307</v>
      </c>
      <c r="F136" s="260" t="s">
        <v>422</v>
      </c>
      <c r="G136" s="260">
        <v>916208078</v>
      </c>
      <c r="H136" s="260">
        <v>9949455839</v>
      </c>
      <c r="I136" s="254" t="s">
        <v>358</v>
      </c>
      <c r="J136" s="255" t="s">
        <v>24</v>
      </c>
      <c r="K136" s="254" t="s">
        <v>157</v>
      </c>
      <c r="L136" s="263">
        <v>43786</v>
      </c>
      <c r="M136" s="264">
        <v>1977</v>
      </c>
      <c r="N136" s="254">
        <f>2020-M136</f>
        <v>43</v>
      </c>
      <c r="O136" s="254" t="s">
        <v>26</v>
      </c>
      <c r="P136" s="254" t="s">
        <v>27</v>
      </c>
      <c r="Q136" s="254" t="s">
        <v>49</v>
      </c>
      <c r="R136" s="254" t="s">
        <v>136</v>
      </c>
      <c r="S136" s="254">
        <v>1</v>
      </c>
      <c r="T136" s="265" t="s">
        <v>30</v>
      </c>
      <c r="U136" s="266"/>
      <c r="V136" s="36"/>
      <c r="W136" s="37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>
      <c r="A137" s="296" t="s">
        <v>2509</v>
      </c>
      <c r="B137" s="266" t="s">
        <v>423</v>
      </c>
      <c r="C137" s="266" t="s">
        <v>20</v>
      </c>
      <c r="D137" s="271" t="s">
        <v>424</v>
      </c>
      <c r="E137" s="266" t="s">
        <v>425</v>
      </c>
      <c r="F137" s="260" t="s">
        <v>426</v>
      </c>
      <c r="G137" s="260"/>
      <c r="H137" s="260">
        <v>9291309062</v>
      </c>
      <c r="I137" s="254" t="s">
        <v>59</v>
      </c>
      <c r="J137" s="255" t="s">
        <v>24</v>
      </c>
      <c r="K137" s="254" t="s">
        <v>195</v>
      </c>
      <c r="L137" s="263">
        <v>43682</v>
      </c>
      <c r="M137" s="264">
        <v>1960</v>
      </c>
      <c r="N137" s="254">
        <f>2020-M137</f>
        <v>60</v>
      </c>
      <c r="O137" s="254" t="s">
        <v>26</v>
      </c>
      <c r="P137" s="254" t="s">
        <v>174</v>
      </c>
      <c r="Q137" s="254" t="s">
        <v>46</v>
      </c>
      <c r="R137" s="254" t="s">
        <v>427</v>
      </c>
      <c r="S137" s="254">
        <v>2</v>
      </c>
      <c r="T137" s="265" t="s">
        <v>30</v>
      </c>
      <c r="U137" s="266"/>
      <c r="V137" s="36"/>
      <c r="W137" s="37"/>
    </row>
    <row r="138" spans="1:41">
      <c r="A138" s="296" t="s">
        <v>2510</v>
      </c>
      <c r="B138" s="266" t="s">
        <v>423</v>
      </c>
      <c r="C138" s="266" t="s">
        <v>428</v>
      </c>
      <c r="D138" s="271"/>
      <c r="E138" s="266"/>
      <c r="F138" s="272"/>
      <c r="G138" s="272">
        <v>333397201</v>
      </c>
      <c r="H138" s="272">
        <v>9202849816</v>
      </c>
      <c r="I138" s="254"/>
      <c r="J138" s="255" t="s">
        <v>24</v>
      </c>
      <c r="K138" s="254" t="s">
        <v>195</v>
      </c>
      <c r="L138" s="263"/>
      <c r="M138" s="264"/>
      <c r="N138" s="254"/>
      <c r="O138" s="254" t="s">
        <v>26</v>
      </c>
      <c r="P138" s="254"/>
      <c r="Q138" s="254"/>
      <c r="R138" s="254"/>
      <c r="S138" s="254"/>
      <c r="T138" s="265"/>
      <c r="U138" s="266"/>
      <c r="V138" s="36"/>
      <c r="W138" s="37"/>
      <c r="AO138" s="2"/>
    </row>
    <row r="139" spans="1:41">
      <c r="A139" s="296" t="s">
        <v>2511</v>
      </c>
      <c r="B139" s="266" t="s">
        <v>429</v>
      </c>
      <c r="C139" s="266" t="s">
        <v>430</v>
      </c>
      <c r="D139" s="255" t="s">
        <v>63</v>
      </c>
      <c r="E139" s="266" t="s">
        <v>176</v>
      </c>
      <c r="F139" s="260" t="s">
        <v>431</v>
      </c>
      <c r="G139" s="260">
        <v>257784844</v>
      </c>
      <c r="H139" s="260"/>
      <c r="I139" s="254" t="s">
        <v>100</v>
      </c>
      <c r="J139" s="255" t="s">
        <v>24</v>
      </c>
      <c r="K139" s="254" t="s">
        <v>432</v>
      </c>
      <c r="L139" s="263">
        <v>43730</v>
      </c>
      <c r="M139" s="264">
        <v>1972</v>
      </c>
      <c r="N139" s="254">
        <f t="shared" ref="N139:N164" si="6">2020-M139</f>
        <v>48</v>
      </c>
      <c r="O139" s="254" t="s">
        <v>45</v>
      </c>
      <c r="P139" s="254" t="s">
        <v>27</v>
      </c>
      <c r="Q139" s="254" t="s">
        <v>28</v>
      </c>
      <c r="R139" s="254" t="s">
        <v>101</v>
      </c>
      <c r="S139" s="254">
        <v>4</v>
      </c>
      <c r="T139" s="265" t="s">
        <v>30</v>
      </c>
      <c r="U139" s="266">
        <v>80000</v>
      </c>
      <c r="V139" s="36"/>
      <c r="W139" s="37"/>
    </row>
    <row r="140" spans="1:41">
      <c r="A140" s="296" t="s">
        <v>2512</v>
      </c>
      <c r="B140" s="266" t="s">
        <v>433</v>
      </c>
      <c r="C140" s="266" t="s">
        <v>434</v>
      </c>
      <c r="D140" s="255" t="s">
        <v>240</v>
      </c>
      <c r="E140" s="266" t="s">
        <v>435</v>
      </c>
      <c r="F140" s="260" t="s">
        <v>436</v>
      </c>
      <c r="G140" s="260">
        <v>196967957</v>
      </c>
      <c r="H140" s="260"/>
      <c r="I140" s="254" t="s">
        <v>59</v>
      </c>
      <c r="J140" s="255" t="s">
        <v>24</v>
      </c>
      <c r="K140" s="254" t="s">
        <v>437</v>
      </c>
      <c r="L140" s="263">
        <v>43576</v>
      </c>
      <c r="M140" s="264">
        <v>1971</v>
      </c>
      <c r="N140" s="254">
        <f t="shared" si="6"/>
        <v>49</v>
      </c>
      <c r="O140" s="254" t="s">
        <v>26</v>
      </c>
      <c r="P140" s="254" t="s">
        <v>27</v>
      </c>
      <c r="Q140" s="254" t="s">
        <v>28</v>
      </c>
      <c r="R140" s="254" t="s">
        <v>109</v>
      </c>
      <c r="S140" s="254">
        <v>2</v>
      </c>
      <c r="T140" s="265" t="s">
        <v>30</v>
      </c>
      <c r="U140" s="266"/>
      <c r="V140" s="36"/>
      <c r="W140" s="37"/>
    </row>
    <row r="141" spans="1:41">
      <c r="A141" s="296" t="s">
        <v>2513</v>
      </c>
      <c r="B141" s="266" t="s">
        <v>328</v>
      </c>
      <c r="C141" s="266" t="s">
        <v>188</v>
      </c>
      <c r="D141" s="255" t="s">
        <v>240</v>
      </c>
      <c r="E141" s="266" t="s">
        <v>438</v>
      </c>
      <c r="F141" s="260" t="s">
        <v>439</v>
      </c>
      <c r="G141" s="260">
        <v>201875191</v>
      </c>
      <c r="H141" s="260"/>
      <c r="I141" s="254" t="s">
        <v>100</v>
      </c>
      <c r="J141" s="255" t="s">
        <v>24</v>
      </c>
      <c r="K141" s="254" t="s">
        <v>157</v>
      </c>
      <c r="L141" s="263">
        <v>43787</v>
      </c>
      <c r="M141" s="264">
        <v>1975</v>
      </c>
      <c r="N141" s="254">
        <f t="shared" si="6"/>
        <v>45</v>
      </c>
      <c r="O141" s="254" t="s">
        <v>26</v>
      </c>
      <c r="P141" s="254" t="s">
        <v>27</v>
      </c>
      <c r="Q141" s="254" t="s">
        <v>28</v>
      </c>
      <c r="R141" s="254" t="s">
        <v>169</v>
      </c>
      <c r="S141" s="254">
        <v>1</v>
      </c>
      <c r="T141" s="265" t="s">
        <v>30</v>
      </c>
      <c r="U141" s="266">
        <v>120000</v>
      </c>
      <c r="V141" s="36"/>
      <c r="W141" s="37"/>
    </row>
    <row r="142" spans="1:41">
      <c r="A142" s="296" t="s">
        <v>2514</v>
      </c>
      <c r="B142" s="266" t="s">
        <v>440</v>
      </c>
      <c r="C142" s="266" t="s">
        <v>408</v>
      </c>
      <c r="D142" s="255" t="s">
        <v>56</v>
      </c>
      <c r="E142" s="266" t="s">
        <v>441</v>
      </c>
      <c r="F142" s="260" t="s">
        <v>442</v>
      </c>
      <c r="G142" s="260"/>
      <c r="H142" s="260">
        <v>9301080954</v>
      </c>
      <c r="I142" s="254"/>
      <c r="J142" s="255" t="s">
        <v>24</v>
      </c>
      <c r="K142" s="254" t="s">
        <v>443</v>
      </c>
      <c r="L142" s="263">
        <v>44162</v>
      </c>
      <c r="M142" s="264">
        <v>1959</v>
      </c>
      <c r="N142" s="254">
        <f t="shared" si="6"/>
        <v>61</v>
      </c>
      <c r="O142" s="254" t="s">
        <v>26</v>
      </c>
      <c r="P142" s="254" t="s">
        <v>174</v>
      </c>
      <c r="Q142" s="254" t="s">
        <v>46</v>
      </c>
      <c r="R142" s="254"/>
      <c r="S142" s="254">
        <v>2</v>
      </c>
      <c r="T142" s="265" t="s">
        <v>30</v>
      </c>
      <c r="U142" s="266"/>
      <c r="V142" s="36"/>
      <c r="W142" s="37"/>
    </row>
    <row r="143" spans="1:41">
      <c r="A143" s="296" t="s">
        <v>2515</v>
      </c>
      <c r="B143" s="266" t="s">
        <v>440</v>
      </c>
      <c r="C143" s="266" t="s">
        <v>444</v>
      </c>
      <c r="D143" s="271" t="s">
        <v>211</v>
      </c>
      <c r="E143" s="266" t="s">
        <v>445</v>
      </c>
      <c r="F143" s="260" t="s">
        <v>446</v>
      </c>
      <c r="G143" s="260">
        <v>432174203</v>
      </c>
      <c r="H143" s="260">
        <v>9195434858</v>
      </c>
      <c r="I143" s="254" t="s">
        <v>223</v>
      </c>
      <c r="J143" s="255" t="s">
        <v>24</v>
      </c>
      <c r="K143" s="254" t="s">
        <v>157</v>
      </c>
      <c r="L143" s="263">
        <v>43684</v>
      </c>
      <c r="M143" s="264">
        <v>1991</v>
      </c>
      <c r="N143" s="254">
        <f t="shared" si="6"/>
        <v>29</v>
      </c>
      <c r="O143" s="254" t="s">
        <v>26</v>
      </c>
      <c r="P143" s="254" t="s">
        <v>27</v>
      </c>
      <c r="Q143" s="254" t="s">
        <v>28</v>
      </c>
      <c r="R143" s="254" t="s">
        <v>447</v>
      </c>
      <c r="S143" s="254">
        <v>2</v>
      </c>
      <c r="T143" s="265" t="s">
        <v>30</v>
      </c>
      <c r="U143" s="266">
        <v>100000</v>
      </c>
      <c r="V143" s="36"/>
      <c r="W143" s="37"/>
    </row>
    <row r="144" spans="1:41">
      <c r="A144" s="296" t="s">
        <v>2516</v>
      </c>
      <c r="B144" s="266" t="s">
        <v>440</v>
      </c>
      <c r="C144" s="266" t="s">
        <v>448</v>
      </c>
      <c r="D144" s="255" t="s">
        <v>21</v>
      </c>
      <c r="E144" s="266" t="s">
        <v>449</v>
      </c>
      <c r="F144" s="260" t="s">
        <v>450</v>
      </c>
      <c r="G144" s="260">
        <v>408223085</v>
      </c>
      <c r="H144" s="260">
        <v>9627683679</v>
      </c>
      <c r="I144" s="254" t="s">
        <v>100</v>
      </c>
      <c r="J144" s="255" t="s">
        <v>24</v>
      </c>
      <c r="K144" s="254" t="s">
        <v>37</v>
      </c>
      <c r="L144" s="263"/>
      <c r="M144" s="264"/>
      <c r="N144" s="254">
        <f t="shared" si="6"/>
        <v>2020</v>
      </c>
      <c r="O144" s="254" t="s">
        <v>45</v>
      </c>
      <c r="P144" s="254" t="s">
        <v>27</v>
      </c>
      <c r="Q144" s="254" t="s">
        <v>46</v>
      </c>
      <c r="R144" s="254" t="s">
        <v>66</v>
      </c>
      <c r="S144" s="254">
        <v>4</v>
      </c>
      <c r="T144" s="265" t="s">
        <v>30</v>
      </c>
      <c r="U144" s="266">
        <v>120000</v>
      </c>
      <c r="V144" s="36"/>
      <c r="W144" s="37"/>
      <c r="AO144" s="2"/>
    </row>
    <row r="145" spans="1:41">
      <c r="A145" s="296" t="s">
        <v>2517</v>
      </c>
      <c r="B145" s="266" t="s">
        <v>438</v>
      </c>
      <c r="C145" s="266" t="s">
        <v>259</v>
      </c>
      <c r="D145" s="255" t="s">
        <v>51</v>
      </c>
      <c r="E145" s="266" t="s">
        <v>336</v>
      </c>
      <c r="F145" s="260" t="s">
        <v>451</v>
      </c>
      <c r="G145" s="260"/>
      <c r="H145" s="260">
        <v>9305367671</v>
      </c>
      <c r="I145" s="254" t="s">
        <v>100</v>
      </c>
      <c r="J145" s="255" t="s">
        <v>24</v>
      </c>
      <c r="K145" s="254" t="s">
        <v>157</v>
      </c>
      <c r="L145" s="263">
        <v>20245</v>
      </c>
      <c r="M145" s="264">
        <v>1955</v>
      </c>
      <c r="N145" s="254">
        <f t="shared" si="6"/>
        <v>65</v>
      </c>
      <c r="O145" s="254" t="s">
        <v>26</v>
      </c>
      <c r="P145" s="254" t="s">
        <v>27</v>
      </c>
      <c r="Q145" s="254" t="s">
        <v>49</v>
      </c>
      <c r="R145" s="254" t="s">
        <v>66</v>
      </c>
      <c r="S145" s="254">
        <v>6</v>
      </c>
      <c r="T145" s="265" t="s">
        <v>30</v>
      </c>
      <c r="U145" s="266">
        <v>120000</v>
      </c>
      <c r="V145" s="36"/>
      <c r="W145" s="37"/>
      <c r="AO145" s="2"/>
    </row>
    <row r="146" spans="1:41">
      <c r="A146" s="296" t="s">
        <v>2518</v>
      </c>
      <c r="B146" s="266" t="s">
        <v>438</v>
      </c>
      <c r="C146" s="266" t="s">
        <v>455</v>
      </c>
      <c r="D146" s="255" t="s">
        <v>240</v>
      </c>
      <c r="E146" s="266" t="s">
        <v>456</v>
      </c>
      <c r="F146" s="260" t="s">
        <v>457</v>
      </c>
      <c r="G146" s="260">
        <v>450704898</v>
      </c>
      <c r="H146" s="260">
        <v>9089570955</v>
      </c>
      <c r="I146" s="254" t="s">
        <v>100</v>
      </c>
      <c r="J146" s="255" t="s">
        <v>24</v>
      </c>
      <c r="K146" s="254" t="s">
        <v>157</v>
      </c>
      <c r="L146" s="263"/>
      <c r="M146" s="264"/>
      <c r="N146" s="254">
        <f t="shared" si="6"/>
        <v>2020</v>
      </c>
      <c r="O146" s="254" t="s">
        <v>26</v>
      </c>
      <c r="P146" s="254" t="s">
        <v>27</v>
      </c>
      <c r="Q146" s="254" t="s">
        <v>28</v>
      </c>
      <c r="R146" s="254" t="s">
        <v>458</v>
      </c>
      <c r="S146" s="254">
        <v>2</v>
      </c>
      <c r="T146" s="265" t="s">
        <v>30</v>
      </c>
      <c r="U146" s="266">
        <v>120000</v>
      </c>
      <c r="V146" s="36"/>
      <c r="W146" s="37"/>
      <c r="AO146" s="2"/>
    </row>
    <row r="147" spans="1:41" s="2" customFormat="1">
      <c r="A147" s="296" t="s">
        <v>2519</v>
      </c>
      <c r="B147" s="266" t="s">
        <v>438</v>
      </c>
      <c r="C147" s="266" t="s">
        <v>459</v>
      </c>
      <c r="D147" s="255" t="s">
        <v>63</v>
      </c>
      <c r="E147" s="266" t="s">
        <v>176</v>
      </c>
      <c r="F147" s="260" t="s">
        <v>460</v>
      </c>
      <c r="G147" s="260"/>
      <c r="H147" s="260"/>
      <c r="I147" s="254" t="s">
        <v>100</v>
      </c>
      <c r="J147" s="255" t="s">
        <v>24</v>
      </c>
      <c r="K147" s="254" t="s">
        <v>157</v>
      </c>
      <c r="L147" s="263">
        <v>43763</v>
      </c>
      <c r="M147" s="264">
        <v>1952</v>
      </c>
      <c r="N147" s="254">
        <f t="shared" si="6"/>
        <v>68</v>
      </c>
      <c r="O147" s="254" t="s">
        <v>26</v>
      </c>
      <c r="P147" s="254" t="s">
        <v>27</v>
      </c>
      <c r="Q147" s="254" t="s">
        <v>28</v>
      </c>
      <c r="R147" s="254" t="s">
        <v>158</v>
      </c>
      <c r="S147" s="254">
        <v>2</v>
      </c>
      <c r="T147" s="265" t="s">
        <v>30</v>
      </c>
      <c r="U147" s="266">
        <v>120000</v>
      </c>
      <c r="V147" s="36"/>
      <c r="W147" s="37"/>
    </row>
    <row r="148" spans="1:41">
      <c r="A148" s="296" t="s">
        <v>2520</v>
      </c>
      <c r="B148" s="266" t="s">
        <v>438</v>
      </c>
      <c r="C148" s="266" t="s">
        <v>463</v>
      </c>
      <c r="D148" s="255" t="s">
        <v>63</v>
      </c>
      <c r="E148" s="266" t="s">
        <v>176</v>
      </c>
      <c r="F148" s="260" t="s">
        <v>464</v>
      </c>
      <c r="G148" s="260">
        <v>292287721</v>
      </c>
      <c r="H148" s="260"/>
      <c r="I148" s="254" t="s">
        <v>100</v>
      </c>
      <c r="J148" s="255" t="s">
        <v>24</v>
      </c>
      <c r="K148" s="254" t="s">
        <v>157</v>
      </c>
      <c r="L148" s="263">
        <v>43788</v>
      </c>
      <c r="M148" s="264">
        <v>1982</v>
      </c>
      <c r="N148" s="254">
        <f t="shared" si="6"/>
        <v>38</v>
      </c>
      <c r="O148" s="254" t="s">
        <v>45</v>
      </c>
      <c r="P148" s="254" t="s">
        <v>130</v>
      </c>
      <c r="Q148" s="254" t="s">
        <v>28</v>
      </c>
      <c r="R148" s="254" t="s">
        <v>147</v>
      </c>
      <c r="S148" s="254">
        <v>2</v>
      </c>
      <c r="T148" s="265" t="s">
        <v>30</v>
      </c>
      <c r="U148" s="266">
        <v>150000</v>
      </c>
      <c r="V148" s="36"/>
      <c r="W148" s="37"/>
    </row>
    <row r="149" spans="1:41">
      <c r="A149" s="296" t="s">
        <v>2521</v>
      </c>
      <c r="B149" s="266" t="s">
        <v>438</v>
      </c>
      <c r="C149" s="266" t="s">
        <v>196</v>
      </c>
      <c r="D149" s="271" t="s">
        <v>112</v>
      </c>
      <c r="E149" s="266" t="s">
        <v>465</v>
      </c>
      <c r="F149" s="260" t="s">
        <v>466</v>
      </c>
      <c r="G149" s="260"/>
      <c r="H149" s="260">
        <v>9356068099</v>
      </c>
      <c r="I149" s="254" t="s">
        <v>100</v>
      </c>
      <c r="J149" s="255" t="s">
        <v>24</v>
      </c>
      <c r="K149" s="254" t="s">
        <v>157</v>
      </c>
      <c r="L149" s="263">
        <v>29348</v>
      </c>
      <c r="M149" s="264">
        <v>1980</v>
      </c>
      <c r="N149" s="254">
        <f t="shared" si="6"/>
        <v>40</v>
      </c>
      <c r="O149" s="254" t="s">
        <v>26</v>
      </c>
      <c r="P149" s="254" t="s">
        <v>27</v>
      </c>
      <c r="Q149" s="254" t="s">
        <v>49</v>
      </c>
      <c r="R149" s="254" t="s">
        <v>136</v>
      </c>
      <c r="S149" s="254">
        <v>2</v>
      </c>
      <c r="T149" s="265" t="s">
        <v>30</v>
      </c>
      <c r="U149" s="266">
        <v>60000</v>
      </c>
      <c r="V149" s="36"/>
      <c r="W149" s="37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>
      <c r="A150" s="296" t="s">
        <v>2522</v>
      </c>
      <c r="B150" s="266" t="s">
        <v>438</v>
      </c>
      <c r="C150" s="266" t="s">
        <v>467</v>
      </c>
      <c r="D150" s="255" t="s">
        <v>63</v>
      </c>
      <c r="E150" s="266" t="s">
        <v>176</v>
      </c>
      <c r="F150" s="260" t="s">
        <v>468</v>
      </c>
      <c r="G150" s="260">
        <v>445007035</v>
      </c>
      <c r="H150" s="260">
        <v>9298999654</v>
      </c>
      <c r="I150" s="254" t="s">
        <v>100</v>
      </c>
      <c r="J150" s="255" t="s">
        <v>24</v>
      </c>
      <c r="K150" s="254" t="s">
        <v>157</v>
      </c>
      <c r="L150" s="263">
        <v>43786</v>
      </c>
      <c r="M150" s="264">
        <v>1992</v>
      </c>
      <c r="N150" s="254">
        <f t="shared" si="6"/>
        <v>28</v>
      </c>
      <c r="O150" s="254" t="s">
        <v>26</v>
      </c>
      <c r="P150" s="254" t="s">
        <v>130</v>
      </c>
      <c r="Q150" s="254" t="s">
        <v>28</v>
      </c>
      <c r="R150" s="254" t="s">
        <v>169</v>
      </c>
      <c r="S150" s="254">
        <v>2</v>
      </c>
      <c r="T150" s="265" t="s">
        <v>30</v>
      </c>
      <c r="U150" s="266">
        <v>120000</v>
      </c>
      <c r="V150" s="36"/>
      <c r="W150" s="37"/>
    </row>
    <row r="151" spans="1:41">
      <c r="A151" s="296" t="s">
        <v>2523</v>
      </c>
      <c r="B151" s="266" t="s">
        <v>438</v>
      </c>
      <c r="C151" s="266" t="s">
        <v>469</v>
      </c>
      <c r="D151" s="255" t="s">
        <v>63</v>
      </c>
      <c r="E151" s="266" t="s">
        <v>470</v>
      </c>
      <c r="F151" s="260" t="s">
        <v>471</v>
      </c>
      <c r="G151" s="260"/>
      <c r="H151" s="260"/>
      <c r="I151" s="254" t="s">
        <v>100</v>
      </c>
      <c r="J151" s="255" t="s">
        <v>24</v>
      </c>
      <c r="K151" s="254" t="s">
        <v>157</v>
      </c>
      <c r="L151" s="263">
        <v>43512</v>
      </c>
      <c r="M151" s="264">
        <v>1952</v>
      </c>
      <c r="N151" s="254">
        <f t="shared" si="6"/>
        <v>68</v>
      </c>
      <c r="O151" s="254" t="s">
        <v>26</v>
      </c>
      <c r="P151" s="254" t="s">
        <v>27</v>
      </c>
      <c r="Q151" s="254" t="s">
        <v>46</v>
      </c>
      <c r="R151" s="254" t="s">
        <v>136</v>
      </c>
      <c r="S151" s="254">
        <v>2</v>
      </c>
      <c r="T151" s="265" t="s">
        <v>30</v>
      </c>
      <c r="U151" s="266">
        <v>60000</v>
      </c>
      <c r="V151" s="36"/>
      <c r="W151" s="37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>
      <c r="A152" s="296" t="s">
        <v>2524</v>
      </c>
      <c r="B152" s="266" t="s">
        <v>438</v>
      </c>
      <c r="C152" s="266" t="s">
        <v>472</v>
      </c>
      <c r="D152" s="255" t="s">
        <v>21</v>
      </c>
      <c r="E152" s="266" t="s">
        <v>307</v>
      </c>
      <c r="F152" s="260" t="s">
        <v>473</v>
      </c>
      <c r="G152" s="260"/>
      <c r="H152" s="260"/>
      <c r="I152" s="254" t="s">
        <v>100</v>
      </c>
      <c r="J152" s="255" t="s">
        <v>24</v>
      </c>
      <c r="K152" s="254" t="s">
        <v>157</v>
      </c>
      <c r="L152" s="263"/>
      <c r="M152" s="264"/>
      <c r="N152" s="254">
        <f t="shared" si="6"/>
        <v>2020</v>
      </c>
      <c r="O152" s="254" t="s">
        <v>26</v>
      </c>
      <c r="P152" s="254" t="s">
        <v>27</v>
      </c>
      <c r="Q152" s="254" t="s">
        <v>49</v>
      </c>
      <c r="R152" s="254" t="s">
        <v>136</v>
      </c>
      <c r="S152" s="254">
        <v>4</v>
      </c>
      <c r="T152" s="265" t="s">
        <v>30</v>
      </c>
      <c r="U152" s="266">
        <v>60000</v>
      </c>
      <c r="V152" s="36"/>
      <c r="W152" s="37"/>
    </row>
    <row r="153" spans="1:41" s="2" customFormat="1">
      <c r="A153" s="296" t="s">
        <v>2525</v>
      </c>
      <c r="B153" s="266" t="s">
        <v>438</v>
      </c>
      <c r="C153" s="266" t="s">
        <v>474</v>
      </c>
      <c r="D153" s="271" t="s">
        <v>97</v>
      </c>
      <c r="E153" s="266" t="s">
        <v>475</v>
      </c>
      <c r="F153" s="260" t="s">
        <v>476</v>
      </c>
      <c r="G153" s="260"/>
      <c r="H153" s="260"/>
      <c r="I153" s="254" t="s">
        <v>100</v>
      </c>
      <c r="J153" s="255" t="s">
        <v>24</v>
      </c>
      <c r="K153" s="254" t="s">
        <v>157</v>
      </c>
      <c r="L153" s="263"/>
      <c r="M153" s="264"/>
      <c r="N153" s="254">
        <f t="shared" si="6"/>
        <v>2020</v>
      </c>
      <c r="O153" s="254" t="s">
        <v>26</v>
      </c>
      <c r="P153" s="254"/>
      <c r="Q153" s="254"/>
      <c r="R153" s="254"/>
      <c r="S153" s="254"/>
      <c r="T153" s="265"/>
      <c r="U153" s="266"/>
      <c r="V153" s="36"/>
      <c r="W153" s="37"/>
    </row>
    <row r="154" spans="1:41">
      <c r="A154" s="296" t="s">
        <v>2526</v>
      </c>
      <c r="B154" s="266" t="s">
        <v>438</v>
      </c>
      <c r="C154" s="266" t="s">
        <v>477</v>
      </c>
      <c r="D154" s="255" t="s">
        <v>21</v>
      </c>
      <c r="E154" s="266" t="s">
        <v>92</v>
      </c>
      <c r="F154" s="260" t="s">
        <v>478</v>
      </c>
      <c r="G154" s="260"/>
      <c r="H154" s="260"/>
      <c r="I154" s="254" t="s">
        <v>100</v>
      </c>
      <c r="J154" s="255" t="s">
        <v>24</v>
      </c>
      <c r="K154" s="254" t="s">
        <v>94</v>
      </c>
      <c r="L154" s="263"/>
      <c r="M154" s="264"/>
      <c r="N154" s="254">
        <f t="shared" si="6"/>
        <v>2020</v>
      </c>
      <c r="O154" s="254" t="s">
        <v>26</v>
      </c>
      <c r="P154" s="254" t="s">
        <v>27</v>
      </c>
      <c r="Q154" s="254" t="s">
        <v>46</v>
      </c>
      <c r="R154" s="254" t="s">
        <v>136</v>
      </c>
      <c r="S154" s="254"/>
      <c r="T154" s="265" t="s">
        <v>30</v>
      </c>
      <c r="U154" s="266">
        <v>60000</v>
      </c>
      <c r="V154" s="36"/>
      <c r="W154" s="37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s="2" customFormat="1">
      <c r="A155" s="296" t="s">
        <v>2527</v>
      </c>
      <c r="B155" s="266" t="s">
        <v>438</v>
      </c>
      <c r="C155" s="266" t="s">
        <v>479</v>
      </c>
      <c r="D155" s="271" t="s">
        <v>97</v>
      </c>
      <c r="E155" s="266" t="s">
        <v>475</v>
      </c>
      <c r="F155" s="260" t="s">
        <v>480</v>
      </c>
      <c r="G155" s="260"/>
      <c r="H155" s="260"/>
      <c r="I155" s="254" t="s">
        <v>229</v>
      </c>
      <c r="J155" s="255" t="s">
        <v>24</v>
      </c>
      <c r="K155" s="254" t="s">
        <v>283</v>
      </c>
      <c r="L155" s="263"/>
      <c r="M155" s="264"/>
      <c r="N155" s="254">
        <f t="shared" si="6"/>
        <v>2020</v>
      </c>
      <c r="O155" s="254" t="s">
        <v>26</v>
      </c>
      <c r="P155" s="254"/>
      <c r="Q155" s="254"/>
      <c r="R155" s="254"/>
      <c r="S155" s="254"/>
      <c r="T155" s="265"/>
      <c r="U155" s="266"/>
      <c r="V155" s="36"/>
      <c r="W155" s="37"/>
    </row>
    <row r="156" spans="1:41">
      <c r="A156" s="296" t="s">
        <v>2528</v>
      </c>
      <c r="B156" s="266" t="s">
        <v>438</v>
      </c>
      <c r="C156" s="266" t="s">
        <v>142</v>
      </c>
      <c r="D156" s="255" t="s">
        <v>63</v>
      </c>
      <c r="E156" s="266" t="s">
        <v>470</v>
      </c>
      <c r="F156" s="260" t="s">
        <v>481</v>
      </c>
      <c r="G156" s="260">
        <v>912894317</v>
      </c>
      <c r="H156" s="260"/>
      <c r="I156" s="254" t="s">
        <v>100</v>
      </c>
      <c r="J156" s="255" t="s">
        <v>24</v>
      </c>
      <c r="K156" s="254" t="s">
        <v>157</v>
      </c>
      <c r="L156" s="263">
        <v>43773</v>
      </c>
      <c r="M156" s="264">
        <v>1978</v>
      </c>
      <c r="N156" s="254">
        <f t="shared" si="6"/>
        <v>42</v>
      </c>
      <c r="O156" s="254" t="s">
        <v>26</v>
      </c>
      <c r="P156" s="254" t="s">
        <v>130</v>
      </c>
      <c r="Q156" s="254" t="s">
        <v>28</v>
      </c>
      <c r="R156" s="254" t="s">
        <v>147</v>
      </c>
      <c r="S156" s="254">
        <v>0</v>
      </c>
      <c r="T156" s="265" t="s">
        <v>30</v>
      </c>
      <c r="U156" s="266">
        <v>150000</v>
      </c>
      <c r="V156" s="36"/>
      <c r="W156" s="37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50"/>
    </row>
    <row r="157" spans="1:41">
      <c r="A157" s="296" t="s">
        <v>2529</v>
      </c>
      <c r="B157" s="266" t="s">
        <v>438</v>
      </c>
      <c r="C157" s="266" t="s">
        <v>482</v>
      </c>
      <c r="D157" s="255" t="s">
        <v>63</v>
      </c>
      <c r="E157" s="266" t="s">
        <v>470</v>
      </c>
      <c r="F157" s="260" t="s">
        <v>483</v>
      </c>
      <c r="G157" s="260"/>
      <c r="H157" s="260"/>
      <c r="I157" s="254" t="s">
        <v>100</v>
      </c>
      <c r="J157" s="255" t="s">
        <v>24</v>
      </c>
      <c r="K157" s="254" t="s">
        <v>157</v>
      </c>
      <c r="L157" s="257">
        <v>43786</v>
      </c>
      <c r="M157" s="258">
        <v>1980</v>
      </c>
      <c r="N157" s="254">
        <f t="shared" si="6"/>
        <v>40</v>
      </c>
      <c r="O157" s="254" t="s">
        <v>26</v>
      </c>
      <c r="P157" s="254" t="s">
        <v>130</v>
      </c>
      <c r="Q157" s="254" t="s">
        <v>28</v>
      </c>
      <c r="R157" s="254" t="s">
        <v>136</v>
      </c>
      <c r="S157" s="254">
        <v>1</v>
      </c>
      <c r="T157" s="265" t="s">
        <v>30</v>
      </c>
      <c r="U157" s="266">
        <v>60000</v>
      </c>
      <c r="V157" s="36"/>
      <c r="W157" s="37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>
      <c r="A158" s="296" t="s">
        <v>2530</v>
      </c>
      <c r="B158" s="266" t="s">
        <v>438</v>
      </c>
      <c r="C158" s="266" t="s">
        <v>258</v>
      </c>
      <c r="D158" s="255" t="s">
        <v>240</v>
      </c>
      <c r="E158" s="266" t="s">
        <v>241</v>
      </c>
      <c r="F158" s="260" t="s">
        <v>484</v>
      </c>
      <c r="G158" s="260">
        <v>243660554</v>
      </c>
      <c r="H158" s="260">
        <v>9551567590</v>
      </c>
      <c r="I158" s="254" t="s">
        <v>100</v>
      </c>
      <c r="J158" s="255" t="s">
        <v>24</v>
      </c>
      <c r="K158" s="254" t="s">
        <v>94</v>
      </c>
      <c r="L158" s="263">
        <v>43522</v>
      </c>
      <c r="M158" s="264">
        <v>1959</v>
      </c>
      <c r="N158" s="254">
        <f t="shared" si="6"/>
        <v>61</v>
      </c>
      <c r="O158" s="254" t="s">
        <v>45</v>
      </c>
      <c r="P158" s="254" t="s">
        <v>27</v>
      </c>
      <c r="Q158" s="254" t="s">
        <v>28</v>
      </c>
      <c r="R158" s="254" t="s">
        <v>104</v>
      </c>
      <c r="S158" s="254">
        <v>2</v>
      </c>
      <c r="T158" s="265" t="s">
        <v>30</v>
      </c>
      <c r="U158" s="266">
        <v>80000</v>
      </c>
      <c r="V158" s="36"/>
      <c r="W158" s="37"/>
    </row>
    <row r="159" spans="1:41" s="2" customFormat="1">
      <c r="A159" s="296" t="s">
        <v>2531</v>
      </c>
      <c r="B159" s="266" t="s">
        <v>438</v>
      </c>
      <c r="C159" s="266" t="s">
        <v>485</v>
      </c>
      <c r="D159" s="255" t="s">
        <v>41</v>
      </c>
      <c r="E159" s="266" t="s">
        <v>42</v>
      </c>
      <c r="F159" s="260" t="s">
        <v>486</v>
      </c>
      <c r="G159" s="260"/>
      <c r="H159" s="260"/>
      <c r="I159" s="254" t="s">
        <v>100</v>
      </c>
      <c r="J159" s="255" t="s">
        <v>24</v>
      </c>
      <c r="K159" s="254" t="s">
        <v>157</v>
      </c>
      <c r="L159" s="257">
        <v>43471</v>
      </c>
      <c r="M159" s="258">
        <v>1947</v>
      </c>
      <c r="N159" s="254">
        <f t="shared" si="6"/>
        <v>73</v>
      </c>
      <c r="O159" s="254" t="s">
        <v>26</v>
      </c>
      <c r="P159" s="254" t="s">
        <v>27</v>
      </c>
      <c r="Q159" s="254" t="s">
        <v>46</v>
      </c>
      <c r="R159" s="254" t="s">
        <v>70</v>
      </c>
      <c r="S159" s="254">
        <v>7</v>
      </c>
      <c r="T159" s="265" t="s">
        <v>30</v>
      </c>
      <c r="U159" s="266">
        <v>120000</v>
      </c>
      <c r="V159" s="36"/>
      <c r="W159" s="37"/>
    </row>
    <row r="160" spans="1:41" s="2" customFormat="1">
      <c r="A160" s="296" t="s">
        <v>2532</v>
      </c>
      <c r="B160" s="266" t="s">
        <v>438</v>
      </c>
      <c r="C160" s="266" t="s">
        <v>487</v>
      </c>
      <c r="D160" s="255" t="s">
        <v>85</v>
      </c>
      <c r="E160" s="266" t="s">
        <v>172</v>
      </c>
      <c r="F160" s="260" t="s">
        <v>488</v>
      </c>
      <c r="G160" s="260">
        <v>284187939</v>
      </c>
      <c r="H160" s="260"/>
      <c r="I160" s="254" t="s">
        <v>167</v>
      </c>
      <c r="J160" s="255" t="s">
        <v>24</v>
      </c>
      <c r="K160" s="254" t="s">
        <v>278</v>
      </c>
      <c r="L160" s="257">
        <v>31597</v>
      </c>
      <c r="M160" s="258">
        <v>1986</v>
      </c>
      <c r="N160" s="254">
        <f t="shared" si="6"/>
        <v>34</v>
      </c>
      <c r="O160" s="254" t="s">
        <v>45</v>
      </c>
      <c r="P160" s="254" t="s">
        <v>130</v>
      </c>
      <c r="Q160" s="254" t="s">
        <v>28</v>
      </c>
      <c r="R160" s="254" t="s">
        <v>89</v>
      </c>
      <c r="S160" s="254">
        <v>2</v>
      </c>
      <c r="T160" s="265" t="s">
        <v>30</v>
      </c>
      <c r="U160" s="266">
        <v>150000</v>
      </c>
      <c r="V160" s="36"/>
      <c r="W160" s="37"/>
    </row>
    <row r="161" spans="1:23">
      <c r="A161" s="296" t="s">
        <v>2533</v>
      </c>
      <c r="B161" s="266" t="s">
        <v>438</v>
      </c>
      <c r="C161" s="266" t="s">
        <v>489</v>
      </c>
      <c r="D161" s="255" t="s">
        <v>41</v>
      </c>
      <c r="E161" s="266" t="s">
        <v>42</v>
      </c>
      <c r="F161" s="260" t="s">
        <v>490</v>
      </c>
      <c r="G161" s="260"/>
      <c r="H161" s="260"/>
      <c r="I161" s="254" t="s">
        <v>100</v>
      </c>
      <c r="J161" s="255" t="s">
        <v>24</v>
      </c>
      <c r="K161" s="254" t="s">
        <v>157</v>
      </c>
      <c r="L161" s="263">
        <v>43509</v>
      </c>
      <c r="M161" s="264">
        <v>1975</v>
      </c>
      <c r="N161" s="254">
        <f t="shared" si="6"/>
        <v>45</v>
      </c>
      <c r="O161" s="254" t="s">
        <v>45</v>
      </c>
      <c r="P161" s="254" t="s">
        <v>130</v>
      </c>
      <c r="Q161" s="254" t="s">
        <v>49</v>
      </c>
      <c r="R161" s="254" t="s">
        <v>454</v>
      </c>
      <c r="S161" s="254">
        <v>2</v>
      </c>
      <c r="T161" s="265" t="s">
        <v>30</v>
      </c>
      <c r="U161" s="266">
        <v>120000</v>
      </c>
      <c r="V161" s="36"/>
      <c r="W161" s="37"/>
    </row>
    <row r="162" spans="1:23">
      <c r="A162" s="296" t="s">
        <v>2534</v>
      </c>
      <c r="B162" s="266" t="s">
        <v>438</v>
      </c>
      <c r="C162" s="266" t="s">
        <v>491</v>
      </c>
      <c r="D162" s="255" t="s">
        <v>240</v>
      </c>
      <c r="E162" s="266" t="s">
        <v>241</v>
      </c>
      <c r="F162" s="260" t="s">
        <v>492</v>
      </c>
      <c r="G162" s="260">
        <v>1401401812</v>
      </c>
      <c r="H162" s="260"/>
      <c r="I162" s="254" t="s">
        <v>100</v>
      </c>
      <c r="J162" s="255" t="s">
        <v>24</v>
      </c>
      <c r="K162" s="254" t="s">
        <v>157</v>
      </c>
      <c r="L162" s="263">
        <v>43476</v>
      </c>
      <c r="M162" s="264">
        <v>1954</v>
      </c>
      <c r="N162" s="254">
        <f t="shared" si="6"/>
        <v>66</v>
      </c>
      <c r="O162" s="254" t="s">
        <v>45</v>
      </c>
      <c r="P162" s="254" t="s">
        <v>27</v>
      </c>
      <c r="Q162" s="254" t="s">
        <v>28</v>
      </c>
      <c r="R162" s="254" t="s">
        <v>158</v>
      </c>
      <c r="S162" s="254">
        <v>2</v>
      </c>
      <c r="T162" s="265" t="s">
        <v>30</v>
      </c>
      <c r="U162" s="266">
        <v>120000</v>
      </c>
      <c r="V162" s="36"/>
      <c r="W162" s="37"/>
    </row>
    <row r="163" spans="1:23">
      <c r="A163" s="296" t="s">
        <v>2535</v>
      </c>
      <c r="B163" s="266" t="s">
        <v>438</v>
      </c>
      <c r="C163" s="266" t="s">
        <v>495</v>
      </c>
      <c r="D163" s="255" t="s">
        <v>41</v>
      </c>
      <c r="E163" s="266" t="s">
        <v>42</v>
      </c>
      <c r="F163" s="260" t="s">
        <v>496</v>
      </c>
      <c r="G163" s="260">
        <v>259389796</v>
      </c>
      <c r="H163" s="260">
        <v>9298304685</v>
      </c>
      <c r="I163" s="254" t="s">
        <v>100</v>
      </c>
      <c r="J163" s="255" t="s">
        <v>24</v>
      </c>
      <c r="K163" s="254" t="s">
        <v>157</v>
      </c>
      <c r="L163" s="263"/>
      <c r="M163" s="264"/>
      <c r="N163" s="254">
        <f t="shared" si="6"/>
        <v>2020</v>
      </c>
      <c r="O163" s="254" t="s">
        <v>45</v>
      </c>
      <c r="P163" s="254" t="s">
        <v>27</v>
      </c>
      <c r="Q163" s="254" t="s">
        <v>49</v>
      </c>
      <c r="R163" s="254" t="s">
        <v>458</v>
      </c>
      <c r="S163" s="254">
        <v>2</v>
      </c>
      <c r="T163" s="265" t="s">
        <v>30</v>
      </c>
      <c r="U163" s="266">
        <v>120000</v>
      </c>
      <c r="V163" s="36"/>
      <c r="W163" s="37"/>
    </row>
    <row r="164" spans="1:23">
      <c r="A164" s="296" t="s">
        <v>2536</v>
      </c>
      <c r="B164" s="266" t="s">
        <v>438</v>
      </c>
      <c r="C164" s="266" t="s">
        <v>497</v>
      </c>
      <c r="D164" s="255" t="s">
        <v>41</v>
      </c>
      <c r="E164" s="266" t="s">
        <v>42</v>
      </c>
      <c r="F164" s="260" t="s">
        <v>498</v>
      </c>
      <c r="G164" s="260">
        <v>941700278</v>
      </c>
      <c r="H164" s="260"/>
      <c r="I164" s="254" t="s">
        <v>100</v>
      </c>
      <c r="J164" s="255" t="s">
        <v>24</v>
      </c>
      <c r="K164" s="254" t="s">
        <v>157</v>
      </c>
      <c r="L164" s="263">
        <v>25031</v>
      </c>
      <c r="M164" s="264">
        <v>1968</v>
      </c>
      <c r="N164" s="254">
        <f t="shared" si="6"/>
        <v>52</v>
      </c>
      <c r="O164" s="254" t="s">
        <v>45</v>
      </c>
      <c r="P164" s="254" t="s">
        <v>27</v>
      </c>
      <c r="Q164" s="254" t="s">
        <v>49</v>
      </c>
      <c r="R164" s="254" t="s">
        <v>104</v>
      </c>
      <c r="S164" s="254">
        <v>3</v>
      </c>
      <c r="T164" s="265" t="s">
        <v>30</v>
      </c>
      <c r="U164" s="266">
        <v>80000</v>
      </c>
      <c r="V164" s="36"/>
      <c r="W164" s="37"/>
    </row>
    <row r="165" spans="1:23">
      <c r="A165" s="296" t="s">
        <v>2537</v>
      </c>
      <c r="B165" s="265" t="s">
        <v>438</v>
      </c>
      <c r="C165" s="265" t="s">
        <v>1071</v>
      </c>
      <c r="D165" s="255" t="s">
        <v>51</v>
      </c>
      <c r="E165" s="265"/>
      <c r="F165" s="260"/>
      <c r="G165" s="260"/>
      <c r="H165" s="260">
        <v>9305367671</v>
      </c>
      <c r="I165" s="254" t="s">
        <v>2326</v>
      </c>
      <c r="J165" s="255" t="s">
        <v>2301</v>
      </c>
      <c r="K165" s="254"/>
      <c r="L165" s="263"/>
      <c r="M165" s="264"/>
      <c r="N165" s="254"/>
      <c r="O165" s="254" t="s">
        <v>26</v>
      </c>
      <c r="P165" s="254"/>
      <c r="Q165" s="254"/>
      <c r="R165" s="254"/>
      <c r="S165" s="254"/>
      <c r="T165" s="265"/>
      <c r="U165" s="266"/>
      <c r="V165" s="36"/>
      <c r="W165" s="37"/>
    </row>
    <row r="166" spans="1:23">
      <c r="A166" s="296" t="s">
        <v>2538</v>
      </c>
      <c r="B166" s="265" t="s">
        <v>438</v>
      </c>
      <c r="C166" s="265" t="s">
        <v>2228</v>
      </c>
      <c r="D166" s="255"/>
      <c r="E166" s="265"/>
      <c r="F166" s="260"/>
      <c r="G166" s="260"/>
      <c r="H166" s="260"/>
      <c r="I166" s="270" t="s">
        <v>2320</v>
      </c>
      <c r="J166" s="255" t="s">
        <v>2301</v>
      </c>
      <c r="K166" s="254" t="s">
        <v>2314</v>
      </c>
      <c r="L166" s="263"/>
      <c r="M166" s="264"/>
      <c r="N166" s="254"/>
      <c r="O166" s="254" t="s">
        <v>45</v>
      </c>
      <c r="P166" s="254"/>
      <c r="Q166" s="254"/>
      <c r="R166" s="254"/>
      <c r="S166" s="254"/>
      <c r="T166" s="265"/>
      <c r="U166" s="266"/>
      <c r="V166" s="36"/>
      <c r="W166" s="37"/>
    </row>
    <row r="167" spans="1:23">
      <c r="A167" s="296" t="s">
        <v>2539</v>
      </c>
      <c r="B167" s="266" t="s">
        <v>499</v>
      </c>
      <c r="C167" s="266" t="s">
        <v>500</v>
      </c>
      <c r="D167" s="255" t="s">
        <v>112</v>
      </c>
      <c r="E167" s="266" t="s">
        <v>501</v>
      </c>
      <c r="F167" s="270" t="s">
        <v>502</v>
      </c>
      <c r="G167" s="270">
        <v>938011895</v>
      </c>
      <c r="H167" s="270"/>
      <c r="I167" s="254"/>
      <c r="J167" s="255" t="s">
        <v>24</v>
      </c>
      <c r="K167" s="254" t="s">
        <v>294</v>
      </c>
      <c r="L167" s="263">
        <v>31089</v>
      </c>
      <c r="M167" s="264">
        <v>1985</v>
      </c>
      <c r="N167" s="254">
        <f>2020-M167</f>
        <v>35</v>
      </c>
      <c r="O167" s="254" t="s">
        <v>26</v>
      </c>
      <c r="P167" s="254" t="s">
        <v>27</v>
      </c>
      <c r="Q167" s="254" t="s">
        <v>49</v>
      </c>
      <c r="R167" s="254"/>
      <c r="S167" s="254">
        <v>2</v>
      </c>
      <c r="T167" s="265"/>
      <c r="U167" s="266"/>
      <c r="V167" s="36"/>
      <c r="W167" s="37"/>
    </row>
    <row r="168" spans="1:23" s="2" customFormat="1">
      <c r="A168" s="296" t="s">
        <v>2540</v>
      </c>
      <c r="B168" s="265" t="s">
        <v>499</v>
      </c>
      <c r="C168" s="265" t="s">
        <v>148</v>
      </c>
      <c r="D168" s="255" t="s">
        <v>517</v>
      </c>
      <c r="E168" s="265"/>
      <c r="F168" s="260"/>
      <c r="G168" s="260">
        <v>253439031</v>
      </c>
      <c r="H168" s="260"/>
      <c r="I168" s="254" t="s">
        <v>2321</v>
      </c>
      <c r="J168" s="255" t="s">
        <v>24</v>
      </c>
      <c r="K168" s="254" t="s">
        <v>2376</v>
      </c>
      <c r="L168" s="263"/>
      <c r="M168" s="264"/>
      <c r="N168" s="254"/>
      <c r="O168" s="254" t="s">
        <v>45</v>
      </c>
      <c r="P168" s="254"/>
      <c r="Q168" s="254"/>
      <c r="R168" s="254"/>
      <c r="S168" s="254"/>
      <c r="T168" s="265"/>
      <c r="U168" s="266"/>
      <c r="V168" s="36"/>
      <c r="W168" s="37"/>
    </row>
    <row r="169" spans="1:23" s="2" customFormat="1">
      <c r="A169" s="296" t="s">
        <v>2541</v>
      </c>
      <c r="B169" s="266" t="s">
        <v>503</v>
      </c>
      <c r="C169" s="266" t="s">
        <v>504</v>
      </c>
      <c r="D169" s="255" t="s">
        <v>63</v>
      </c>
      <c r="E169" s="266" t="s">
        <v>505</v>
      </c>
      <c r="F169" s="260" t="s">
        <v>506</v>
      </c>
      <c r="G169" s="260">
        <v>441439655</v>
      </c>
      <c r="H169" s="260">
        <v>9771182479</v>
      </c>
      <c r="I169" s="254" t="s">
        <v>100</v>
      </c>
      <c r="J169" s="255" t="s">
        <v>24</v>
      </c>
      <c r="K169" s="254" t="s">
        <v>195</v>
      </c>
      <c r="L169" s="263">
        <v>43744</v>
      </c>
      <c r="M169" s="264">
        <v>1969</v>
      </c>
      <c r="N169" s="254">
        <f>2020-M169</f>
        <v>51</v>
      </c>
      <c r="O169" s="254" t="s">
        <v>26</v>
      </c>
      <c r="P169" s="254" t="s">
        <v>27</v>
      </c>
      <c r="Q169" s="254" t="s">
        <v>28</v>
      </c>
      <c r="R169" s="254" t="s">
        <v>136</v>
      </c>
      <c r="S169" s="254">
        <v>3</v>
      </c>
      <c r="T169" s="265" t="s">
        <v>30</v>
      </c>
      <c r="U169" s="266">
        <v>60000</v>
      </c>
      <c r="V169" s="36"/>
      <c r="W169" s="37"/>
    </row>
    <row r="170" spans="1:23">
      <c r="A170" s="296" t="s">
        <v>2542</v>
      </c>
      <c r="B170" s="266" t="s">
        <v>503</v>
      </c>
      <c r="C170" s="266" t="s">
        <v>507</v>
      </c>
      <c r="D170" s="255" t="s">
        <v>21</v>
      </c>
      <c r="E170" s="266" t="s">
        <v>508</v>
      </c>
      <c r="F170" s="260" t="s">
        <v>509</v>
      </c>
      <c r="G170" s="260"/>
      <c r="H170" s="260"/>
      <c r="I170" s="254" t="s">
        <v>223</v>
      </c>
      <c r="J170" s="255" t="s">
        <v>24</v>
      </c>
      <c r="K170" s="254" t="s">
        <v>195</v>
      </c>
      <c r="L170" s="263">
        <v>24214</v>
      </c>
      <c r="M170" s="264">
        <v>1966</v>
      </c>
      <c r="N170" s="254">
        <f>2020-M170</f>
        <v>54</v>
      </c>
      <c r="O170" s="254" t="s">
        <v>45</v>
      </c>
      <c r="P170" s="254" t="s">
        <v>27</v>
      </c>
      <c r="Q170" s="254" t="s">
        <v>46</v>
      </c>
      <c r="R170" s="254" t="s">
        <v>315</v>
      </c>
      <c r="S170" s="254">
        <v>3</v>
      </c>
      <c r="T170" s="265" t="s">
        <v>30</v>
      </c>
      <c r="U170" s="266">
        <v>100000</v>
      </c>
      <c r="V170" s="36"/>
      <c r="W170" s="37"/>
    </row>
    <row r="171" spans="1:23">
      <c r="A171" s="296" t="s">
        <v>2543</v>
      </c>
      <c r="B171" s="265" t="s">
        <v>503</v>
      </c>
      <c r="C171" s="265" t="s">
        <v>171</v>
      </c>
      <c r="D171" s="255" t="s">
        <v>2296</v>
      </c>
      <c r="E171" s="265"/>
      <c r="F171" s="260"/>
      <c r="G171" s="260">
        <v>322912005</v>
      </c>
      <c r="H171" s="260"/>
      <c r="I171" s="254" t="s">
        <v>2328</v>
      </c>
      <c r="J171" s="255" t="s">
        <v>24</v>
      </c>
      <c r="K171" s="254"/>
      <c r="L171" s="263"/>
      <c r="M171" s="264"/>
      <c r="N171" s="254"/>
      <c r="O171" s="254" t="s">
        <v>26</v>
      </c>
      <c r="P171" s="254"/>
      <c r="Q171" s="254"/>
      <c r="R171" s="254"/>
      <c r="S171" s="254"/>
      <c r="T171" s="265"/>
      <c r="U171" s="266"/>
      <c r="V171" s="36"/>
      <c r="W171" s="37"/>
    </row>
    <row r="172" spans="1:23">
      <c r="A172" s="296" t="s">
        <v>2544</v>
      </c>
      <c r="B172" s="266" t="s">
        <v>510</v>
      </c>
      <c r="C172" s="266" t="s">
        <v>511</v>
      </c>
      <c r="D172" s="255"/>
      <c r="E172" s="266"/>
      <c r="F172" s="272"/>
      <c r="G172" s="272">
        <v>387915661</v>
      </c>
      <c r="H172" s="272"/>
      <c r="I172" s="254"/>
      <c r="J172" s="255" t="s">
        <v>24</v>
      </c>
      <c r="K172" s="254" t="s">
        <v>443</v>
      </c>
      <c r="L172" s="263"/>
      <c r="M172" s="264"/>
      <c r="N172" s="254"/>
      <c r="O172" s="254" t="s">
        <v>26</v>
      </c>
      <c r="P172" s="254"/>
      <c r="Q172" s="254"/>
      <c r="R172" s="254"/>
      <c r="S172" s="254"/>
      <c r="T172" s="265"/>
      <c r="U172" s="266"/>
      <c r="V172" s="36"/>
      <c r="W172" s="37"/>
    </row>
    <row r="173" spans="1:23">
      <c r="A173" s="296" t="s">
        <v>2545</v>
      </c>
      <c r="B173" s="265" t="s">
        <v>2229</v>
      </c>
      <c r="C173" s="265" t="s">
        <v>2230</v>
      </c>
      <c r="D173" s="255" t="s">
        <v>41</v>
      </c>
      <c r="E173" s="265"/>
      <c r="F173" s="260"/>
      <c r="G173" s="260">
        <v>722854576</v>
      </c>
      <c r="H173" s="260">
        <v>9503763243</v>
      </c>
      <c r="I173" s="254" t="s">
        <v>2326</v>
      </c>
      <c r="J173" s="255" t="s">
        <v>24</v>
      </c>
      <c r="K173" s="254"/>
      <c r="L173" s="263"/>
      <c r="M173" s="264"/>
      <c r="N173" s="254"/>
      <c r="O173" s="254" t="s">
        <v>26</v>
      </c>
      <c r="P173" s="254"/>
      <c r="Q173" s="254"/>
      <c r="R173" s="254"/>
      <c r="S173" s="254"/>
      <c r="T173" s="265"/>
      <c r="U173" s="266"/>
      <c r="V173" s="36"/>
      <c r="W173" s="37"/>
    </row>
    <row r="174" spans="1:23">
      <c r="A174" s="296" t="s">
        <v>2546</v>
      </c>
      <c r="B174" s="265" t="s">
        <v>2229</v>
      </c>
      <c r="C174" s="265" t="s">
        <v>448</v>
      </c>
      <c r="D174" s="255" t="s">
        <v>2297</v>
      </c>
      <c r="E174" s="265"/>
      <c r="F174" s="260"/>
      <c r="G174" s="260"/>
      <c r="H174" s="260"/>
      <c r="I174" s="254" t="s">
        <v>2326</v>
      </c>
      <c r="J174" s="255" t="s">
        <v>24</v>
      </c>
      <c r="K174" s="254"/>
      <c r="L174" s="263"/>
      <c r="M174" s="264"/>
      <c r="N174" s="254"/>
      <c r="O174" s="254" t="s">
        <v>45</v>
      </c>
      <c r="P174" s="254"/>
      <c r="Q174" s="254"/>
      <c r="R174" s="254"/>
      <c r="S174" s="254"/>
      <c r="T174" s="265"/>
      <c r="U174" s="266"/>
      <c r="V174" s="36"/>
      <c r="W174" s="37"/>
    </row>
    <row r="175" spans="1:23" s="2" customFormat="1">
      <c r="A175" s="296" t="s">
        <v>2547</v>
      </c>
      <c r="B175" s="266" t="s">
        <v>241</v>
      </c>
      <c r="C175" s="266" t="s">
        <v>512</v>
      </c>
      <c r="D175" s="271" t="s">
        <v>149</v>
      </c>
      <c r="E175" s="266" t="s">
        <v>513</v>
      </c>
      <c r="F175" s="260" t="s">
        <v>514</v>
      </c>
      <c r="G175" s="260">
        <v>911387481</v>
      </c>
      <c r="H175" s="260"/>
      <c r="I175" s="254" t="s">
        <v>100</v>
      </c>
      <c r="J175" s="255" t="s">
        <v>24</v>
      </c>
      <c r="K175" s="254" t="s">
        <v>157</v>
      </c>
      <c r="L175" s="263">
        <v>29061</v>
      </c>
      <c r="M175" s="264">
        <v>1979</v>
      </c>
      <c r="N175" s="254">
        <f>2020-M175</f>
        <v>41</v>
      </c>
      <c r="O175" s="254" t="s">
        <v>45</v>
      </c>
      <c r="P175" s="254" t="s">
        <v>27</v>
      </c>
      <c r="Q175" s="254" t="s">
        <v>49</v>
      </c>
      <c r="R175" s="254" t="s">
        <v>214</v>
      </c>
      <c r="S175" s="254">
        <v>3</v>
      </c>
      <c r="T175" s="265" t="s">
        <v>30</v>
      </c>
      <c r="U175" s="266">
        <v>120000</v>
      </c>
      <c r="V175" s="36"/>
      <c r="W175" s="37"/>
    </row>
    <row r="176" spans="1:23">
      <c r="A176" s="296" t="s">
        <v>2548</v>
      </c>
      <c r="B176" s="266" t="s">
        <v>241</v>
      </c>
      <c r="C176" s="266" t="s">
        <v>515</v>
      </c>
      <c r="D176" s="271"/>
      <c r="E176" s="266"/>
      <c r="F176" s="272"/>
      <c r="G176" s="272"/>
      <c r="H176" s="272"/>
      <c r="I176" s="254"/>
      <c r="J176" s="255" t="s">
        <v>24</v>
      </c>
      <c r="K176" s="254" t="s">
        <v>195</v>
      </c>
      <c r="L176" s="263"/>
      <c r="M176" s="264"/>
      <c r="N176" s="254"/>
      <c r="O176" s="254" t="s">
        <v>26</v>
      </c>
      <c r="P176" s="254"/>
      <c r="Q176" s="254"/>
      <c r="R176" s="254"/>
      <c r="S176" s="254"/>
      <c r="T176" s="265"/>
      <c r="U176" s="266"/>
      <c r="V176" s="36"/>
      <c r="W176" s="37"/>
    </row>
    <row r="177" spans="1:23">
      <c r="A177" s="296" t="s">
        <v>2549</v>
      </c>
      <c r="B177" s="266" t="s">
        <v>241</v>
      </c>
      <c r="C177" s="266" t="s">
        <v>516</v>
      </c>
      <c r="D177" s="271" t="s">
        <v>517</v>
      </c>
      <c r="E177" s="266" t="s">
        <v>518</v>
      </c>
      <c r="F177" s="260" t="s">
        <v>519</v>
      </c>
      <c r="G177" s="260">
        <v>444604390</v>
      </c>
      <c r="H177" s="260"/>
      <c r="I177" s="254" t="s">
        <v>100</v>
      </c>
      <c r="J177" s="255" t="s">
        <v>24</v>
      </c>
      <c r="K177" s="254" t="s">
        <v>195</v>
      </c>
      <c r="L177" s="263">
        <v>25321</v>
      </c>
      <c r="M177" s="264">
        <v>1969</v>
      </c>
      <c r="N177" s="254">
        <f>2020-M177</f>
        <v>51</v>
      </c>
      <c r="O177" s="254" t="s">
        <v>45</v>
      </c>
      <c r="P177" s="254" t="s">
        <v>27</v>
      </c>
      <c r="Q177" s="254" t="s">
        <v>46</v>
      </c>
      <c r="R177" s="254" t="s">
        <v>214</v>
      </c>
      <c r="S177" s="254">
        <v>3</v>
      </c>
      <c r="T177" s="265" t="s">
        <v>30</v>
      </c>
      <c r="U177" s="266">
        <v>120000</v>
      </c>
      <c r="V177" s="36"/>
      <c r="W177" s="37"/>
    </row>
    <row r="178" spans="1:23">
      <c r="A178" s="296" t="s">
        <v>2550</v>
      </c>
      <c r="B178" s="266" t="s">
        <v>241</v>
      </c>
      <c r="C178" s="266" t="s">
        <v>520</v>
      </c>
      <c r="D178" s="271"/>
      <c r="E178" s="266"/>
      <c r="F178" s="272"/>
      <c r="G178" s="272">
        <v>476351133</v>
      </c>
      <c r="H178" s="272">
        <v>9947251648</v>
      </c>
      <c r="I178" s="254"/>
      <c r="J178" s="255" t="s">
        <v>24</v>
      </c>
      <c r="K178" s="254" t="s">
        <v>195</v>
      </c>
      <c r="L178" s="263"/>
      <c r="M178" s="264"/>
      <c r="N178" s="254"/>
      <c r="O178" s="254" t="s">
        <v>76</v>
      </c>
      <c r="P178" s="254"/>
      <c r="Q178" s="254"/>
      <c r="R178" s="254"/>
      <c r="S178" s="254"/>
      <c r="T178" s="265"/>
      <c r="U178" s="266"/>
      <c r="V178" s="36"/>
      <c r="W178" s="37"/>
    </row>
    <row r="179" spans="1:23">
      <c r="A179" s="296" t="s">
        <v>2551</v>
      </c>
      <c r="B179" s="266" t="s">
        <v>241</v>
      </c>
      <c r="C179" s="266" t="s">
        <v>521</v>
      </c>
      <c r="D179" s="255" t="s">
        <v>63</v>
      </c>
      <c r="E179" s="266" t="s">
        <v>505</v>
      </c>
      <c r="F179" s="260" t="s">
        <v>522</v>
      </c>
      <c r="G179" s="260">
        <v>271108295</v>
      </c>
      <c r="H179" s="260"/>
      <c r="I179" s="254" t="s">
        <v>100</v>
      </c>
      <c r="J179" s="255" t="s">
        <v>24</v>
      </c>
      <c r="K179" s="254" t="s">
        <v>195</v>
      </c>
      <c r="L179" s="263">
        <v>27961</v>
      </c>
      <c r="M179" s="264">
        <v>1976</v>
      </c>
      <c r="N179" s="254">
        <f t="shared" ref="N179:N187" si="7">2020-M179</f>
        <v>44</v>
      </c>
      <c r="O179" s="254" t="s">
        <v>26</v>
      </c>
      <c r="P179" s="254" t="s">
        <v>27</v>
      </c>
      <c r="Q179" s="254" t="s">
        <v>46</v>
      </c>
      <c r="R179" s="254" t="s">
        <v>214</v>
      </c>
      <c r="S179" s="254">
        <v>3</v>
      </c>
      <c r="T179" s="265" t="s">
        <v>30</v>
      </c>
      <c r="U179" s="266">
        <v>120000</v>
      </c>
      <c r="V179" s="36"/>
      <c r="W179" s="37"/>
    </row>
    <row r="180" spans="1:23">
      <c r="A180" s="296" t="s">
        <v>2552</v>
      </c>
      <c r="B180" s="266" t="s">
        <v>241</v>
      </c>
      <c r="C180" s="266" t="s">
        <v>523</v>
      </c>
      <c r="D180" s="271" t="s">
        <v>149</v>
      </c>
      <c r="E180" s="266" t="s">
        <v>513</v>
      </c>
      <c r="F180" s="260" t="s">
        <v>524</v>
      </c>
      <c r="G180" s="260">
        <v>212667121</v>
      </c>
      <c r="H180" s="260"/>
      <c r="I180" s="254" t="s">
        <v>100</v>
      </c>
      <c r="J180" s="255" t="s">
        <v>24</v>
      </c>
      <c r="K180" s="254" t="s">
        <v>94</v>
      </c>
      <c r="L180" s="263">
        <v>28322</v>
      </c>
      <c r="M180" s="264">
        <v>1977</v>
      </c>
      <c r="N180" s="254">
        <f t="shared" si="7"/>
        <v>43</v>
      </c>
      <c r="O180" s="254" t="s">
        <v>45</v>
      </c>
      <c r="P180" s="254" t="s">
        <v>27</v>
      </c>
      <c r="Q180" s="254" t="s">
        <v>28</v>
      </c>
      <c r="R180" s="254" t="s">
        <v>214</v>
      </c>
      <c r="S180" s="254">
        <v>6</v>
      </c>
      <c r="T180" s="265" t="s">
        <v>30</v>
      </c>
      <c r="U180" s="266">
        <v>120000</v>
      </c>
      <c r="V180" s="36"/>
      <c r="W180" s="37"/>
    </row>
    <row r="181" spans="1:23" s="2" customFormat="1">
      <c r="A181" s="296" t="s">
        <v>2553</v>
      </c>
      <c r="B181" s="266" t="s">
        <v>525</v>
      </c>
      <c r="C181" s="266" t="s">
        <v>526</v>
      </c>
      <c r="D181" s="255" t="s">
        <v>21</v>
      </c>
      <c r="E181" s="266" t="s">
        <v>92</v>
      </c>
      <c r="F181" s="260" t="s">
        <v>527</v>
      </c>
      <c r="G181" s="260"/>
      <c r="H181" s="260"/>
      <c r="I181" s="254" t="s">
        <v>100</v>
      </c>
      <c r="J181" s="255" t="s">
        <v>24</v>
      </c>
      <c r="K181" s="254" t="s">
        <v>94</v>
      </c>
      <c r="L181" s="263">
        <v>43681</v>
      </c>
      <c r="M181" s="264">
        <v>1938</v>
      </c>
      <c r="N181" s="254">
        <f t="shared" si="7"/>
        <v>82</v>
      </c>
      <c r="O181" s="254" t="s">
        <v>45</v>
      </c>
      <c r="P181" s="254" t="s">
        <v>27</v>
      </c>
      <c r="Q181" s="254" t="s">
        <v>46</v>
      </c>
      <c r="R181" s="254" t="s">
        <v>104</v>
      </c>
      <c r="S181" s="254">
        <v>6</v>
      </c>
      <c r="T181" s="265" t="s">
        <v>30</v>
      </c>
      <c r="U181" s="266">
        <v>80000</v>
      </c>
      <c r="V181" s="36"/>
      <c r="W181" s="37"/>
    </row>
    <row r="182" spans="1:23">
      <c r="A182" s="296" t="s">
        <v>2554</v>
      </c>
      <c r="B182" s="266" t="s">
        <v>528</v>
      </c>
      <c r="C182" s="266" t="s">
        <v>529</v>
      </c>
      <c r="D182" s="271"/>
      <c r="E182" s="266"/>
      <c r="F182" s="260" t="s">
        <v>530</v>
      </c>
      <c r="G182" s="260"/>
      <c r="H182" s="260"/>
      <c r="I182" s="254" t="s">
        <v>100</v>
      </c>
      <c r="J182" s="255" t="s">
        <v>24</v>
      </c>
      <c r="K182" s="254" t="s">
        <v>443</v>
      </c>
      <c r="L182" s="263">
        <v>15063</v>
      </c>
      <c r="M182" s="264">
        <v>1941</v>
      </c>
      <c r="N182" s="254">
        <f t="shared" si="7"/>
        <v>79</v>
      </c>
      <c r="O182" s="254" t="s">
        <v>45</v>
      </c>
      <c r="P182" s="254" t="s">
        <v>27</v>
      </c>
      <c r="Q182" s="254" t="s">
        <v>46</v>
      </c>
      <c r="R182" s="254" t="s">
        <v>104</v>
      </c>
      <c r="S182" s="254">
        <v>5</v>
      </c>
      <c r="T182" s="265" t="s">
        <v>30</v>
      </c>
      <c r="U182" s="266">
        <v>80000</v>
      </c>
      <c r="V182" s="36"/>
      <c r="W182" s="37"/>
    </row>
    <row r="183" spans="1:23">
      <c r="A183" s="296" t="s">
        <v>2555</v>
      </c>
      <c r="B183" s="266" t="s">
        <v>528</v>
      </c>
      <c r="C183" s="266" t="s">
        <v>531</v>
      </c>
      <c r="D183" s="255" t="s">
        <v>41</v>
      </c>
      <c r="E183" s="266" t="s">
        <v>532</v>
      </c>
      <c r="F183" s="260" t="s">
        <v>533</v>
      </c>
      <c r="G183" s="260"/>
      <c r="H183" s="260">
        <v>9817505665</v>
      </c>
      <c r="I183" s="254" t="s">
        <v>100</v>
      </c>
      <c r="J183" s="255" t="s">
        <v>24</v>
      </c>
      <c r="K183" s="254" t="s">
        <v>443</v>
      </c>
      <c r="L183" s="263">
        <v>43751</v>
      </c>
      <c r="M183" s="264">
        <v>1960</v>
      </c>
      <c r="N183" s="254">
        <f t="shared" si="7"/>
        <v>60</v>
      </c>
      <c r="O183" s="254" t="s">
        <v>45</v>
      </c>
      <c r="P183" s="254" t="s">
        <v>27</v>
      </c>
      <c r="Q183" s="254" t="s">
        <v>49</v>
      </c>
      <c r="R183" s="254" t="s">
        <v>104</v>
      </c>
      <c r="S183" s="254">
        <v>6</v>
      </c>
      <c r="T183" s="265" t="s">
        <v>30</v>
      </c>
      <c r="U183" s="266">
        <v>80000</v>
      </c>
      <c r="V183" s="36"/>
      <c r="W183" s="37"/>
    </row>
    <row r="184" spans="1:23">
      <c r="A184" s="296" t="s">
        <v>2556</v>
      </c>
      <c r="B184" s="266" t="s">
        <v>528</v>
      </c>
      <c r="C184" s="266" t="s">
        <v>534</v>
      </c>
      <c r="D184" s="271"/>
      <c r="E184" s="266"/>
      <c r="F184" s="270" t="s">
        <v>535</v>
      </c>
      <c r="G184" s="270"/>
      <c r="H184" s="270"/>
      <c r="I184" s="254" t="s">
        <v>100</v>
      </c>
      <c r="J184" s="255" t="s">
        <v>24</v>
      </c>
      <c r="K184" s="254" t="s">
        <v>94</v>
      </c>
      <c r="L184" s="263">
        <v>43516</v>
      </c>
      <c r="M184" s="264">
        <v>1966</v>
      </c>
      <c r="N184" s="254">
        <f t="shared" si="7"/>
        <v>54</v>
      </c>
      <c r="O184" s="254" t="s">
        <v>26</v>
      </c>
      <c r="P184" s="254" t="s">
        <v>27</v>
      </c>
      <c r="Q184" s="254" t="s">
        <v>46</v>
      </c>
      <c r="R184" s="254" t="s">
        <v>136</v>
      </c>
      <c r="S184" s="254">
        <v>1</v>
      </c>
      <c r="T184" s="265" t="s">
        <v>30</v>
      </c>
      <c r="U184" s="266">
        <v>60000</v>
      </c>
      <c r="V184" s="36"/>
      <c r="W184" s="37"/>
    </row>
    <row r="185" spans="1:23" s="2" customFormat="1">
      <c r="A185" s="296" t="s">
        <v>2557</v>
      </c>
      <c r="B185" s="266" t="s">
        <v>528</v>
      </c>
      <c r="C185" s="266" t="s">
        <v>536</v>
      </c>
      <c r="D185" s="271" t="s">
        <v>85</v>
      </c>
      <c r="E185" s="266" t="s">
        <v>537</v>
      </c>
      <c r="F185" s="270" t="s">
        <v>538</v>
      </c>
      <c r="G185" s="270">
        <v>710600663</v>
      </c>
      <c r="H185" s="270">
        <v>9302425234</v>
      </c>
      <c r="I185" s="254"/>
      <c r="J185" s="255" t="s">
        <v>24</v>
      </c>
      <c r="K185" s="254" t="s">
        <v>94</v>
      </c>
      <c r="L185" s="263">
        <v>43853</v>
      </c>
      <c r="M185" s="264">
        <v>1997</v>
      </c>
      <c r="N185" s="254">
        <f t="shared" si="7"/>
        <v>23</v>
      </c>
      <c r="O185" s="254" t="s">
        <v>45</v>
      </c>
      <c r="P185" s="254" t="s">
        <v>130</v>
      </c>
      <c r="Q185" s="254" t="s">
        <v>28</v>
      </c>
      <c r="R185" s="254" t="s">
        <v>539</v>
      </c>
      <c r="S185" s="254">
        <v>1</v>
      </c>
      <c r="T185" s="265" t="s">
        <v>30</v>
      </c>
      <c r="U185" s="266"/>
      <c r="V185" s="36"/>
      <c r="W185" s="37"/>
    </row>
    <row r="186" spans="1:23">
      <c r="A186" s="296" t="s">
        <v>2558</v>
      </c>
      <c r="B186" s="266" t="s">
        <v>528</v>
      </c>
      <c r="C186" s="266" t="s">
        <v>540</v>
      </c>
      <c r="D186" s="271" t="s">
        <v>85</v>
      </c>
      <c r="E186" s="266" t="s">
        <v>85</v>
      </c>
      <c r="F186" s="260" t="s">
        <v>541</v>
      </c>
      <c r="G186" s="260"/>
      <c r="H186" s="260"/>
      <c r="I186" s="254" t="s">
        <v>100</v>
      </c>
      <c r="J186" s="255" t="s">
        <v>24</v>
      </c>
      <c r="K186" s="254" t="s">
        <v>157</v>
      </c>
      <c r="L186" s="263">
        <v>43806</v>
      </c>
      <c r="M186" s="264">
        <v>1952</v>
      </c>
      <c r="N186" s="254">
        <f t="shared" si="7"/>
        <v>68</v>
      </c>
      <c r="O186" s="254" t="s">
        <v>26</v>
      </c>
      <c r="P186" s="254" t="s">
        <v>27</v>
      </c>
      <c r="Q186" s="254" t="s">
        <v>46</v>
      </c>
      <c r="R186" s="254" t="s">
        <v>136</v>
      </c>
      <c r="S186" s="254">
        <v>2</v>
      </c>
      <c r="T186" s="265" t="s">
        <v>30</v>
      </c>
      <c r="U186" s="266">
        <v>60000</v>
      </c>
      <c r="V186" s="36"/>
      <c r="W186" s="37"/>
    </row>
    <row r="187" spans="1:23">
      <c r="A187" s="296" t="s">
        <v>2559</v>
      </c>
      <c r="B187" s="266" t="s">
        <v>528</v>
      </c>
      <c r="C187" s="266" t="s">
        <v>542</v>
      </c>
      <c r="D187" s="255" t="s">
        <v>41</v>
      </c>
      <c r="E187" s="266" t="s">
        <v>532</v>
      </c>
      <c r="F187" s="260" t="s">
        <v>543</v>
      </c>
      <c r="G187" s="260"/>
      <c r="H187" s="260"/>
      <c r="I187" s="254" t="s">
        <v>100</v>
      </c>
      <c r="J187" s="255" t="s">
        <v>24</v>
      </c>
      <c r="K187" s="254" t="s">
        <v>443</v>
      </c>
      <c r="L187" s="263">
        <v>43496</v>
      </c>
      <c r="M187" s="264">
        <v>1974</v>
      </c>
      <c r="N187" s="254">
        <f t="shared" si="7"/>
        <v>46</v>
      </c>
      <c r="O187" s="254" t="s">
        <v>45</v>
      </c>
      <c r="P187" s="254" t="s">
        <v>27</v>
      </c>
      <c r="Q187" s="254" t="s">
        <v>49</v>
      </c>
      <c r="R187" s="254" t="s">
        <v>104</v>
      </c>
      <c r="S187" s="254">
        <v>3</v>
      </c>
      <c r="T187" s="265" t="s">
        <v>30</v>
      </c>
      <c r="U187" s="266">
        <v>80000</v>
      </c>
      <c r="V187" s="36"/>
      <c r="W187" s="37"/>
    </row>
    <row r="188" spans="1:23" s="2" customFormat="1">
      <c r="A188" s="296" t="s">
        <v>2560</v>
      </c>
      <c r="B188" s="265" t="s">
        <v>528</v>
      </c>
      <c r="C188" s="265" t="s">
        <v>1199</v>
      </c>
      <c r="D188" s="255" t="s">
        <v>112</v>
      </c>
      <c r="E188" s="265" t="s">
        <v>1800</v>
      </c>
      <c r="F188" s="260"/>
      <c r="G188" s="260">
        <v>719694184</v>
      </c>
      <c r="H188" s="260"/>
      <c r="I188" s="254" t="s">
        <v>2280</v>
      </c>
      <c r="J188" s="255" t="s">
        <v>24</v>
      </c>
      <c r="K188" s="254" t="s">
        <v>37</v>
      </c>
      <c r="L188" s="263"/>
      <c r="M188" s="264"/>
      <c r="N188" s="254">
        <v>30</v>
      </c>
      <c r="O188" s="254" t="s">
        <v>26</v>
      </c>
      <c r="P188" s="254" t="s">
        <v>27</v>
      </c>
      <c r="Q188" s="254" t="s">
        <v>49</v>
      </c>
      <c r="R188" s="254" t="s">
        <v>136</v>
      </c>
      <c r="S188" s="254">
        <v>2</v>
      </c>
      <c r="T188" s="265" t="s">
        <v>30</v>
      </c>
      <c r="U188" s="266"/>
      <c r="V188" s="36"/>
      <c r="W188" s="37"/>
    </row>
    <row r="189" spans="1:23">
      <c r="A189" s="296" t="s">
        <v>2561</v>
      </c>
      <c r="B189" s="265" t="s">
        <v>528</v>
      </c>
      <c r="C189" s="265" t="s">
        <v>2231</v>
      </c>
      <c r="D189" s="255" t="s">
        <v>51</v>
      </c>
      <c r="E189" s="265" t="s">
        <v>2232</v>
      </c>
      <c r="F189" s="260"/>
      <c r="G189" s="260">
        <v>341807398</v>
      </c>
      <c r="H189" s="260"/>
      <c r="I189" s="254" t="s">
        <v>2280</v>
      </c>
      <c r="J189" s="255" t="s">
        <v>24</v>
      </c>
      <c r="K189" s="254" t="s">
        <v>37</v>
      </c>
      <c r="L189" s="263"/>
      <c r="M189" s="264"/>
      <c r="N189" s="254">
        <v>31</v>
      </c>
      <c r="O189" s="254" t="s">
        <v>26</v>
      </c>
      <c r="P189" s="254" t="s">
        <v>27</v>
      </c>
      <c r="Q189" s="254" t="s">
        <v>28</v>
      </c>
      <c r="R189" s="254" t="s">
        <v>153</v>
      </c>
      <c r="S189" s="254"/>
      <c r="T189" s="265" t="s">
        <v>30</v>
      </c>
      <c r="U189" s="266"/>
      <c r="V189" s="36"/>
      <c r="W189" s="37"/>
    </row>
    <row r="190" spans="1:23">
      <c r="A190" s="296" t="s">
        <v>2562</v>
      </c>
      <c r="B190" s="265" t="s">
        <v>528</v>
      </c>
      <c r="C190" s="265" t="s">
        <v>142</v>
      </c>
      <c r="D190" s="255"/>
      <c r="E190" s="265"/>
      <c r="F190" s="260"/>
      <c r="G190" s="260"/>
      <c r="H190" s="260"/>
      <c r="I190" s="270" t="s">
        <v>2320</v>
      </c>
      <c r="J190" s="255" t="s">
        <v>24</v>
      </c>
      <c r="K190" s="254" t="s">
        <v>2304</v>
      </c>
      <c r="L190" s="263"/>
      <c r="M190" s="264"/>
      <c r="N190" s="254"/>
      <c r="O190" s="254" t="s">
        <v>26</v>
      </c>
      <c r="P190" s="254"/>
      <c r="Q190" s="254"/>
      <c r="R190" s="254"/>
      <c r="S190" s="254"/>
      <c r="T190" s="265"/>
      <c r="U190" s="266"/>
      <c r="V190" s="36"/>
      <c r="W190" s="37"/>
    </row>
    <row r="191" spans="1:23">
      <c r="A191" s="296" t="s">
        <v>2563</v>
      </c>
      <c r="B191" s="266" t="s">
        <v>435</v>
      </c>
      <c r="C191" s="266" t="s">
        <v>544</v>
      </c>
      <c r="D191" s="271" t="s">
        <v>112</v>
      </c>
      <c r="E191" s="266" t="s">
        <v>545</v>
      </c>
      <c r="F191" s="260" t="s">
        <v>546</v>
      </c>
      <c r="G191" s="260"/>
      <c r="H191" s="260">
        <v>9163939929</v>
      </c>
      <c r="I191" s="254" t="s">
        <v>100</v>
      </c>
      <c r="J191" s="255" t="s">
        <v>24</v>
      </c>
      <c r="K191" s="254" t="s">
        <v>37</v>
      </c>
      <c r="L191" s="263"/>
      <c r="M191" s="264"/>
      <c r="N191" s="254">
        <f>2020-M191</f>
        <v>2020</v>
      </c>
      <c r="O191" s="254" t="s">
        <v>26</v>
      </c>
      <c r="P191" s="254" t="s">
        <v>130</v>
      </c>
      <c r="Q191" s="254" t="s">
        <v>49</v>
      </c>
      <c r="R191" s="254" t="s">
        <v>101</v>
      </c>
      <c r="S191" s="254"/>
      <c r="T191" s="265" t="s">
        <v>30</v>
      </c>
      <c r="U191" s="266">
        <v>80000</v>
      </c>
      <c r="V191" s="36"/>
      <c r="W191" s="37"/>
    </row>
    <row r="192" spans="1:23">
      <c r="A192" s="296" t="s">
        <v>2564</v>
      </c>
      <c r="B192" s="266" t="s">
        <v>435</v>
      </c>
      <c r="C192" s="266" t="s">
        <v>534</v>
      </c>
      <c r="D192" s="271" t="s">
        <v>85</v>
      </c>
      <c r="E192" s="266"/>
      <c r="F192" s="260" t="s">
        <v>547</v>
      </c>
      <c r="G192" s="260"/>
      <c r="H192" s="260">
        <v>9179953253</v>
      </c>
      <c r="I192" s="254" t="s">
        <v>100</v>
      </c>
      <c r="J192" s="255" t="s">
        <v>24</v>
      </c>
      <c r="K192" s="254" t="s">
        <v>548</v>
      </c>
      <c r="L192" s="263">
        <v>19524</v>
      </c>
      <c r="M192" s="264">
        <v>1953</v>
      </c>
      <c r="N192" s="254">
        <f>2020-M192</f>
        <v>67</v>
      </c>
      <c r="O192" s="254" t="s">
        <v>26</v>
      </c>
      <c r="P192" s="254" t="s">
        <v>27</v>
      </c>
      <c r="Q192" s="254" t="s">
        <v>28</v>
      </c>
      <c r="R192" s="254" t="s">
        <v>549</v>
      </c>
      <c r="S192" s="254">
        <v>3</v>
      </c>
      <c r="T192" s="265" t="s">
        <v>30</v>
      </c>
      <c r="U192" s="266">
        <v>120000</v>
      </c>
      <c r="V192" s="36"/>
      <c r="W192" s="37"/>
    </row>
    <row r="193" spans="1:45" s="2" customFormat="1">
      <c r="A193" s="296" t="s">
        <v>2565</v>
      </c>
      <c r="B193" s="266" t="s">
        <v>435</v>
      </c>
      <c r="C193" s="266" t="s">
        <v>550</v>
      </c>
      <c r="D193" s="271" t="s">
        <v>149</v>
      </c>
      <c r="E193" s="266"/>
      <c r="F193" s="260" t="s">
        <v>551</v>
      </c>
      <c r="G193" s="260"/>
      <c r="H193" s="260">
        <v>9179953253</v>
      </c>
      <c r="I193" s="254" t="s">
        <v>100</v>
      </c>
      <c r="J193" s="255" t="s">
        <v>24</v>
      </c>
      <c r="K193" s="254" t="s">
        <v>195</v>
      </c>
      <c r="L193" s="263">
        <v>43797</v>
      </c>
      <c r="M193" s="264">
        <v>1949</v>
      </c>
      <c r="N193" s="254">
        <f>2020-M193</f>
        <v>71</v>
      </c>
      <c r="O193" s="254" t="s">
        <v>45</v>
      </c>
      <c r="P193" s="254" t="s">
        <v>27</v>
      </c>
      <c r="Q193" s="254" t="s">
        <v>28</v>
      </c>
      <c r="R193" s="254" t="s">
        <v>454</v>
      </c>
      <c r="S193" s="254">
        <v>5</v>
      </c>
      <c r="T193" s="265" t="s">
        <v>30</v>
      </c>
      <c r="U193" s="266">
        <v>120000</v>
      </c>
      <c r="V193" s="36"/>
      <c r="W193" s="37"/>
    </row>
    <row r="194" spans="1:45">
      <c r="A194" s="296" t="s">
        <v>2566</v>
      </c>
      <c r="B194" s="266" t="s">
        <v>552</v>
      </c>
      <c r="C194" s="266" t="s">
        <v>553</v>
      </c>
      <c r="D194" s="271" t="s">
        <v>51</v>
      </c>
      <c r="E194" s="266" t="s">
        <v>51</v>
      </c>
      <c r="F194" s="260" t="s">
        <v>554</v>
      </c>
      <c r="G194" s="260"/>
      <c r="H194" s="260">
        <v>9179953253</v>
      </c>
      <c r="I194" s="254" t="s">
        <v>100</v>
      </c>
      <c r="J194" s="255" t="s">
        <v>24</v>
      </c>
      <c r="K194" s="254" t="s">
        <v>548</v>
      </c>
      <c r="L194" s="263">
        <v>16266</v>
      </c>
      <c r="M194" s="264">
        <v>1944</v>
      </c>
      <c r="N194" s="254">
        <f>2020-M194</f>
        <v>76</v>
      </c>
      <c r="O194" s="254" t="s">
        <v>45</v>
      </c>
      <c r="P194" s="254" t="s">
        <v>27</v>
      </c>
      <c r="Q194" s="254" t="s">
        <v>46</v>
      </c>
      <c r="R194" s="254" t="s">
        <v>454</v>
      </c>
      <c r="S194" s="254">
        <v>3</v>
      </c>
      <c r="T194" s="265" t="s">
        <v>30</v>
      </c>
      <c r="U194" s="266">
        <v>120000</v>
      </c>
      <c r="V194" s="36"/>
      <c r="W194" s="37"/>
      <c r="AO194" s="2"/>
    </row>
    <row r="195" spans="1:45" s="2" customFormat="1">
      <c r="A195" s="296" t="s">
        <v>2567</v>
      </c>
      <c r="B195" s="265" t="s">
        <v>2233</v>
      </c>
      <c r="C195" s="265" t="s">
        <v>199</v>
      </c>
      <c r="D195" s="255" t="s">
        <v>2296</v>
      </c>
      <c r="E195" s="265"/>
      <c r="F195" s="260"/>
      <c r="G195" s="260">
        <v>436895353</v>
      </c>
      <c r="H195" s="260"/>
      <c r="I195" s="254" t="s">
        <v>2321</v>
      </c>
      <c r="J195" s="255" t="s">
        <v>24</v>
      </c>
      <c r="K195" s="254" t="s">
        <v>2304</v>
      </c>
      <c r="L195" s="263"/>
      <c r="M195" s="264"/>
      <c r="N195" s="254"/>
      <c r="O195" s="254" t="s">
        <v>45</v>
      </c>
      <c r="P195" s="254"/>
      <c r="Q195" s="254"/>
      <c r="R195" s="254"/>
      <c r="S195" s="254"/>
      <c r="T195" s="265"/>
      <c r="U195" s="266"/>
      <c r="V195" s="36"/>
      <c r="W195" s="37"/>
    </row>
    <row r="196" spans="1:45">
      <c r="A196" s="296" t="s">
        <v>2568</v>
      </c>
      <c r="B196" s="266" t="s">
        <v>555</v>
      </c>
      <c r="C196" s="266" t="s">
        <v>556</v>
      </c>
      <c r="D196" s="271" t="s">
        <v>143</v>
      </c>
      <c r="E196" s="266" t="s">
        <v>557</v>
      </c>
      <c r="F196" s="260" t="s">
        <v>558</v>
      </c>
      <c r="G196" s="260"/>
      <c r="H196" s="260"/>
      <c r="I196" s="254"/>
      <c r="J196" s="255" t="s">
        <v>24</v>
      </c>
      <c r="K196" s="254" t="s">
        <v>135</v>
      </c>
      <c r="L196" s="263">
        <v>44109</v>
      </c>
      <c r="M196" s="264">
        <v>1962</v>
      </c>
      <c r="N196" s="254">
        <f>2020-M196</f>
        <v>58</v>
      </c>
      <c r="O196" s="254" t="s">
        <v>26</v>
      </c>
      <c r="P196" s="254" t="s">
        <v>27</v>
      </c>
      <c r="Q196" s="254" t="s">
        <v>49</v>
      </c>
      <c r="R196" s="254" t="s">
        <v>427</v>
      </c>
      <c r="S196" s="254">
        <v>4</v>
      </c>
      <c r="T196" s="265" t="s">
        <v>30</v>
      </c>
      <c r="U196" s="266"/>
      <c r="V196" s="36"/>
      <c r="W196" s="37"/>
      <c r="AO196" s="2"/>
    </row>
    <row r="197" spans="1:45">
      <c r="A197" s="296" t="s">
        <v>2569</v>
      </c>
      <c r="B197" s="266" t="s">
        <v>555</v>
      </c>
      <c r="C197" s="266" t="s">
        <v>559</v>
      </c>
      <c r="D197" s="271" t="s">
        <v>56</v>
      </c>
      <c r="E197" s="266" t="s">
        <v>263</v>
      </c>
      <c r="F197" s="260" t="s">
        <v>560</v>
      </c>
      <c r="G197" s="260"/>
      <c r="H197" s="260"/>
      <c r="I197" s="254"/>
      <c r="J197" s="255" t="s">
        <v>24</v>
      </c>
      <c r="K197" s="254" t="s">
        <v>135</v>
      </c>
      <c r="L197" s="263">
        <v>43913</v>
      </c>
      <c r="M197" s="264">
        <v>1966</v>
      </c>
      <c r="N197" s="254">
        <f>2020-M197</f>
        <v>54</v>
      </c>
      <c r="O197" s="254" t="s">
        <v>26</v>
      </c>
      <c r="P197" s="254" t="s">
        <v>27</v>
      </c>
      <c r="Q197" s="254" t="s">
        <v>49</v>
      </c>
      <c r="R197" s="254" t="s">
        <v>561</v>
      </c>
      <c r="S197" s="254">
        <v>4</v>
      </c>
      <c r="T197" s="265" t="s">
        <v>30</v>
      </c>
      <c r="U197" s="266"/>
      <c r="V197" s="41"/>
      <c r="W197" s="4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>
      <c r="A198" s="296" t="s">
        <v>2570</v>
      </c>
      <c r="B198" s="266" t="s">
        <v>562</v>
      </c>
      <c r="C198" s="266" t="s">
        <v>563</v>
      </c>
      <c r="D198" s="271" t="s">
        <v>149</v>
      </c>
      <c r="E198" s="266" t="s">
        <v>564</v>
      </c>
      <c r="F198" s="260" t="s">
        <v>565</v>
      </c>
      <c r="G198" s="260">
        <v>229172727</v>
      </c>
      <c r="H198" s="260">
        <v>9498252163</v>
      </c>
      <c r="I198" s="254" t="s">
        <v>100</v>
      </c>
      <c r="J198" s="255" t="s">
        <v>24</v>
      </c>
      <c r="K198" s="254" t="s">
        <v>195</v>
      </c>
      <c r="L198" s="263">
        <v>43788</v>
      </c>
      <c r="M198" s="264">
        <v>1982</v>
      </c>
      <c r="N198" s="254">
        <f>2020-M198</f>
        <v>38</v>
      </c>
      <c r="O198" s="254" t="s">
        <v>26</v>
      </c>
      <c r="P198" s="254" t="s">
        <v>27</v>
      </c>
      <c r="Q198" s="254" t="s">
        <v>28</v>
      </c>
      <c r="R198" s="254" t="s">
        <v>136</v>
      </c>
      <c r="S198" s="254">
        <v>2</v>
      </c>
      <c r="T198" s="265" t="s">
        <v>30</v>
      </c>
      <c r="U198" s="266">
        <v>60000</v>
      </c>
      <c r="V198" s="41"/>
      <c r="W198" s="4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>
      <c r="A199" s="296" t="s">
        <v>2571</v>
      </c>
      <c r="B199" s="265" t="s">
        <v>562</v>
      </c>
      <c r="C199" s="265" t="s">
        <v>507</v>
      </c>
      <c r="D199" s="255" t="s">
        <v>2325</v>
      </c>
      <c r="E199" s="265"/>
      <c r="F199" s="260"/>
      <c r="G199" s="260">
        <v>275906419</v>
      </c>
      <c r="H199" s="260">
        <v>9165588293</v>
      </c>
      <c r="I199" s="254" t="s">
        <v>2321</v>
      </c>
      <c r="J199" s="255" t="s">
        <v>24</v>
      </c>
      <c r="K199" s="254" t="s">
        <v>2304</v>
      </c>
      <c r="L199" s="263"/>
      <c r="M199" s="264"/>
      <c r="N199" s="254"/>
      <c r="O199" s="254" t="s">
        <v>45</v>
      </c>
      <c r="P199" s="254"/>
      <c r="Q199" s="254"/>
      <c r="R199" s="254"/>
      <c r="S199" s="254"/>
      <c r="T199" s="265"/>
      <c r="U199" s="266"/>
      <c r="V199" s="41"/>
      <c r="W199" s="4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>
      <c r="A200" s="296" t="s">
        <v>2572</v>
      </c>
      <c r="B200" s="266" t="s">
        <v>566</v>
      </c>
      <c r="C200" s="266" t="s">
        <v>567</v>
      </c>
      <c r="D200" s="271" t="s">
        <v>97</v>
      </c>
      <c r="E200" s="266" t="s">
        <v>98</v>
      </c>
      <c r="F200" s="260" t="s">
        <v>568</v>
      </c>
      <c r="G200" s="260">
        <v>127593391</v>
      </c>
      <c r="H200" s="260"/>
      <c r="I200" s="254" t="s">
        <v>100</v>
      </c>
      <c r="J200" s="255" t="s">
        <v>24</v>
      </c>
      <c r="K200" s="254" t="s">
        <v>157</v>
      </c>
      <c r="L200" s="263">
        <v>43685</v>
      </c>
      <c r="M200" s="264">
        <v>1955</v>
      </c>
      <c r="N200" s="254">
        <f>2020-M200</f>
        <v>65</v>
      </c>
      <c r="O200" s="254" t="s">
        <v>45</v>
      </c>
      <c r="P200" s="254" t="s">
        <v>27</v>
      </c>
      <c r="Q200" s="254" t="s">
        <v>46</v>
      </c>
      <c r="R200" s="254" t="s">
        <v>315</v>
      </c>
      <c r="S200" s="254">
        <v>1</v>
      </c>
      <c r="T200" s="265" t="s">
        <v>30</v>
      </c>
      <c r="U200" s="266">
        <v>120000</v>
      </c>
      <c r="V200" s="36"/>
      <c r="W200" s="37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>
      <c r="A201" s="296" t="s">
        <v>2573</v>
      </c>
      <c r="B201" s="266" t="s">
        <v>569</v>
      </c>
      <c r="C201" s="266" t="s">
        <v>570</v>
      </c>
      <c r="D201" s="255" t="s">
        <v>21</v>
      </c>
      <c r="E201" s="266" t="s">
        <v>571</v>
      </c>
      <c r="F201" s="260" t="s">
        <v>572</v>
      </c>
      <c r="G201" s="260">
        <v>175963023</v>
      </c>
      <c r="H201" s="260"/>
      <c r="I201" s="254" t="s">
        <v>100</v>
      </c>
      <c r="J201" s="255" t="s">
        <v>24</v>
      </c>
      <c r="K201" s="254" t="s">
        <v>573</v>
      </c>
      <c r="L201" s="263">
        <v>43802</v>
      </c>
      <c r="M201" s="264">
        <v>1965</v>
      </c>
      <c r="N201" s="254">
        <f>2020-M201</f>
        <v>55</v>
      </c>
      <c r="O201" s="254" t="s">
        <v>26</v>
      </c>
      <c r="P201" s="254" t="s">
        <v>27</v>
      </c>
      <c r="Q201" s="254" t="s">
        <v>28</v>
      </c>
      <c r="R201" s="254" t="s">
        <v>330</v>
      </c>
      <c r="S201" s="254">
        <v>3</v>
      </c>
      <c r="T201" s="265" t="s">
        <v>30</v>
      </c>
      <c r="U201" s="266">
        <v>120000</v>
      </c>
      <c r="V201" s="36"/>
      <c r="W201" s="37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s="2" customFormat="1">
      <c r="A202" s="296" t="s">
        <v>2574</v>
      </c>
      <c r="B202" s="265" t="s">
        <v>1626</v>
      </c>
      <c r="C202" s="265" t="s">
        <v>2077</v>
      </c>
      <c r="D202" s="255" t="s">
        <v>1261</v>
      </c>
      <c r="E202" s="265"/>
      <c r="F202" s="260"/>
      <c r="G202" s="260"/>
      <c r="H202" s="260"/>
      <c r="I202" s="254" t="s">
        <v>2328</v>
      </c>
      <c r="J202" s="255" t="s">
        <v>24</v>
      </c>
      <c r="K202" s="254"/>
      <c r="L202" s="263"/>
      <c r="M202" s="264"/>
      <c r="N202" s="254"/>
      <c r="O202" s="254" t="s">
        <v>26</v>
      </c>
      <c r="P202" s="254"/>
      <c r="Q202" s="254"/>
      <c r="R202" s="254"/>
      <c r="S202" s="254"/>
      <c r="T202" s="265"/>
      <c r="U202" s="266"/>
      <c r="V202" s="36"/>
      <c r="W202" s="37"/>
    </row>
    <row r="203" spans="1:45">
      <c r="A203" s="296" t="s">
        <v>2575</v>
      </c>
      <c r="B203" s="266" t="s">
        <v>574</v>
      </c>
      <c r="C203" s="266" t="s">
        <v>575</v>
      </c>
      <c r="D203" s="271" t="s">
        <v>211</v>
      </c>
      <c r="E203" s="266" t="s">
        <v>576</v>
      </c>
      <c r="F203" s="260" t="s">
        <v>577</v>
      </c>
      <c r="G203" s="260">
        <v>124574907</v>
      </c>
      <c r="H203" s="260">
        <v>9708706374</v>
      </c>
      <c r="I203" s="254" t="s">
        <v>100</v>
      </c>
      <c r="J203" s="255" t="s">
        <v>24</v>
      </c>
      <c r="K203" s="254" t="s">
        <v>37</v>
      </c>
      <c r="L203" s="263">
        <v>43466</v>
      </c>
      <c r="M203" s="264">
        <v>1954</v>
      </c>
      <c r="N203" s="254">
        <f>2020-M203</f>
        <v>66</v>
      </c>
      <c r="O203" s="254" t="s">
        <v>26</v>
      </c>
      <c r="P203" s="254" t="s">
        <v>27</v>
      </c>
      <c r="Q203" s="254" t="s">
        <v>28</v>
      </c>
      <c r="R203" s="254" t="s">
        <v>287</v>
      </c>
      <c r="S203" s="254">
        <v>5</v>
      </c>
      <c r="T203" s="265" t="s">
        <v>578</v>
      </c>
      <c r="U203" s="266">
        <v>120000</v>
      </c>
      <c r="V203" s="36"/>
      <c r="W203" s="37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>
      <c r="A204" s="296" t="s">
        <v>2576</v>
      </c>
      <c r="B204" s="266" t="s">
        <v>579</v>
      </c>
      <c r="C204" s="266" t="s">
        <v>580</v>
      </c>
      <c r="D204" s="271"/>
      <c r="E204" s="266"/>
      <c r="F204" s="260" t="s">
        <v>581</v>
      </c>
      <c r="G204" s="260"/>
      <c r="H204" s="260"/>
      <c r="I204" s="254" t="s">
        <v>100</v>
      </c>
      <c r="J204" s="255" t="s">
        <v>24</v>
      </c>
      <c r="K204" s="254" t="s">
        <v>124</v>
      </c>
      <c r="L204" s="276">
        <v>43806</v>
      </c>
      <c r="M204" s="277">
        <v>1950</v>
      </c>
      <c r="N204" s="254">
        <f>2020-M204</f>
        <v>70</v>
      </c>
      <c r="O204" s="254" t="s">
        <v>26</v>
      </c>
      <c r="P204" s="254" t="s">
        <v>27</v>
      </c>
      <c r="Q204" s="254" t="s">
        <v>46</v>
      </c>
      <c r="R204" s="254" t="s">
        <v>104</v>
      </c>
      <c r="S204" s="254">
        <v>3</v>
      </c>
      <c r="T204" s="265" t="s">
        <v>30</v>
      </c>
      <c r="U204" s="266">
        <v>80000</v>
      </c>
      <c r="V204" s="36"/>
      <c r="W204" s="37"/>
    </row>
    <row r="205" spans="1:45">
      <c r="A205" s="296" t="s">
        <v>2577</v>
      </c>
      <c r="B205" s="266" t="s">
        <v>582</v>
      </c>
      <c r="C205" s="266" t="s">
        <v>583</v>
      </c>
      <c r="D205" s="255" t="s">
        <v>21</v>
      </c>
      <c r="E205" s="266"/>
      <c r="F205" s="264"/>
      <c r="G205" s="264"/>
      <c r="H205" s="264"/>
      <c r="I205" s="254"/>
      <c r="J205" s="255" t="s">
        <v>24</v>
      </c>
      <c r="K205" s="254" t="s">
        <v>584</v>
      </c>
      <c r="L205" s="263"/>
      <c r="M205" s="264"/>
      <c r="N205" s="254"/>
      <c r="O205" s="254" t="s">
        <v>26</v>
      </c>
      <c r="P205" s="254"/>
      <c r="Q205" s="254"/>
      <c r="R205" s="254"/>
      <c r="S205" s="254"/>
      <c r="T205" s="265"/>
      <c r="U205" s="266"/>
      <c r="V205" s="36"/>
      <c r="W205" s="37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5">
      <c r="A206" s="296" t="s">
        <v>2578</v>
      </c>
      <c r="B206" s="266" t="s">
        <v>585</v>
      </c>
      <c r="C206" s="266" t="s">
        <v>586</v>
      </c>
      <c r="D206" s="255" t="s">
        <v>21</v>
      </c>
      <c r="E206" s="266" t="s">
        <v>587</v>
      </c>
      <c r="F206" s="260" t="s">
        <v>588</v>
      </c>
      <c r="G206" s="260"/>
      <c r="H206" s="260"/>
      <c r="I206" s="254" t="s">
        <v>223</v>
      </c>
      <c r="J206" s="255" t="s">
        <v>24</v>
      </c>
      <c r="K206" s="254" t="s">
        <v>146</v>
      </c>
      <c r="L206" s="257">
        <v>18358</v>
      </c>
      <c r="M206" s="258">
        <v>1950</v>
      </c>
      <c r="N206" s="254">
        <f>2020-M206</f>
        <v>70</v>
      </c>
      <c r="O206" s="254" t="s">
        <v>26</v>
      </c>
      <c r="P206" s="254" t="s">
        <v>27</v>
      </c>
      <c r="Q206" s="254" t="s">
        <v>28</v>
      </c>
      <c r="R206" s="254" t="s">
        <v>136</v>
      </c>
      <c r="S206" s="254">
        <v>0</v>
      </c>
      <c r="T206" s="265" t="s">
        <v>30</v>
      </c>
      <c r="U206" s="266">
        <v>60000</v>
      </c>
      <c r="V206" s="36"/>
      <c r="W206" s="37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5">
      <c r="A207" s="296" t="s">
        <v>2579</v>
      </c>
      <c r="B207" s="265" t="s">
        <v>2234</v>
      </c>
      <c r="C207" s="265" t="s">
        <v>1354</v>
      </c>
      <c r="D207" s="255" t="s">
        <v>112</v>
      </c>
      <c r="E207" s="265"/>
      <c r="F207" s="260"/>
      <c r="G207" s="260"/>
      <c r="H207" s="260"/>
      <c r="I207" s="254" t="s">
        <v>2328</v>
      </c>
      <c r="J207" s="255" t="s">
        <v>24</v>
      </c>
      <c r="K207" s="254"/>
      <c r="L207" s="263"/>
      <c r="M207" s="264"/>
      <c r="N207" s="254"/>
      <c r="O207" s="254" t="s">
        <v>26</v>
      </c>
      <c r="P207" s="254"/>
      <c r="Q207" s="254"/>
      <c r="R207" s="254"/>
      <c r="S207" s="254"/>
      <c r="T207" s="265"/>
      <c r="U207" s="266"/>
      <c r="V207" s="36"/>
      <c r="W207" s="37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5">
      <c r="A208" s="296" t="s">
        <v>2580</v>
      </c>
      <c r="B208" s="266" t="s">
        <v>589</v>
      </c>
      <c r="C208" s="266" t="s">
        <v>590</v>
      </c>
      <c r="D208" s="271"/>
      <c r="E208" s="266"/>
      <c r="F208" s="260" t="s">
        <v>591</v>
      </c>
      <c r="G208" s="260"/>
      <c r="H208" s="260"/>
      <c r="I208" s="254" t="s">
        <v>100</v>
      </c>
      <c r="J208" s="255" t="s">
        <v>24</v>
      </c>
      <c r="K208" s="254" t="s">
        <v>37</v>
      </c>
      <c r="L208" s="263">
        <v>43472</v>
      </c>
      <c r="M208" s="264">
        <v>1971</v>
      </c>
      <c r="N208" s="254">
        <f>2020-M208</f>
        <v>49</v>
      </c>
      <c r="O208" s="254" t="s">
        <v>45</v>
      </c>
      <c r="P208" s="254" t="s">
        <v>27</v>
      </c>
      <c r="Q208" s="254" t="s">
        <v>46</v>
      </c>
      <c r="R208" s="254" t="s">
        <v>104</v>
      </c>
      <c r="S208" s="254">
        <v>2</v>
      </c>
      <c r="T208" s="265" t="s">
        <v>30</v>
      </c>
      <c r="U208" s="266">
        <v>80000</v>
      </c>
      <c r="V208" s="36"/>
      <c r="W208" s="37"/>
      <c r="AO208" s="2"/>
    </row>
    <row r="209" spans="1:41">
      <c r="A209" s="296" t="s">
        <v>2581</v>
      </c>
      <c r="B209" s="266" t="s">
        <v>571</v>
      </c>
      <c r="C209" s="266" t="s">
        <v>592</v>
      </c>
      <c r="D209" s="271" t="s">
        <v>51</v>
      </c>
      <c r="E209" s="266" t="s">
        <v>110</v>
      </c>
      <c r="F209" s="270" t="s">
        <v>593</v>
      </c>
      <c r="G209" s="270"/>
      <c r="H209" s="270"/>
      <c r="I209" s="254"/>
      <c r="J209" s="255" t="s">
        <v>24</v>
      </c>
      <c r="K209" s="254" t="s">
        <v>135</v>
      </c>
      <c r="L209" s="257">
        <v>44121</v>
      </c>
      <c r="M209" s="258">
        <v>1976</v>
      </c>
      <c r="N209" s="254">
        <f>2020-M209</f>
        <v>44</v>
      </c>
      <c r="O209" s="254" t="s">
        <v>26</v>
      </c>
      <c r="P209" s="254" t="s">
        <v>27</v>
      </c>
      <c r="Q209" s="254" t="s">
        <v>49</v>
      </c>
      <c r="R209" s="254" t="s">
        <v>136</v>
      </c>
      <c r="S209" s="254">
        <v>2</v>
      </c>
      <c r="T209" s="265" t="s">
        <v>30</v>
      </c>
      <c r="U209" s="266"/>
      <c r="V209" s="36"/>
      <c r="W209" s="37"/>
    </row>
    <row r="210" spans="1:41">
      <c r="A210" s="296" t="s">
        <v>2582</v>
      </c>
      <c r="B210" s="266" t="s">
        <v>571</v>
      </c>
      <c r="C210" s="266" t="s">
        <v>594</v>
      </c>
      <c r="D210" s="255" t="s">
        <v>51</v>
      </c>
      <c r="E210" s="266" t="s">
        <v>595</v>
      </c>
      <c r="F210" s="260" t="s">
        <v>596</v>
      </c>
      <c r="G210" s="260"/>
      <c r="H210" s="260"/>
      <c r="I210" s="254" t="s">
        <v>44</v>
      </c>
      <c r="J210" s="255" t="s">
        <v>24</v>
      </c>
      <c r="K210" s="254" t="s">
        <v>195</v>
      </c>
      <c r="L210" s="263">
        <v>43469</v>
      </c>
      <c r="M210" s="264">
        <v>1976</v>
      </c>
      <c r="N210" s="254">
        <f>2020-M210</f>
        <v>44</v>
      </c>
      <c r="O210" s="254" t="s">
        <v>45</v>
      </c>
      <c r="P210" s="254" t="s">
        <v>309</v>
      </c>
      <c r="Q210" s="254" t="s">
        <v>49</v>
      </c>
      <c r="R210" s="254" t="s">
        <v>597</v>
      </c>
      <c r="S210" s="254">
        <v>2</v>
      </c>
      <c r="T210" s="265" t="s">
        <v>30</v>
      </c>
      <c r="U210" s="266"/>
      <c r="V210" s="36"/>
      <c r="W210" s="37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>
      <c r="A211" s="296" t="s">
        <v>2583</v>
      </c>
      <c r="B211" s="266" t="s">
        <v>571</v>
      </c>
      <c r="C211" s="266" t="s">
        <v>598</v>
      </c>
      <c r="D211" s="255" t="s">
        <v>240</v>
      </c>
      <c r="E211" s="266" t="s">
        <v>438</v>
      </c>
      <c r="F211" s="260" t="s">
        <v>599</v>
      </c>
      <c r="G211" s="260">
        <v>761518058</v>
      </c>
      <c r="H211" s="260"/>
      <c r="I211" s="254" t="s">
        <v>44</v>
      </c>
      <c r="J211" s="255" t="s">
        <v>24</v>
      </c>
      <c r="K211" s="254" t="s">
        <v>157</v>
      </c>
      <c r="L211" s="263">
        <v>43469</v>
      </c>
      <c r="M211" s="264">
        <v>1988</v>
      </c>
      <c r="N211" s="254">
        <f>2020-M211</f>
        <v>32</v>
      </c>
      <c r="O211" s="254" t="s">
        <v>26</v>
      </c>
      <c r="P211" s="254" t="s">
        <v>27</v>
      </c>
      <c r="Q211" s="254" t="s">
        <v>28</v>
      </c>
      <c r="R211" s="254" t="s">
        <v>109</v>
      </c>
      <c r="S211" s="254">
        <v>2</v>
      </c>
      <c r="T211" s="265" t="s">
        <v>30</v>
      </c>
      <c r="U211" s="266"/>
      <c r="V211" s="36"/>
      <c r="W211" s="37"/>
    </row>
    <row r="212" spans="1:41">
      <c r="A212" s="296" t="s">
        <v>2584</v>
      </c>
      <c r="B212" s="266" t="s">
        <v>571</v>
      </c>
      <c r="C212" s="266" t="s">
        <v>507</v>
      </c>
      <c r="D212" s="255" t="s">
        <v>51</v>
      </c>
      <c r="E212" s="266" t="s">
        <v>595</v>
      </c>
      <c r="F212" s="260" t="s">
        <v>600</v>
      </c>
      <c r="G212" s="260"/>
      <c r="H212" s="260">
        <v>9691294957</v>
      </c>
      <c r="I212" s="254" t="s">
        <v>100</v>
      </c>
      <c r="J212" s="255" t="s">
        <v>24</v>
      </c>
      <c r="K212" s="254" t="s">
        <v>195</v>
      </c>
      <c r="L212" s="257">
        <v>43479</v>
      </c>
      <c r="M212" s="258">
        <v>1970</v>
      </c>
      <c r="N212" s="254">
        <f>2020-M212</f>
        <v>50</v>
      </c>
      <c r="O212" s="254" t="s">
        <v>45</v>
      </c>
      <c r="P212" s="254" t="s">
        <v>27</v>
      </c>
      <c r="Q212" s="254" t="s">
        <v>49</v>
      </c>
      <c r="R212" s="254" t="s">
        <v>147</v>
      </c>
      <c r="S212" s="254"/>
      <c r="T212" s="265" t="s">
        <v>30</v>
      </c>
      <c r="U212" s="266">
        <v>150000</v>
      </c>
      <c r="V212" s="36"/>
      <c r="W212" s="37"/>
    </row>
    <row r="213" spans="1:41">
      <c r="A213" s="296" t="s">
        <v>2585</v>
      </c>
      <c r="B213" s="265" t="s">
        <v>571</v>
      </c>
      <c r="C213" s="265" t="s">
        <v>2080</v>
      </c>
      <c r="D213" s="255"/>
      <c r="E213" s="265"/>
      <c r="F213" s="260"/>
      <c r="G213" s="260"/>
      <c r="H213" s="260"/>
      <c r="I213" s="254"/>
      <c r="J213" s="255" t="s">
        <v>24</v>
      </c>
      <c r="K213" s="254"/>
      <c r="L213" s="263"/>
      <c r="M213" s="264"/>
      <c r="N213" s="254"/>
      <c r="O213" s="254" t="s">
        <v>26</v>
      </c>
      <c r="P213" s="254"/>
      <c r="Q213" s="254"/>
      <c r="R213" s="254"/>
      <c r="S213" s="254"/>
      <c r="T213" s="265"/>
      <c r="U213" s="266"/>
      <c r="V213" s="36"/>
      <c r="W213" s="37"/>
    </row>
    <row r="214" spans="1:41">
      <c r="A214" s="296" t="s">
        <v>2586</v>
      </c>
      <c r="B214" s="266" t="s">
        <v>601</v>
      </c>
      <c r="C214" s="266" t="s">
        <v>563</v>
      </c>
      <c r="D214" s="255" t="s">
        <v>192</v>
      </c>
      <c r="E214" s="266" t="s">
        <v>602</v>
      </c>
      <c r="F214" s="260" t="s">
        <v>603</v>
      </c>
      <c r="G214" s="260"/>
      <c r="H214" s="260"/>
      <c r="I214" s="254" t="s">
        <v>358</v>
      </c>
      <c r="J214" s="255" t="s">
        <v>24</v>
      </c>
      <c r="K214" s="254" t="s">
        <v>157</v>
      </c>
      <c r="L214" s="257">
        <v>43684</v>
      </c>
      <c r="M214" s="258">
        <v>1999</v>
      </c>
      <c r="N214" s="254">
        <f>2020-M214</f>
        <v>21</v>
      </c>
      <c r="O214" s="254" t="s">
        <v>26</v>
      </c>
      <c r="P214" s="254" t="s">
        <v>130</v>
      </c>
      <c r="Q214" s="254" t="s">
        <v>28</v>
      </c>
      <c r="R214" s="254" t="s">
        <v>604</v>
      </c>
      <c r="S214" s="254"/>
      <c r="T214" s="265" t="s">
        <v>30</v>
      </c>
      <c r="U214" s="266"/>
      <c r="V214" s="36"/>
      <c r="W214" s="37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>
      <c r="A215" s="296" t="s">
        <v>2587</v>
      </c>
      <c r="B215" s="266" t="s">
        <v>601</v>
      </c>
      <c r="C215" s="266" t="s">
        <v>2213</v>
      </c>
      <c r="D215" s="255" t="s">
        <v>192</v>
      </c>
      <c r="E215" s="266" t="s">
        <v>602</v>
      </c>
      <c r="F215" s="260" t="s">
        <v>605</v>
      </c>
      <c r="G215" s="260"/>
      <c r="H215" s="260"/>
      <c r="I215" s="254"/>
      <c r="J215" s="255" t="s">
        <v>24</v>
      </c>
      <c r="K215" s="254" t="s">
        <v>157</v>
      </c>
      <c r="L215" s="257"/>
      <c r="M215" s="258"/>
      <c r="N215" s="254">
        <f>2020-M215</f>
        <v>2020</v>
      </c>
      <c r="O215" s="254" t="s">
        <v>45</v>
      </c>
      <c r="P215" s="254"/>
      <c r="Q215" s="254"/>
      <c r="R215" s="254"/>
      <c r="S215" s="254"/>
      <c r="T215" s="265"/>
      <c r="U215" s="266"/>
      <c r="V215" s="36"/>
      <c r="W215" s="37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>
      <c r="A216" s="296" t="s">
        <v>2588</v>
      </c>
      <c r="B216" s="266" t="s">
        <v>601</v>
      </c>
      <c r="C216" s="266" t="s">
        <v>606</v>
      </c>
      <c r="D216" s="255" t="s">
        <v>192</v>
      </c>
      <c r="E216" s="266" t="s">
        <v>602</v>
      </c>
      <c r="F216" s="260" t="s">
        <v>607</v>
      </c>
      <c r="G216" s="260"/>
      <c r="H216" s="260">
        <v>9166587872</v>
      </c>
      <c r="I216" s="254" t="s">
        <v>100</v>
      </c>
      <c r="J216" s="255" t="s">
        <v>24</v>
      </c>
      <c r="K216" s="254" t="s">
        <v>157</v>
      </c>
      <c r="L216" s="263">
        <v>27615</v>
      </c>
      <c r="M216" s="264">
        <v>1975</v>
      </c>
      <c r="N216" s="254">
        <f>2020-M216</f>
        <v>45</v>
      </c>
      <c r="O216" s="254" t="s">
        <v>26</v>
      </c>
      <c r="P216" s="254" t="s">
        <v>27</v>
      </c>
      <c r="Q216" s="254" t="s">
        <v>28</v>
      </c>
      <c r="R216" s="254" t="s">
        <v>136</v>
      </c>
      <c r="S216" s="254">
        <v>3</v>
      </c>
      <c r="T216" s="265" t="s">
        <v>30</v>
      </c>
      <c r="U216" s="266">
        <v>60000</v>
      </c>
      <c r="V216" s="36"/>
      <c r="W216" s="37"/>
    </row>
    <row r="217" spans="1:41">
      <c r="A217" s="296" t="s">
        <v>2589</v>
      </c>
      <c r="B217" s="265" t="s">
        <v>601</v>
      </c>
      <c r="C217" s="265" t="s">
        <v>2235</v>
      </c>
      <c r="D217" s="255" t="s">
        <v>192</v>
      </c>
      <c r="E217" s="265"/>
      <c r="F217" s="260"/>
      <c r="G217" s="260"/>
      <c r="H217" s="260"/>
      <c r="I217" s="254" t="s">
        <v>2280</v>
      </c>
      <c r="J217" s="255" t="s">
        <v>24</v>
      </c>
      <c r="K217" s="254" t="s">
        <v>2304</v>
      </c>
      <c r="L217" s="263"/>
      <c r="M217" s="264"/>
      <c r="N217" s="254"/>
      <c r="O217" s="254" t="s">
        <v>26</v>
      </c>
      <c r="P217" s="254"/>
      <c r="Q217" s="254"/>
      <c r="R217" s="254"/>
      <c r="S217" s="254"/>
      <c r="T217" s="265"/>
      <c r="U217" s="266"/>
      <c r="V217" s="36"/>
      <c r="W217" s="37"/>
    </row>
    <row r="218" spans="1:41">
      <c r="A218" s="296" t="s">
        <v>2590</v>
      </c>
      <c r="B218" s="266" t="s">
        <v>608</v>
      </c>
      <c r="C218" s="266" t="s">
        <v>609</v>
      </c>
      <c r="D218" s="255" t="s">
        <v>85</v>
      </c>
      <c r="E218" s="266" t="s">
        <v>610</v>
      </c>
      <c r="F218" s="260" t="s">
        <v>611</v>
      </c>
      <c r="G218" s="260">
        <v>350529220</v>
      </c>
      <c r="H218" s="260">
        <v>9367719462</v>
      </c>
      <c r="I218" s="254" t="s">
        <v>223</v>
      </c>
      <c r="J218" s="255" t="s">
        <v>24</v>
      </c>
      <c r="K218" s="254" t="s">
        <v>146</v>
      </c>
      <c r="L218" s="263">
        <v>43686</v>
      </c>
      <c r="M218" s="264">
        <v>1966</v>
      </c>
      <c r="N218" s="254">
        <f t="shared" ref="N218:N231" si="8">2020-M218</f>
        <v>54</v>
      </c>
      <c r="O218" s="254" t="s">
        <v>26</v>
      </c>
      <c r="P218" s="254" t="s">
        <v>27</v>
      </c>
      <c r="Q218" s="254" t="s">
        <v>49</v>
      </c>
      <c r="R218" s="254" t="s">
        <v>136</v>
      </c>
      <c r="S218" s="254">
        <v>4</v>
      </c>
      <c r="T218" s="265" t="s">
        <v>30</v>
      </c>
      <c r="U218" s="266">
        <v>60000</v>
      </c>
      <c r="V218" s="36"/>
      <c r="W218" s="37"/>
    </row>
    <row r="219" spans="1:41" s="2" customFormat="1">
      <c r="A219" s="296" t="s">
        <v>2591</v>
      </c>
      <c r="B219" s="266" t="s">
        <v>612</v>
      </c>
      <c r="C219" s="266" t="s">
        <v>613</v>
      </c>
      <c r="D219" s="255" t="s">
        <v>51</v>
      </c>
      <c r="E219" s="266" t="s">
        <v>266</v>
      </c>
      <c r="F219" s="260" t="s">
        <v>614</v>
      </c>
      <c r="G219" s="260"/>
      <c r="H219" s="260"/>
      <c r="I219" s="254" t="s">
        <v>100</v>
      </c>
      <c r="J219" s="255" t="s">
        <v>24</v>
      </c>
      <c r="K219" s="254" t="s">
        <v>615</v>
      </c>
      <c r="L219" s="257">
        <v>43790</v>
      </c>
      <c r="M219" s="258">
        <v>1957</v>
      </c>
      <c r="N219" s="254">
        <f t="shared" si="8"/>
        <v>63</v>
      </c>
      <c r="O219" s="254" t="s">
        <v>45</v>
      </c>
      <c r="P219" s="254" t="s">
        <v>27</v>
      </c>
      <c r="Q219" s="254" t="s">
        <v>49</v>
      </c>
      <c r="R219" s="254" t="s">
        <v>214</v>
      </c>
      <c r="S219" s="254">
        <v>2</v>
      </c>
      <c r="T219" s="265" t="s">
        <v>30</v>
      </c>
      <c r="U219" s="266">
        <v>120000</v>
      </c>
      <c r="V219" s="36"/>
      <c r="W219" s="37"/>
    </row>
    <row r="220" spans="1:41">
      <c r="A220" s="296" t="s">
        <v>2592</v>
      </c>
      <c r="B220" s="266" t="s">
        <v>620</v>
      </c>
      <c r="C220" s="266" t="s">
        <v>621</v>
      </c>
      <c r="D220" s="271" t="s">
        <v>299</v>
      </c>
      <c r="E220" s="266" t="s">
        <v>622</v>
      </c>
      <c r="F220" s="260" t="s">
        <v>623</v>
      </c>
      <c r="G220" s="260"/>
      <c r="H220" s="260"/>
      <c r="I220" s="254" t="s">
        <v>100</v>
      </c>
      <c r="J220" s="255" t="s">
        <v>24</v>
      </c>
      <c r="K220" s="254" t="s">
        <v>157</v>
      </c>
      <c r="L220" s="263"/>
      <c r="M220" s="264"/>
      <c r="N220" s="254">
        <f t="shared" si="8"/>
        <v>2020</v>
      </c>
      <c r="O220" s="254" t="s">
        <v>45</v>
      </c>
      <c r="P220" s="254" t="s">
        <v>27</v>
      </c>
      <c r="Q220" s="254" t="s">
        <v>46</v>
      </c>
      <c r="R220" s="254" t="s">
        <v>104</v>
      </c>
      <c r="S220" s="254">
        <v>8</v>
      </c>
      <c r="T220" s="265" t="s">
        <v>30</v>
      </c>
      <c r="U220" s="266">
        <v>80000</v>
      </c>
      <c r="V220" s="36"/>
      <c r="W220" s="37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s="2" customFormat="1">
      <c r="A221" s="296" t="s">
        <v>2593</v>
      </c>
      <c r="B221" s="266" t="s">
        <v>620</v>
      </c>
      <c r="C221" s="266" t="s">
        <v>626</v>
      </c>
      <c r="D221" s="271" t="s">
        <v>97</v>
      </c>
      <c r="E221" s="266" t="s">
        <v>475</v>
      </c>
      <c r="F221" s="260" t="s">
        <v>627</v>
      </c>
      <c r="G221" s="260"/>
      <c r="H221" s="260"/>
      <c r="I221" s="254" t="s">
        <v>100</v>
      </c>
      <c r="J221" s="255" t="s">
        <v>24</v>
      </c>
      <c r="K221" s="254" t="s">
        <v>157</v>
      </c>
      <c r="L221" s="263"/>
      <c r="M221" s="264"/>
      <c r="N221" s="254">
        <f t="shared" si="8"/>
        <v>2020</v>
      </c>
      <c r="O221" s="254" t="s">
        <v>26</v>
      </c>
      <c r="P221" s="254" t="s">
        <v>27</v>
      </c>
      <c r="Q221" s="254" t="s">
        <v>46</v>
      </c>
      <c r="R221" s="254" t="s">
        <v>136</v>
      </c>
      <c r="S221" s="254">
        <v>8</v>
      </c>
      <c r="T221" s="265" t="s">
        <v>30</v>
      </c>
      <c r="U221" s="266">
        <v>60000</v>
      </c>
      <c r="V221" s="36"/>
      <c r="W221" s="37"/>
    </row>
    <row r="222" spans="1:41">
      <c r="A222" s="296" t="s">
        <v>2594</v>
      </c>
      <c r="B222" s="266" t="s">
        <v>616</v>
      </c>
      <c r="C222" s="266" t="s">
        <v>617</v>
      </c>
      <c r="D222" s="255" t="s">
        <v>85</v>
      </c>
      <c r="E222" s="266" t="s">
        <v>618</v>
      </c>
      <c r="F222" s="260" t="s">
        <v>619</v>
      </c>
      <c r="G222" s="260"/>
      <c r="H222" s="260"/>
      <c r="I222" s="254" t="s">
        <v>100</v>
      </c>
      <c r="J222" s="255" t="s">
        <v>24</v>
      </c>
      <c r="K222" s="254" t="s">
        <v>124</v>
      </c>
      <c r="L222" s="257">
        <v>20574</v>
      </c>
      <c r="M222" s="258">
        <v>1956</v>
      </c>
      <c r="N222" s="254">
        <f t="shared" si="8"/>
        <v>64</v>
      </c>
      <c r="O222" s="254" t="s">
        <v>26</v>
      </c>
      <c r="P222" s="254" t="s">
        <v>27</v>
      </c>
      <c r="Q222" s="254" t="s">
        <v>49</v>
      </c>
      <c r="R222" s="254" t="s">
        <v>136</v>
      </c>
      <c r="S222" s="254"/>
      <c r="T222" s="265" t="s">
        <v>30</v>
      </c>
      <c r="U222" s="266">
        <v>60000</v>
      </c>
      <c r="V222" s="36"/>
      <c r="W222" s="37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>
      <c r="A223" s="296" t="s">
        <v>2595</v>
      </c>
      <c r="B223" s="266" t="s">
        <v>628</v>
      </c>
      <c r="C223" s="266" t="s">
        <v>629</v>
      </c>
      <c r="D223" s="255" t="s">
        <v>21</v>
      </c>
      <c r="E223" s="266" t="s">
        <v>307</v>
      </c>
      <c r="F223" s="260" t="s">
        <v>630</v>
      </c>
      <c r="G223" s="260">
        <v>307042616</v>
      </c>
      <c r="H223" s="260"/>
      <c r="I223" s="254" t="s">
        <v>282</v>
      </c>
      <c r="J223" s="255" t="s">
        <v>24</v>
      </c>
      <c r="K223" s="254" t="s">
        <v>157</v>
      </c>
      <c r="L223" s="263"/>
      <c r="M223" s="264"/>
      <c r="N223" s="254">
        <f t="shared" si="8"/>
        <v>2020</v>
      </c>
      <c r="O223" s="254" t="s">
        <v>26</v>
      </c>
      <c r="P223" s="254"/>
      <c r="Q223" s="254"/>
      <c r="R223" s="254"/>
      <c r="S223" s="254"/>
      <c r="T223" s="265"/>
      <c r="U223" s="266"/>
      <c r="V223" s="36"/>
      <c r="W223" s="37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s="2" customFormat="1">
      <c r="A224" s="296" t="s">
        <v>2596</v>
      </c>
      <c r="B224" s="266" t="s">
        <v>200</v>
      </c>
      <c r="C224" s="266" t="s">
        <v>631</v>
      </c>
      <c r="D224" s="255" t="s">
        <v>63</v>
      </c>
      <c r="E224" s="266" t="s">
        <v>632</v>
      </c>
      <c r="F224" s="260" t="s">
        <v>633</v>
      </c>
      <c r="G224" s="260">
        <v>128610009</v>
      </c>
      <c r="H224" s="260"/>
      <c r="I224" s="254" t="s">
        <v>44</v>
      </c>
      <c r="J224" s="255" t="s">
        <v>24</v>
      </c>
      <c r="K224" s="254" t="s">
        <v>157</v>
      </c>
      <c r="L224" s="257">
        <v>43581</v>
      </c>
      <c r="M224" s="258">
        <v>1965</v>
      </c>
      <c r="N224" s="254">
        <f t="shared" si="8"/>
        <v>55</v>
      </c>
      <c r="O224" s="254" t="s">
        <v>45</v>
      </c>
      <c r="P224" s="254" t="s">
        <v>27</v>
      </c>
      <c r="Q224" s="254" t="s">
        <v>49</v>
      </c>
      <c r="R224" s="254"/>
      <c r="S224" s="254">
        <v>2</v>
      </c>
      <c r="T224" s="254" t="s">
        <v>634</v>
      </c>
      <c r="U224" s="259"/>
      <c r="V224" s="34"/>
      <c r="W224" s="35"/>
    </row>
    <row r="225" spans="1:45">
      <c r="A225" s="296" t="s">
        <v>2597</v>
      </c>
      <c r="B225" s="266" t="s">
        <v>200</v>
      </c>
      <c r="C225" s="266" t="s">
        <v>635</v>
      </c>
      <c r="D225" s="271"/>
      <c r="E225" s="266"/>
      <c r="F225" s="260" t="s">
        <v>636</v>
      </c>
      <c r="G225" s="260"/>
      <c r="H225" s="260"/>
      <c r="I225" s="254" t="s">
        <v>282</v>
      </c>
      <c r="J225" s="255" t="s">
        <v>24</v>
      </c>
      <c r="K225" s="254" t="s">
        <v>124</v>
      </c>
      <c r="L225" s="263">
        <v>43614</v>
      </c>
      <c r="M225" s="264">
        <v>1957</v>
      </c>
      <c r="N225" s="254">
        <f t="shared" si="8"/>
        <v>63</v>
      </c>
      <c r="O225" s="254" t="s">
        <v>26</v>
      </c>
      <c r="P225" s="254" t="s">
        <v>27</v>
      </c>
      <c r="Q225" s="254" t="s">
        <v>46</v>
      </c>
      <c r="R225" s="254" t="s">
        <v>136</v>
      </c>
      <c r="S225" s="254">
        <v>1</v>
      </c>
      <c r="T225" s="254" t="s">
        <v>30</v>
      </c>
      <c r="U225" s="259"/>
      <c r="V225" s="34"/>
      <c r="W225" s="35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5">
      <c r="A226" s="296" t="s">
        <v>2598</v>
      </c>
      <c r="B226" s="266" t="s">
        <v>200</v>
      </c>
      <c r="C226" s="266" t="s">
        <v>637</v>
      </c>
      <c r="D226" s="271"/>
      <c r="E226" s="266"/>
      <c r="F226" s="260" t="s">
        <v>638</v>
      </c>
      <c r="G226" s="260"/>
      <c r="H226" s="260">
        <v>9122811187</v>
      </c>
      <c r="I226" s="254"/>
      <c r="J226" s="255" t="s">
        <v>24</v>
      </c>
      <c r="K226" s="254" t="s">
        <v>124</v>
      </c>
      <c r="L226" s="263"/>
      <c r="M226" s="264"/>
      <c r="N226" s="254">
        <f t="shared" si="8"/>
        <v>2020</v>
      </c>
      <c r="O226" s="254" t="s">
        <v>26</v>
      </c>
      <c r="P226" s="254"/>
      <c r="Q226" s="254"/>
      <c r="R226" s="254"/>
      <c r="S226" s="254"/>
      <c r="T226" s="254"/>
      <c r="U226" s="259"/>
      <c r="V226" s="34"/>
      <c r="W226" s="35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5">
      <c r="A227" s="296" t="s">
        <v>2599</v>
      </c>
      <c r="B227" s="266" t="s">
        <v>200</v>
      </c>
      <c r="C227" s="266" t="s">
        <v>639</v>
      </c>
      <c r="D227" s="255" t="s">
        <v>63</v>
      </c>
      <c r="E227" s="266" t="s">
        <v>176</v>
      </c>
      <c r="F227" s="260" t="s">
        <v>640</v>
      </c>
      <c r="G227" s="260"/>
      <c r="H227" s="260"/>
      <c r="I227" s="254" t="s">
        <v>100</v>
      </c>
      <c r="J227" s="255" t="s">
        <v>24</v>
      </c>
      <c r="K227" s="254" t="s">
        <v>157</v>
      </c>
      <c r="L227" s="257">
        <v>43790</v>
      </c>
      <c r="M227" s="258">
        <v>1966</v>
      </c>
      <c r="N227" s="254">
        <f t="shared" si="8"/>
        <v>54</v>
      </c>
      <c r="O227" s="254" t="s">
        <v>26</v>
      </c>
      <c r="P227" s="254" t="s">
        <v>27</v>
      </c>
      <c r="Q227" s="254" t="s">
        <v>46</v>
      </c>
      <c r="R227" s="254" t="s">
        <v>136</v>
      </c>
      <c r="S227" s="254">
        <v>6</v>
      </c>
      <c r="T227" s="265" t="s">
        <v>30</v>
      </c>
      <c r="U227" s="266">
        <v>60000</v>
      </c>
      <c r="V227" s="36"/>
      <c r="W227" s="37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5">
      <c r="A228" s="296" t="s">
        <v>2600</v>
      </c>
      <c r="B228" s="266" t="s">
        <v>200</v>
      </c>
      <c r="C228" s="266" t="s">
        <v>142</v>
      </c>
      <c r="D228" s="271"/>
      <c r="E228" s="266"/>
      <c r="F228" s="260" t="s">
        <v>641</v>
      </c>
      <c r="G228" s="260"/>
      <c r="H228" s="260"/>
      <c r="I228" s="254" t="s">
        <v>282</v>
      </c>
      <c r="J228" s="255" t="s">
        <v>24</v>
      </c>
      <c r="K228" s="254" t="s">
        <v>124</v>
      </c>
      <c r="L228" s="257">
        <v>43766</v>
      </c>
      <c r="M228" s="258">
        <v>1984</v>
      </c>
      <c r="N228" s="254">
        <f t="shared" si="8"/>
        <v>36</v>
      </c>
      <c r="O228" s="254" t="s">
        <v>26</v>
      </c>
      <c r="P228" s="254" t="s">
        <v>27</v>
      </c>
      <c r="Q228" s="254" t="s">
        <v>49</v>
      </c>
      <c r="R228" s="254" t="s">
        <v>136</v>
      </c>
      <c r="S228" s="254">
        <v>2</v>
      </c>
      <c r="T228" s="265" t="s">
        <v>30</v>
      </c>
      <c r="U228" s="266"/>
      <c r="V228" s="36"/>
      <c r="W228" s="37"/>
      <c r="AO228" s="50"/>
    </row>
    <row r="229" spans="1:45">
      <c r="A229" s="296" t="s">
        <v>2601</v>
      </c>
      <c r="B229" s="266" t="s">
        <v>200</v>
      </c>
      <c r="C229" s="266" t="s">
        <v>188</v>
      </c>
      <c r="D229" s="255" t="s">
        <v>56</v>
      </c>
      <c r="E229" s="266" t="s">
        <v>377</v>
      </c>
      <c r="F229" s="264"/>
      <c r="G229" s="264">
        <v>12752811</v>
      </c>
      <c r="H229" s="264"/>
      <c r="I229" s="254" t="s">
        <v>100</v>
      </c>
      <c r="J229" s="255" t="s">
        <v>24</v>
      </c>
      <c r="K229" s="254" t="s">
        <v>60</v>
      </c>
      <c r="L229" s="263">
        <v>43796</v>
      </c>
      <c r="M229" s="264">
        <v>1973</v>
      </c>
      <c r="N229" s="254">
        <f t="shared" si="8"/>
        <v>47</v>
      </c>
      <c r="O229" s="254" t="s">
        <v>26</v>
      </c>
      <c r="P229" s="254" t="s">
        <v>27</v>
      </c>
      <c r="Q229" s="254" t="s">
        <v>49</v>
      </c>
      <c r="R229" s="254" t="s">
        <v>136</v>
      </c>
      <c r="S229" s="254">
        <v>6</v>
      </c>
      <c r="T229" s="265" t="s">
        <v>30</v>
      </c>
      <c r="U229" s="266">
        <v>60000</v>
      </c>
      <c r="V229" s="36"/>
      <c r="W229" s="37"/>
      <c r="AO229" s="2"/>
    </row>
    <row r="230" spans="1:45" s="2" customFormat="1">
      <c r="A230" s="296" t="s">
        <v>2602</v>
      </c>
      <c r="B230" s="266" t="s">
        <v>200</v>
      </c>
      <c r="C230" s="265" t="s">
        <v>642</v>
      </c>
      <c r="D230" s="271" t="s">
        <v>97</v>
      </c>
      <c r="E230" s="265" t="s">
        <v>475</v>
      </c>
      <c r="F230" s="260" t="s">
        <v>643</v>
      </c>
      <c r="G230" s="260"/>
      <c r="H230" s="260"/>
      <c r="I230" s="254" t="s">
        <v>100</v>
      </c>
      <c r="J230" s="255" t="s">
        <v>24</v>
      </c>
      <c r="K230" s="254" t="s">
        <v>157</v>
      </c>
      <c r="L230" s="263">
        <v>43777</v>
      </c>
      <c r="M230" s="264">
        <v>1942</v>
      </c>
      <c r="N230" s="254">
        <f t="shared" si="8"/>
        <v>78</v>
      </c>
      <c r="O230" s="254" t="s">
        <v>26</v>
      </c>
      <c r="P230" s="254" t="s">
        <v>27</v>
      </c>
      <c r="Q230" s="254" t="s">
        <v>46</v>
      </c>
      <c r="R230" s="254" t="s">
        <v>136</v>
      </c>
      <c r="S230" s="254">
        <v>7</v>
      </c>
      <c r="T230" s="265" t="s">
        <v>30</v>
      </c>
      <c r="U230" s="266">
        <v>60000</v>
      </c>
      <c r="V230" s="36"/>
      <c r="W230" s="37"/>
    </row>
    <row r="231" spans="1:45">
      <c r="A231" s="296" t="s">
        <v>2603</v>
      </c>
      <c r="B231" s="265" t="s">
        <v>644</v>
      </c>
      <c r="C231" s="265" t="s">
        <v>645</v>
      </c>
      <c r="D231" s="255" t="s">
        <v>21</v>
      </c>
      <c r="E231" s="265" t="s">
        <v>449</v>
      </c>
      <c r="F231" s="260" t="s">
        <v>646</v>
      </c>
      <c r="G231" s="260"/>
      <c r="H231" s="260"/>
      <c r="I231" s="254" t="s">
        <v>167</v>
      </c>
      <c r="J231" s="255" t="s">
        <v>24</v>
      </c>
      <c r="K231" s="254" t="s">
        <v>25</v>
      </c>
      <c r="L231" s="257">
        <v>43495</v>
      </c>
      <c r="M231" s="258">
        <v>1976</v>
      </c>
      <c r="N231" s="254">
        <f t="shared" si="8"/>
        <v>44</v>
      </c>
      <c r="O231" s="254" t="s">
        <v>26</v>
      </c>
      <c r="P231" s="254" t="s">
        <v>309</v>
      </c>
      <c r="Q231" s="254" t="s">
        <v>49</v>
      </c>
      <c r="R231" s="254" t="s">
        <v>561</v>
      </c>
      <c r="S231" s="254">
        <v>1</v>
      </c>
      <c r="T231" s="265" t="s">
        <v>30</v>
      </c>
      <c r="U231" s="266">
        <v>200000</v>
      </c>
      <c r="V231" s="36"/>
      <c r="W231" s="37"/>
      <c r="AO231" s="2"/>
    </row>
    <row r="232" spans="1:45">
      <c r="A232" s="296" t="s">
        <v>2604</v>
      </c>
      <c r="B232" s="265" t="s">
        <v>647</v>
      </c>
      <c r="C232" s="265" t="s">
        <v>645</v>
      </c>
      <c r="D232" s="255"/>
      <c r="E232" s="265"/>
      <c r="F232" s="272"/>
      <c r="G232" s="272"/>
      <c r="H232" s="272"/>
      <c r="I232" s="254"/>
      <c r="J232" s="255" t="s">
        <v>24</v>
      </c>
      <c r="K232" s="254" t="s">
        <v>189</v>
      </c>
      <c r="L232" s="257"/>
      <c r="M232" s="258"/>
      <c r="N232" s="254"/>
      <c r="O232" s="254" t="s">
        <v>26</v>
      </c>
      <c r="P232" s="254"/>
      <c r="Q232" s="254"/>
      <c r="R232" s="254"/>
      <c r="S232" s="254"/>
      <c r="T232" s="265"/>
      <c r="U232" s="266"/>
      <c r="V232" s="36"/>
      <c r="W232" s="37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5">
      <c r="A233" s="296" t="s">
        <v>2605</v>
      </c>
      <c r="B233" s="265" t="s">
        <v>1003</v>
      </c>
      <c r="C233" s="265" t="s">
        <v>414</v>
      </c>
      <c r="D233" s="255"/>
      <c r="E233" s="265"/>
      <c r="F233" s="260"/>
      <c r="G233" s="260">
        <v>911913237</v>
      </c>
      <c r="H233" s="260"/>
      <c r="I233" s="270" t="s">
        <v>2320</v>
      </c>
      <c r="J233" s="255" t="s">
        <v>24</v>
      </c>
      <c r="K233" s="254" t="s">
        <v>2310</v>
      </c>
      <c r="L233" s="263"/>
      <c r="M233" s="264"/>
      <c r="N233" s="254"/>
      <c r="O233" s="254" t="s">
        <v>26</v>
      </c>
      <c r="P233" s="254"/>
      <c r="Q233" s="254"/>
      <c r="R233" s="254"/>
      <c r="S233" s="254"/>
      <c r="T233" s="265"/>
      <c r="U233" s="266"/>
      <c r="V233" s="36"/>
      <c r="W233" s="37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5">
      <c r="A234" s="296" t="s">
        <v>2606</v>
      </c>
      <c r="B234" s="265" t="s">
        <v>648</v>
      </c>
      <c r="C234" s="265" t="s">
        <v>649</v>
      </c>
      <c r="D234" s="255"/>
      <c r="E234" s="265"/>
      <c r="F234" s="272"/>
      <c r="G234" s="272">
        <v>237947439</v>
      </c>
      <c r="H234" s="272"/>
      <c r="I234" s="254"/>
      <c r="J234" s="255" t="s">
        <v>24</v>
      </c>
      <c r="K234" s="254" t="s">
        <v>60</v>
      </c>
      <c r="L234" s="257"/>
      <c r="M234" s="258"/>
      <c r="N234" s="254"/>
      <c r="O234" s="254" t="s">
        <v>26</v>
      </c>
      <c r="P234" s="254"/>
      <c r="Q234" s="254"/>
      <c r="R234" s="254"/>
      <c r="S234" s="254"/>
      <c r="T234" s="265"/>
      <c r="U234" s="266"/>
      <c r="V234" s="36"/>
      <c r="W234" s="37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5">
      <c r="A235" s="296" t="s">
        <v>2607</v>
      </c>
      <c r="B235" s="265" t="s">
        <v>2236</v>
      </c>
      <c r="C235" s="265" t="s">
        <v>1097</v>
      </c>
      <c r="D235" s="255" t="s">
        <v>1261</v>
      </c>
      <c r="E235" s="265"/>
      <c r="F235" s="260"/>
      <c r="G235" s="260">
        <v>645459046</v>
      </c>
      <c r="H235" s="260">
        <v>9503151340</v>
      </c>
      <c r="I235" s="254" t="s">
        <v>2319</v>
      </c>
      <c r="J235" s="255" t="s">
        <v>24</v>
      </c>
      <c r="K235" s="254" t="s">
        <v>2304</v>
      </c>
      <c r="L235" s="263"/>
      <c r="M235" s="264"/>
      <c r="N235" s="254"/>
      <c r="O235" s="254" t="s">
        <v>26</v>
      </c>
      <c r="P235" s="254"/>
      <c r="Q235" s="254"/>
      <c r="R235" s="254"/>
      <c r="S235" s="254"/>
      <c r="T235" s="265"/>
      <c r="U235" s="266"/>
      <c r="V235" s="36"/>
      <c r="W235" s="3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5">
      <c r="A236" s="296" t="s">
        <v>2608</v>
      </c>
      <c r="B236" s="266" t="s">
        <v>307</v>
      </c>
      <c r="C236" s="266" t="s">
        <v>650</v>
      </c>
      <c r="D236" s="255" t="s">
        <v>192</v>
      </c>
      <c r="E236" s="266" t="s">
        <v>602</v>
      </c>
      <c r="F236" s="260" t="s">
        <v>651</v>
      </c>
      <c r="G236" s="260">
        <v>717376049</v>
      </c>
      <c r="H236" s="260">
        <v>9266913839</v>
      </c>
      <c r="I236" s="254" t="s">
        <v>100</v>
      </c>
      <c r="J236" s="255" t="s">
        <v>24</v>
      </c>
      <c r="K236" s="254" t="s">
        <v>157</v>
      </c>
      <c r="L236" s="263">
        <v>43788</v>
      </c>
      <c r="M236" s="264">
        <v>1981</v>
      </c>
      <c r="N236" s="254">
        <f t="shared" ref="N236:N247" si="9">2020-M236</f>
        <v>39</v>
      </c>
      <c r="O236" s="254" t="s">
        <v>26</v>
      </c>
      <c r="P236" s="254" t="s">
        <v>27</v>
      </c>
      <c r="Q236" s="254" t="s">
        <v>28</v>
      </c>
      <c r="R236" s="254" t="s">
        <v>70</v>
      </c>
      <c r="S236" s="254">
        <v>2</v>
      </c>
      <c r="T236" s="265" t="s">
        <v>30</v>
      </c>
      <c r="U236" s="266">
        <v>120000</v>
      </c>
      <c r="V236" s="36"/>
      <c r="W236" s="37"/>
    </row>
    <row r="237" spans="1:45" s="2" customFormat="1">
      <c r="A237" s="296" t="s">
        <v>2609</v>
      </c>
      <c r="B237" s="266" t="s">
        <v>307</v>
      </c>
      <c r="C237" s="266" t="s">
        <v>652</v>
      </c>
      <c r="D237" s="255" t="s">
        <v>21</v>
      </c>
      <c r="E237" s="266" t="s">
        <v>653</v>
      </c>
      <c r="F237" s="260" t="s">
        <v>654</v>
      </c>
      <c r="G237" s="260">
        <v>144391755</v>
      </c>
      <c r="H237" s="260"/>
      <c r="I237" s="254" t="s">
        <v>59</v>
      </c>
      <c r="J237" s="255" t="s">
        <v>24</v>
      </c>
      <c r="K237" s="254" t="s">
        <v>283</v>
      </c>
      <c r="L237" s="263">
        <v>43813</v>
      </c>
      <c r="M237" s="264">
        <v>1971</v>
      </c>
      <c r="N237" s="254">
        <f t="shared" si="9"/>
        <v>49</v>
      </c>
      <c r="O237" s="254" t="s">
        <v>26</v>
      </c>
      <c r="P237" s="254" t="s">
        <v>27</v>
      </c>
      <c r="Q237" s="254" t="s">
        <v>49</v>
      </c>
      <c r="R237" s="254"/>
      <c r="S237" s="254">
        <v>2</v>
      </c>
      <c r="T237" s="265" t="s">
        <v>30</v>
      </c>
      <c r="U237" s="266"/>
      <c r="V237" s="36"/>
      <c r="W237" s="37"/>
    </row>
    <row r="238" spans="1:45">
      <c r="A238" s="296" t="s">
        <v>2610</v>
      </c>
      <c r="B238" s="266" t="s">
        <v>307</v>
      </c>
      <c r="C238" s="265" t="s">
        <v>658</v>
      </c>
      <c r="D238" s="255" t="s">
        <v>21</v>
      </c>
      <c r="E238" s="265" t="s">
        <v>601</v>
      </c>
      <c r="F238" s="260" t="s">
        <v>659</v>
      </c>
      <c r="G238" s="260">
        <v>452972007</v>
      </c>
      <c r="H238" s="260"/>
      <c r="I238" s="254" t="s">
        <v>100</v>
      </c>
      <c r="J238" s="255" t="s">
        <v>24</v>
      </c>
      <c r="K238" s="254" t="s">
        <v>157</v>
      </c>
      <c r="L238" s="257">
        <v>43496</v>
      </c>
      <c r="M238" s="258">
        <v>1993</v>
      </c>
      <c r="N238" s="254">
        <f t="shared" si="9"/>
        <v>27</v>
      </c>
      <c r="O238" s="254" t="s">
        <v>45</v>
      </c>
      <c r="P238" s="254" t="s">
        <v>130</v>
      </c>
      <c r="Q238" s="254" t="s">
        <v>28</v>
      </c>
      <c r="R238" s="254" t="s">
        <v>660</v>
      </c>
      <c r="S238" s="254">
        <v>2</v>
      </c>
      <c r="T238" s="254" t="s">
        <v>30</v>
      </c>
      <c r="U238" s="259">
        <v>80000</v>
      </c>
      <c r="V238" s="34"/>
      <c r="W238" s="35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5">
      <c r="A239" s="296" t="s">
        <v>2611</v>
      </c>
      <c r="B239" s="266" t="s">
        <v>307</v>
      </c>
      <c r="C239" s="266" t="s">
        <v>663</v>
      </c>
      <c r="D239" s="255" t="s">
        <v>21</v>
      </c>
      <c r="E239" s="266" t="s">
        <v>620</v>
      </c>
      <c r="F239" s="260" t="s">
        <v>664</v>
      </c>
      <c r="G239" s="260"/>
      <c r="H239" s="260"/>
      <c r="I239" s="254"/>
      <c r="J239" s="255" t="s">
        <v>24</v>
      </c>
      <c r="K239" s="254" t="s">
        <v>157</v>
      </c>
      <c r="L239" s="257">
        <v>43608</v>
      </c>
      <c r="M239" s="258">
        <v>1997</v>
      </c>
      <c r="N239" s="254">
        <f t="shared" si="9"/>
        <v>23</v>
      </c>
      <c r="O239" s="254" t="s">
        <v>45</v>
      </c>
      <c r="P239" s="254" t="s">
        <v>130</v>
      </c>
      <c r="Q239" s="254" t="s">
        <v>28</v>
      </c>
      <c r="R239" s="254" t="s">
        <v>665</v>
      </c>
      <c r="S239" s="254">
        <v>2</v>
      </c>
      <c r="T239" s="265" t="s">
        <v>30</v>
      </c>
      <c r="U239" s="266"/>
      <c r="V239" s="36"/>
      <c r="W239" s="37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5">
      <c r="A240" s="296" t="s">
        <v>2612</v>
      </c>
      <c r="B240" s="266" t="s">
        <v>307</v>
      </c>
      <c r="C240" s="265" t="s">
        <v>666</v>
      </c>
      <c r="D240" s="255" t="s">
        <v>63</v>
      </c>
      <c r="E240" s="265" t="s">
        <v>667</v>
      </c>
      <c r="F240" s="260" t="s">
        <v>668</v>
      </c>
      <c r="G240" s="260">
        <v>937543323</v>
      </c>
      <c r="H240" s="260">
        <v>9108440718</v>
      </c>
      <c r="I240" s="254" t="s">
        <v>100</v>
      </c>
      <c r="J240" s="255" t="s">
        <v>24</v>
      </c>
      <c r="K240" s="254" t="s">
        <v>135</v>
      </c>
      <c r="L240" s="263"/>
      <c r="M240" s="264"/>
      <c r="N240" s="254">
        <f t="shared" si="9"/>
        <v>2020</v>
      </c>
      <c r="O240" s="254" t="s">
        <v>26</v>
      </c>
      <c r="P240" s="254" t="s">
        <v>27</v>
      </c>
      <c r="Q240" s="254" t="s">
        <v>49</v>
      </c>
      <c r="R240" s="254" t="s">
        <v>136</v>
      </c>
      <c r="S240" s="254">
        <v>8</v>
      </c>
      <c r="T240" s="265" t="s">
        <v>30</v>
      </c>
      <c r="U240" s="266">
        <v>60000</v>
      </c>
      <c r="V240" s="36"/>
      <c r="W240" s="37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>
      <c r="A241" s="296" t="s">
        <v>2613</v>
      </c>
      <c r="B241" s="266" t="s">
        <v>307</v>
      </c>
      <c r="C241" s="266" t="s">
        <v>669</v>
      </c>
      <c r="D241" s="255" t="s">
        <v>192</v>
      </c>
      <c r="E241" s="266" t="s">
        <v>340</v>
      </c>
      <c r="F241" s="260" t="s">
        <v>670</v>
      </c>
      <c r="G241" s="260">
        <v>249077773</v>
      </c>
      <c r="H241" s="260">
        <v>9394275265</v>
      </c>
      <c r="I241" s="254" t="s">
        <v>100</v>
      </c>
      <c r="J241" s="255" t="s">
        <v>24</v>
      </c>
      <c r="K241" s="254" t="s">
        <v>157</v>
      </c>
      <c r="L241" s="257">
        <v>43824</v>
      </c>
      <c r="M241" s="258">
        <v>1979</v>
      </c>
      <c r="N241" s="254">
        <f t="shared" si="9"/>
        <v>41</v>
      </c>
      <c r="O241" s="254" t="s">
        <v>45</v>
      </c>
      <c r="P241" s="254" t="s">
        <v>27</v>
      </c>
      <c r="Q241" s="254" t="s">
        <v>28</v>
      </c>
      <c r="R241" s="254" t="s">
        <v>147</v>
      </c>
      <c r="S241" s="254">
        <v>1</v>
      </c>
      <c r="T241" s="265" t="s">
        <v>30</v>
      </c>
      <c r="U241" s="266">
        <v>150000</v>
      </c>
      <c r="V241" s="36"/>
      <c r="W241" s="37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s="2" customFormat="1">
      <c r="A242" s="296" t="s">
        <v>2614</v>
      </c>
      <c r="B242" s="266" t="s">
        <v>307</v>
      </c>
      <c r="C242" s="266" t="s">
        <v>671</v>
      </c>
      <c r="D242" s="255" t="s">
        <v>192</v>
      </c>
      <c r="E242" s="266" t="s">
        <v>340</v>
      </c>
      <c r="F242" s="260" t="s">
        <v>672</v>
      </c>
      <c r="G242" s="260">
        <v>293523362</v>
      </c>
      <c r="H242" s="260"/>
      <c r="I242" s="254" t="s">
        <v>100</v>
      </c>
      <c r="J242" s="255" t="s">
        <v>24</v>
      </c>
      <c r="K242" s="254" t="s">
        <v>157</v>
      </c>
      <c r="L242" s="257">
        <v>31186</v>
      </c>
      <c r="M242" s="258">
        <v>1985</v>
      </c>
      <c r="N242" s="254">
        <f t="shared" si="9"/>
        <v>35</v>
      </c>
      <c r="O242" s="254" t="s">
        <v>45</v>
      </c>
      <c r="P242" s="254" t="s">
        <v>130</v>
      </c>
      <c r="Q242" s="254" t="s">
        <v>28</v>
      </c>
      <c r="R242" s="254" t="s">
        <v>214</v>
      </c>
      <c r="S242" s="254">
        <v>2</v>
      </c>
      <c r="T242" s="265" t="s">
        <v>30</v>
      </c>
      <c r="U242" s="266">
        <v>120000</v>
      </c>
      <c r="V242" s="36"/>
      <c r="W242" s="37"/>
    </row>
    <row r="243" spans="1:45">
      <c r="A243" s="296" t="s">
        <v>2615</v>
      </c>
      <c r="B243" s="266" t="s">
        <v>307</v>
      </c>
      <c r="C243" s="266" t="s">
        <v>534</v>
      </c>
      <c r="D243" s="255" t="s">
        <v>56</v>
      </c>
      <c r="E243" s="266" t="s">
        <v>673</v>
      </c>
      <c r="F243" s="260" t="s">
        <v>674</v>
      </c>
      <c r="G243" s="260"/>
      <c r="H243" s="260"/>
      <c r="I243" s="254" t="s">
        <v>100</v>
      </c>
      <c r="J243" s="255" t="s">
        <v>24</v>
      </c>
      <c r="K243" s="254" t="s">
        <v>157</v>
      </c>
      <c r="L243" s="257">
        <v>43817</v>
      </c>
      <c r="M243" s="258">
        <v>1955</v>
      </c>
      <c r="N243" s="254">
        <f t="shared" si="9"/>
        <v>65</v>
      </c>
      <c r="O243" s="254" t="s">
        <v>26</v>
      </c>
      <c r="P243" s="254" t="s">
        <v>27</v>
      </c>
      <c r="Q243" s="254" t="s">
        <v>46</v>
      </c>
      <c r="R243" s="254" t="s">
        <v>315</v>
      </c>
      <c r="S243" s="254">
        <v>7</v>
      </c>
      <c r="T243" s="265" t="s">
        <v>30</v>
      </c>
      <c r="U243" s="266">
        <v>120000</v>
      </c>
      <c r="V243" s="36"/>
      <c r="W243" s="37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>
      <c r="A244" s="296" t="s">
        <v>2616</v>
      </c>
      <c r="B244" s="266" t="s">
        <v>307</v>
      </c>
      <c r="C244" s="266" t="s">
        <v>675</v>
      </c>
      <c r="D244" s="255" t="s">
        <v>240</v>
      </c>
      <c r="E244" s="266" t="s">
        <v>438</v>
      </c>
      <c r="F244" s="260" t="s">
        <v>676</v>
      </c>
      <c r="G244" s="260"/>
      <c r="H244" s="260"/>
      <c r="I244" s="254" t="s">
        <v>100</v>
      </c>
      <c r="J244" s="255" t="s">
        <v>24</v>
      </c>
      <c r="K244" s="254" t="s">
        <v>157</v>
      </c>
      <c r="L244" s="257">
        <v>19497</v>
      </c>
      <c r="M244" s="258">
        <v>1953</v>
      </c>
      <c r="N244" s="254">
        <f t="shared" si="9"/>
        <v>67</v>
      </c>
      <c r="O244" s="254" t="s">
        <v>45</v>
      </c>
      <c r="P244" s="254" t="s">
        <v>27</v>
      </c>
      <c r="Q244" s="254" t="s">
        <v>46</v>
      </c>
      <c r="R244" s="254" t="s">
        <v>104</v>
      </c>
      <c r="S244" s="254">
        <v>7</v>
      </c>
      <c r="T244" s="265" t="s">
        <v>30</v>
      </c>
      <c r="U244" s="266">
        <v>80000</v>
      </c>
      <c r="V244" s="36"/>
      <c r="W244" s="37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>
      <c r="A245" s="296" t="s">
        <v>2617</v>
      </c>
      <c r="B245" s="266" t="s">
        <v>307</v>
      </c>
      <c r="C245" s="266" t="s">
        <v>197</v>
      </c>
      <c r="D245" s="255" t="s">
        <v>240</v>
      </c>
      <c r="E245" s="266" t="s">
        <v>438</v>
      </c>
      <c r="F245" s="260" t="s">
        <v>677</v>
      </c>
      <c r="G245" s="260"/>
      <c r="H245" s="260">
        <v>9228282292</v>
      </c>
      <c r="I245" s="254" t="s">
        <v>100</v>
      </c>
      <c r="J245" s="255" t="s">
        <v>24</v>
      </c>
      <c r="K245" s="254" t="s">
        <v>157</v>
      </c>
      <c r="L245" s="257">
        <v>43741</v>
      </c>
      <c r="M245" s="258">
        <v>1959</v>
      </c>
      <c r="N245" s="254">
        <f t="shared" si="9"/>
        <v>61</v>
      </c>
      <c r="O245" s="254" t="s">
        <v>45</v>
      </c>
      <c r="P245" s="254" t="s">
        <v>27</v>
      </c>
      <c r="Q245" s="254" t="s">
        <v>46</v>
      </c>
      <c r="R245" s="254" t="s">
        <v>104</v>
      </c>
      <c r="S245" s="254">
        <v>3</v>
      </c>
      <c r="T245" s="265" t="s">
        <v>30</v>
      </c>
      <c r="U245" s="266">
        <v>80000</v>
      </c>
      <c r="V245" s="36"/>
      <c r="W245" s="37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>
      <c r="A246" s="296" t="s">
        <v>2618</v>
      </c>
      <c r="B246" s="266" t="s">
        <v>307</v>
      </c>
      <c r="C246" s="266" t="s">
        <v>682</v>
      </c>
      <c r="D246" s="255" t="s">
        <v>56</v>
      </c>
      <c r="E246" s="266" t="s">
        <v>683</v>
      </c>
      <c r="F246" s="270" t="s">
        <v>684</v>
      </c>
      <c r="G246" s="270"/>
      <c r="H246" s="270">
        <v>9859013934</v>
      </c>
      <c r="I246" s="254" t="s">
        <v>223</v>
      </c>
      <c r="J246" s="255" t="s">
        <v>24</v>
      </c>
      <c r="K246" s="254" t="s">
        <v>157</v>
      </c>
      <c r="L246" s="257">
        <v>43725</v>
      </c>
      <c r="M246" s="258">
        <v>1985</v>
      </c>
      <c r="N246" s="254">
        <f t="shared" si="9"/>
        <v>35</v>
      </c>
      <c r="O246" s="254" t="s">
        <v>26</v>
      </c>
      <c r="P246" s="254" t="s">
        <v>27</v>
      </c>
      <c r="Q246" s="254" t="s">
        <v>49</v>
      </c>
      <c r="R246" s="254" t="s">
        <v>66</v>
      </c>
      <c r="S246" s="254">
        <v>1</v>
      </c>
      <c r="T246" s="265" t="s">
        <v>30</v>
      </c>
      <c r="U246" s="266">
        <v>60000</v>
      </c>
      <c r="V246" s="36"/>
      <c r="W246" s="37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>
      <c r="A247" s="296" t="s">
        <v>2619</v>
      </c>
      <c r="B247" s="266" t="s">
        <v>307</v>
      </c>
      <c r="C247" s="266" t="s">
        <v>687</v>
      </c>
      <c r="D247" s="271" t="s">
        <v>97</v>
      </c>
      <c r="E247" s="266" t="s">
        <v>98</v>
      </c>
      <c r="F247" s="260" t="s">
        <v>688</v>
      </c>
      <c r="G247" s="260"/>
      <c r="H247" s="260"/>
      <c r="I247" s="254" t="s">
        <v>100</v>
      </c>
      <c r="J247" s="255" t="s">
        <v>24</v>
      </c>
      <c r="K247" s="254" t="s">
        <v>157</v>
      </c>
      <c r="L247" s="257">
        <v>14331</v>
      </c>
      <c r="M247" s="258">
        <v>1939</v>
      </c>
      <c r="N247" s="254">
        <f t="shared" si="9"/>
        <v>81</v>
      </c>
      <c r="O247" s="254" t="s">
        <v>45</v>
      </c>
      <c r="P247" s="254" t="s">
        <v>27</v>
      </c>
      <c r="Q247" s="254" t="s">
        <v>46</v>
      </c>
      <c r="R247" s="254" t="s">
        <v>104</v>
      </c>
      <c r="S247" s="254">
        <v>5</v>
      </c>
      <c r="T247" s="265" t="s">
        <v>30</v>
      </c>
      <c r="U247" s="266">
        <v>80000</v>
      </c>
      <c r="V247" s="36"/>
      <c r="W247" s="37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s="2" customFormat="1">
      <c r="A248" s="296" t="s">
        <v>2620</v>
      </c>
      <c r="B248" s="266" t="s">
        <v>307</v>
      </c>
      <c r="C248" s="266" t="s">
        <v>689</v>
      </c>
      <c r="D248" s="271"/>
      <c r="E248" s="266"/>
      <c r="F248" s="272"/>
      <c r="G248" s="272">
        <v>646355126</v>
      </c>
      <c r="H248" s="272"/>
      <c r="I248" s="254"/>
      <c r="J248" s="255" t="s">
        <v>24</v>
      </c>
      <c r="K248" s="254" t="s">
        <v>690</v>
      </c>
      <c r="L248" s="257"/>
      <c r="M248" s="258"/>
      <c r="N248" s="254"/>
      <c r="O248" s="254" t="s">
        <v>26</v>
      </c>
      <c r="P248" s="254"/>
      <c r="Q248" s="254"/>
      <c r="R248" s="254"/>
      <c r="S248" s="254"/>
      <c r="T248" s="265"/>
      <c r="U248" s="266"/>
      <c r="V248" s="36"/>
      <c r="W248" s="37"/>
    </row>
    <row r="249" spans="1:45">
      <c r="A249" s="296" t="s">
        <v>2621</v>
      </c>
      <c r="B249" s="266" t="s">
        <v>307</v>
      </c>
      <c r="C249" s="266" t="s">
        <v>691</v>
      </c>
      <c r="D249" s="271" t="s">
        <v>97</v>
      </c>
      <c r="E249" s="266" t="s">
        <v>98</v>
      </c>
      <c r="F249" s="260" t="s">
        <v>692</v>
      </c>
      <c r="G249" s="260">
        <v>280403357</v>
      </c>
      <c r="H249" s="260"/>
      <c r="I249" s="254" t="s">
        <v>100</v>
      </c>
      <c r="J249" s="255" t="s">
        <v>24</v>
      </c>
      <c r="K249" s="254" t="s">
        <v>157</v>
      </c>
      <c r="L249" s="263">
        <v>26099</v>
      </c>
      <c r="M249" s="264">
        <v>1971</v>
      </c>
      <c r="N249" s="254">
        <f t="shared" ref="N249:N260" si="10">2020-M249</f>
        <v>49</v>
      </c>
      <c r="O249" s="254" t="s">
        <v>45</v>
      </c>
      <c r="P249" s="254" t="s">
        <v>27</v>
      </c>
      <c r="Q249" s="254" t="s">
        <v>49</v>
      </c>
      <c r="R249" s="254" t="s">
        <v>101</v>
      </c>
      <c r="S249" s="254">
        <v>4</v>
      </c>
      <c r="T249" s="265" t="s">
        <v>30</v>
      </c>
      <c r="U249" s="266">
        <v>80000</v>
      </c>
      <c r="V249" s="36"/>
      <c r="W249" s="37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</row>
    <row r="250" spans="1:45">
      <c r="A250" s="296" t="s">
        <v>2622</v>
      </c>
      <c r="B250" s="266" t="s">
        <v>307</v>
      </c>
      <c r="C250" s="266" t="s">
        <v>142</v>
      </c>
      <c r="D250" s="271" t="s">
        <v>51</v>
      </c>
      <c r="E250" s="266" t="s">
        <v>322</v>
      </c>
      <c r="F250" s="260" t="s">
        <v>693</v>
      </c>
      <c r="G250" s="260"/>
      <c r="H250" s="260"/>
      <c r="I250" s="254" t="s">
        <v>161</v>
      </c>
      <c r="J250" s="255" t="s">
        <v>24</v>
      </c>
      <c r="K250" s="254" t="s">
        <v>278</v>
      </c>
      <c r="L250" s="263">
        <v>43724</v>
      </c>
      <c r="M250" s="264">
        <v>1981</v>
      </c>
      <c r="N250" s="254">
        <f t="shared" si="10"/>
        <v>39</v>
      </c>
      <c r="O250" s="254" t="s">
        <v>26</v>
      </c>
      <c r="P250" s="254" t="s">
        <v>27</v>
      </c>
      <c r="Q250" s="254" t="s">
        <v>28</v>
      </c>
      <c r="R250" s="254" t="s">
        <v>694</v>
      </c>
      <c r="S250" s="254">
        <v>2</v>
      </c>
      <c r="T250" s="265" t="s">
        <v>30</v>
      </c>
      <c r="U250" s="266">
        <v>130000</v>
      </c>
      <c r="V250" s="36"/>
      <c r="W250" s="37"/>
      <c r="X250" s="51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</row>
    <row r="251" spans="1:45">
      <c r="A251" s="296" t="s">
        <v>2623</v>
      </c>
      <c r="B251" s="266" t="s">
        <v>307</v>
      </c>
      <c r="C251" s="266" t="s">
        <v>695</v>
      </c>
      <c r="D251" s="271" t="s">
        <v>424</v>
      </c>
      <c r="E251" s="266" t="s">
        <v>696</v>
      </c>
      <c r="F251" s="260" t="s">
        <v>697</v>
      </c>
      <c r="G251" s="260"/>
      <c r="H251" s="260"/>
      <c r="I251" s="254" t="s">
        <v>100</v>
      </c>
      <c r="J251" s="255" t="s">
        <v>24</v>
      </c>
      <c r="K251" s="254" t="s">
        <v>157</v>
      </c>
      <c r="L251" s="257">
        <v>30820</v>
      </c>
      <c r="M251" s="258">
        <v>1984</v>
      </c>
      <c r="N251" s="254">
        <f t="shared" si="10"/>
        <v>36</v>
      </c>
      <c r="O251" s="254" t="s">
        <v>26</v>
      </c>
      <c r="P251" s="254" t="s">
        <v>27</v>
      </c>
      <c r="Q251" s="254" t="s">
        <v>49</v>
      </c>
      <c r="R251" s="254" t="s">
        <v>136</v>
      </c>
      <c r="S251" s="254">
        <v>1</v>
      </c>
      <c r="T251" s="265" t="s">
        <v>30</v>
      </c>
      <c r="U251" s="266">
        <v>60000</v>
      </c>
      <c r="V251" s="36"/>
      <c r="W251" s="37"/>
      <c r="X251" s="52"/>
      <c r="Y251" s="53"/>
      <c r="Z251" s="54"/>
      <c r="AA251" s="53"/>
      <c r="AB251" s="53"/>
      <c r="AC251" s="61"/>
      <c r="AD251" s="61"/>
      <c r="AE251" s="61"/>
      <c r="AF251" s="61"/>
      <c r="AG251" s="61"/>
      <c r="AH251" s="61"/>
      <c r="AI251" s="61"/>
      <c r="AJ251" s="61"/>
      <c r="AK251" s="61"/>
      <c r="AL251" s="66"/>
      <c r="AM251" s="52"/>
      <c r="AN251" s="52"/>
      <c r="AO251" s="66"/>
      <c r="AP251" s="66"/>
      <c r="AQ251" s="66"/>
      <c r="AR251" s="66"/>
      <c r="AS251" s="66"/>
    </row>
    <row r="252" spans="1:45">
      <c r="A252" s="296" t="s">
        <v>2624</v>
      </c>
      <c r="B252" s="266" t="s">
        <v>307</v>
      </c>
      <c r="C252" s="266" t="s">
        <v>698</v>
      </c>
      <c r="D252" s="271" t="s">
        <v>97</v>
      </c>
      <c r="E252" s="266" t="s">
        <v>98</v>
      </c>
      <c r="F252" s="260" t="s">
        <v>699</v>
      </c>
      <c r="G252" s="260"/>
      <c r="H252" s="260"/>
      <c r="I252" s="254" t="s">
        <v>100</v>
      </c>
      <c r="J252" s="255" t="s">
        <v>24</v>
      </c>
      <c r="K252" s="254" t="s">
        <v>157</v>
      </c>
      <c r="L252" s="257">
        <v>22058</v>
      </c>
      <c r="M252" s="258">
        <v>1960</v>
      </c>
      <c r="N252" s="254">
        <f t="shared" si="10"/>
        <v>60</v>
      </c>
      <c r="O252" s="254" t="s">
        <v>45</v>
      </c>
      <c r="P252" s="254" t="s">
        <v>27</v>
      </c>
      <c r="Q252" s="254" t="s">
        <v>46</v>
      </c>
      <c r="R252" s="254" t="s">
        <v>104</v>
      </c>
      <c r="S252" s="254">
        <v>4</v>
      </c>
      <c r="T252" s="265" t="s">
        <v>30</v>
      </c>
      <c r="U252" s="266">
        <v>80000</v>
      </c>
      <c r="V252" s="36"/>
      <c r="W252" s="37"/>
      <c r="X252" s="55"/>
      <c r="Y252" s="56"/>
      <c r="Z252" s="57"/>
      <c r="AA252" s="51"/>
      <c r="AB252" s="51"/>
      <c r="AC252" s="62"/>
      <c r="AD252" s="63"/>
      <c r="AE252" s="64"/>
      <c r="AF252" s="64"/>
      <c r="AG252" s="65"/>
      <c r="AH252" s="55"/>
      <c r="AI252" s="55"/>
      <c r="AJ252" s="55"/>
      <c r="AK252" s="55"/>
      <c r="AL252" s="55"/>
      <c r="AM252" s="64"/>
      <c r="AN252" s="65"/>
      <c r="AO252" s="50"/>
      <c r="AP252" s="50"/>
      <c r="AQ252" s="50"/>
      <c r="AR252" s="50"/>
      <c r="AS252" s="50"/>
    </row>
    <row r="253" spans="1:45">
      <c r="A253" s="296" t="s">
        <v>2625</v>
      </c>
      <c r="B253" s="266" t="s">
        <v>307</v>
      </c>
      <c r="C253" s="266" t="s">
        <v>700</v>
      </c>
      <c r="D253" s="271" t="s">
        <v>85</v>
      </c>
      <c r="E253" s="266" t="s">
        <v>701</v>
      </c>
      <c r="F253" s="260" t="s">
        <v>702</v>
      </c>
      <c r="G253" s="260">
        <v>926931072</v>
      </c>
      <c r="H253" s="260">
        <v>91771548776</v>
      </c>
      <c r="I253" s="254"/>
      <c r="J253" s="255" t="s">
        <v>24</v>
      </c>
      <c r="K253" s="254" t="s">
        <v>146</v>
      </c>
      <c r="L253" s="257">
        <v>43988</v>
      </c>
      <c r="M253" s="258">
        <v>1979</v>
      </c>
      <c r="N253" s="254">
        <f t="shared" si="10"/>
        <v>41</v>
      </c>
      <c r="O253" s="254" t="s">
        <v>45</v>
      </c>
      <c r="P253" s="254" t="s">
        <v>309</v>
      </c>
      <c r="Q253" s="254" t="s">
        <v>28</v>
      </c>
      <c r="R253" s="254" t="s">
        <v>703</v>
      </c>
      <c r="S253" s="254">
        <v>2</v>
      </c>
      <c r="T253" s="265" t="s">
        <v>30</v>
      </c>
      <c r="U253" s="266"/>
      <c r="V253" s="36"/>
      <c r="W253" s="37"/>
      <c r="X253" s="52"/>
      <c r="Y253" s="53"/>
      <c r="Z253" s="54"/>
      <c r="AA253" s="53"/>
      <c r="AB253" s="53"/>
      <c r="AC253" s="61"/>
      <c r="AD253" s="61"/>
      <c r="AE253" s="61"/>
      <c r="AF253" s="61"/>
      <c r="AG253" s="61"/>
      <c r="AH253" s="61"/>
      <c r="AI253" s="61"/>
      <c r="AJ253" s="61"/>
      <c r="AK253" s="61"/>
      <c r="AL253" s="66"/>
      <c r="AM253" s="52"/>
      <c r="AN253" s="52"/>
      <c r="AO253" s="66"/>
      <c r="AP253" s="66"/>
      <c r="AQ253" s="66"/>
      <c r="AR253" s="66"/>
      <c r="AS253" s="66"/>
    </row>
    <row r="254" spans="1:45">
      <c r="A254" s="296" t="s">
        <v>2626</v>
      </c>
      <c r="B254" s="266" t="s">
        <v>307</v>
      </c>
      <c r="C254" s="266" t="s">
        <v>704</v>
      </c>
      <c r="D254" s="255" t="s">
        <v>21</v>
      </c>
      <c r="E254" s="266" t="s">
        <v>620</v>
      </c>
      <c r="F254" s="260" t="s">
        <v>705</v>
      </c>
      <c r="G254" s="260">
        <v>401660415</v>
      </c>
      <c r="H254" s="260"/>
      <c r="I254" s="254" t="s">
        <v>100</v>
      </c>
      <c r="J254" s="255" t="s">
        <v>24</v>
      </c>
      <c r="K254" s="254" t="s">
        <v>157</v>
      </c>
      <c r="L254" s="263">
        <v>43816</v>
      </c>
      <c r="M254" s="264">
        <v>1970</v>
      </c>
      <c r="N254" s="254">
        <f t="shared" si="10"/>
        <v>50</v>
      </c>
      <c r="O254" s="254" t="s">
        <v>26</v>
      </c>
      <c r="P254" s="254" t="s">
        <v>27</v>
      </c>
      <c r="Q254" s="254" t="s">
        <v>28</v>
      </c>
      <c r="R254" s="254" t="s">
        <v>706</v>
      </c>
      <c r="S254" s="254">
        <v>1</v>
      </c>
      <c r="T254" s="265" t="s">
        <v>30</v>
      </c>
      <c r="U254" s="266">
        <v>120000</v>
      </c>
      <c r="V254" s="36"/>
      <c r="W254" s="37"/>
      <c r="X254" s="50"/>
      <c r="Y254" s="55"/>
      <c r="Z254" s="58"/>
      <c r="AA254" s="55"/>
      <c r="AB254" s="55"/>
      <c r="AC254" s="55"/>
      <c r="AD254" s="55"/>
      <c r="AE254" s="55"/>
      <c r="AF254" s="55"/>
      <c r="AG254" s="62"/>
      <c r="AH254" s="55"/>
      <c r="AI254" s="55"/>
      <c r="AJ254" s="55"/>
      <c r="AK254" s="55"/>
      <c r="AL254" s="55"/>
      <c r="AM254" s="55"/>
      <c r="AN254" s="55"/>
      <c r="AO254" s="50"/>
      <c r="AP254" s="50"/>
      <c r="AQ254" s="50"/>
      <c r="AR254" s="50"/>
      <c r="AS254" s="50"/>
    </row>
    <row r="255" spans="1:45">
      <c r="A255" s="296" t="s">
        <v>2627</v>
      </c>
      <c r="B255" s="266" t="s">
        <v>307</v>
      </c>
      <c r="C255" s="266" t="s">
        <v>707</v>
      </c>
      <c r="D255" s="255" t="s">
        <v>56</v>
      </c>
      <c r="E255" s="266" t="s">
        <v>708</v>
      </c>
      <c r="F255" s="260" t="s">
        <v>709</v>
      </c>
      <c r="G255" s="260">
        <v>933470475</v>
      </c>
      <c r="H255" s="260"/>
      <c r="I255" s="254" t="s">
        <v>100</v>
      </c>
      <c r="J255" s="255" t="s">
        <v>24</v>
      </c>
      <c r="K255" s="254" t="s">
        <v>157</v>
      </c>
      <c r="L255" s="268">
        <v>43701</v>
      </c>
      <c r="M255" s="269">
        <v>1983</v>
      </c>
      <c r="N255" s="254">
        <f t="shared" si="10"/>
        <v>37</v>
      </c>
      <c r="O255" s="254" t="s">
        <v>26</v>
      </c>
      <c r="P255" s="254" t="s">
        <v>27</v>
      </c>
      <c r="Q255" s="254" t="s">
        <v>28</v>
      </c>
      <c r="R255" s="254" t="s">
        <v>549</v>
      </c>
      <c r="S255" s="254">
        <v>1</v>
      </c>
      <c r="T255" s="265" t="s">
        <v>30</v>
      </c>
      <c r="U255" s="266">
        <v>60000</v>
      </c>
      <c r="V255" s="36"/>
      <c r="W255" s="37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</row>
    <row r="256" spans="1:45">
      <c r="A256" s="296" t="s">
        <v>2628</v>
      </c>
      <c r="B256" s="266" t="s">
        <v>307</v>
      </c>
      <c r="C256" s="271" t="s">
        <v>710</v>
      </c>
      <c r="D256" s="255" t="s">
        <v>56</v>
      </c>
      <c r="E256" s="271" t="s">
        <v>673</v>
      </c>
      <c r="F256" s="260" t="s">
        <v>711</v>
      </c>
      <c r="G256" s="260">
        <v>302265096</v>
      </c>
      <c r="H256" s="260"/>
      <c r="I256" s="254" t="s">
        <v>712</v>
      </c>
      <c r="J256" s="255" t="s">
        <v>24</v>
      </c>
      <c r="K256" s="254" t="s">
        <v>157</v>
      </c>
      <c r="L256" s="257">
        <v>43476</v>
      </c>
      <c r="M256" s="258">
        <v>1986</v>
      </c>
      <c r="N256" s="254">
        <f t="shared" si="10"/>
        <v>34</v>
      </c>
      <c r="O256" s="254" t="s">
        <v>45</v>
      </c>
      <c r="P256" s="254" t="s">
        <v>27</v>
      </c>
      <c r="Q256" s="254" t="s">
        <v>49</v>
      </c>
      <c r="R256" s="254" t="s">
        <v>315</v>
      </c>
      <c r="S256" s="254">
        <v>2</v>
      </c>
      <c r="T256" s="265" t="s">
        <v>30</v>
      </c>
      <c r="U256" s="266"/>
      <c r="V256" s="36"/>
      <c r="W256" s="49"/>
    </row>
    <row r="257" spans="1:45">
      <c r="A257" s="296" t="s">
        <v>2629</v>
      </c>
      <c r="B257" s="266" t="s">
        <v>307</v>
      </c>
      <c r="C257" s="266" t="s">
        <v>713</v>
      </c>
      <c r="D257" s="255" t="s">
        <v>56</v>
      </c>
      <c r="E257" s="266" t="s">
        <v>673</v>
      </c>
      <c r="F257" s="260" t="s">
        <v>714</v>
      </c>
      <c r="G257" s="260">
        <v>285473241</v>
      </c>
      <c r="H257" s="260"/>
      <c r="I257" s="254" t="s">
        <v>100</v>
      </c>
      <c r="J257" s="255" t="s">
        <v>24</v>
      </c>
      <c r="K257" s="254" t="s">
        <v>157</v>
      </c>
      <c r="L257" s="257">
        <v>30142</v>
      </c>
      <c r="M257" s="258">
        <v>1982</v>
      </c>
      <c r="N257" s="254">
        <f t="shared" si="10"/>
        <v>38</v>
      </c>
      <c r="O257" s="254" t="s">
        <v>45</v>
      </c>
      <c r="P257" s="254" t="s">
        <v>27</v>
      </c>
      <c r="Q257" s="254" t="s">
        <v>49</v>
      </c>
      <c r="R257" s="254" t="s">
        <v>315</v>
      </c>
      <c r="S257" s="254">
        <v>1</v>
      </c>
      <c r="T257" s="265" t="s">
        <v>30</v>
      </c>
      <c r="U257" s="266">
        <v>120000</v>
      </c>
      <c r="V257" s="36"/>
      <c r="W257" s="49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s="2" customFormat="1">
      <c r="A258" s="296" t="s">
        <v>2630</v>
      </c>
      <c r="B258" s="266" t="s">
        <v>307</v>
      </c>
      <c r="C258" s="266" t="s">
        <v>715</v>
      </c>
      <c r="D258" s="255" t="s">
        <v>192</v>
      </c>
      <c r="E258" s="266" t="s">
        <v>340</v>
      </c>
      <c r="F258" s="260" t="s">
        <v>716</v>
      </c>
      <c r="G258" s="260">
        <v>402410503</v>
      </c>
      <c r="H258" s="260"/>
      <c r="I258" s="254" t="s">
        <v>100</v>
      </c>
      <c r="J258" s="255" t="s">
        <v>24</v>
      </c>
      <c r="K258" s="254" t="s">
        <v>157</v>
      </c>
      <c r="L258" s="263"/>
      <c r="M258" s="264"/>
      <c r="N258" s="254">
        <f t="shared" si="10"/>
        <v>2020</v>
      </c>
      <c r="O258" s="254" t="s">
        <v>45</v>
      </c>
      <c r="P258" s="254" t="s">
        <v>27</v>
      </c>
      <c r="Q258" s="254" t="s">
        <v>49</v>
      </c>
      <c r="R258" s="254" t="s">
        <v>315</v>
      </c>
      <c r="S258" s="254">
        <v>1</v>
      </c>
      <c r="T258" s="265" t="s">
        <v>30</v>
      </c>
      <c r="U258" s="266">
        <v>120000</v>
      </c>
      <c r="V258" s="36"/>
      <c r="W258" s="37"/>
    </row>
    <row r="259" spans="1:45">
      <c r="A259" s="296" t="s">
        <v>2631</v>
      </c>
      <c r="B259" s="266" t="s">
        <v>307</v>
      </c>
      <c r="C259" s="266" t="s">
        <v>645</v>
      </c>
      <c r="D259" s="255" t="s">
        <v>85</v>
      </c>
      <c r="E259" s="266" t="s">
        <v>701</v>
      </c>
      <c r="F259" s="260" t="s">
        <v>717</v>
      </c>
      <c r="G259" s="260">
        <v>728957174</v>
      </c>
      <c r="H259" s="260"/>
      <c r="I259" s="254" t="s">
        <v>100</v>
      </c>
      <c r="J259" s="255" t="s">
        <v>24</v>
      </c>
      <c r="K259" s="254" t="s">
        <v>146</v>
      </c>
      <c r="L259" s="257">
        <v>43497</v>
      </c>
      <c r="M259" s="258">
        <v>1948</v>
      </c>
      <c r="N259" s="254">
        <f t="shared" si="10"/>
        <v>72</v>
      </c>
      <c r="O259" s="254" t="s">
        <v>26</v>
      </c>
      <c r="P259" s="254" t="s">
        <v>27</v>
      </c>
      <c r="Q259" s="254" t="s">
        <v>28</v>
      </c>
      <c r="R259" s="254" t="s">
        <v>315</v>
      </c>
      <c r="S259" s="254">
        <v>2</v>
      </c>
      <c r="T259" s="265" t="s">
        <v>30</v>
      </c>
      <c r="U259" s="266">
        <v>120000</v>
      </c>
      <c r="V259" s="36"/>
      <c r="W259" s="49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s="2" customFormat="1">
      <c r="A260" s="296" t="s">
        <v>2632</v>
      </c>
      <c r="B260" s="266" t="s">
        <v>307</v>
      </c>
      <c r="C260" s="266" t="s">
        <v>718</v>
      </c>
      <c r="D260" s="271" t="s">
        <v>371</v>
      </c>
      <c r="E260" s="266" t="s">
        <v>372</v>
      </c>
      <c r="F260" s="260" t="s">
        <v>719</v>
      </c>
      <c r="G260" s="260"/>
      <c r="H260" s="260"/>
      <c r="I260" s="254" t="s">
        <v>100</v>
      </c>
      <c r="J260" s="255" t="s">
        <v>24</v>
      </c>
      <c r="K260" s="254" t="s">
        <v>157</v>
      </c>
      <c r="L260" s="257">
        <v>28231</v>
      </c>
      <c r="M260" s="258">
        <v>1977</v>
      </c>
      <c r="N260" s="254">
        <f t="shared" si="10"/>
        <v>43</v>
      </c>
      <c r="O260" s="254" t="s">
        <v>26</v>
      </c>
      <c r="P260" s="254" t="s">
        <v>27</v>
      </c>
      <c r="Q260" s="254" t="s">
        <v>49</v>
      </c>
      <c r="R260" s="254" t="s">
        <v>158</v>
      </c>
      <c r="S260" s="254">
        <v>2</v>
      </c>
      <c r="T260" s="265" t="s">
        <v>30</v>
      </c>
      <c r="U260" s="266">
        <v>120000</v>
      </c>
      <c r="V260" s="36"/>
      <c r="W260" s="37"/>
    </row>
    <row r="261" spans="1:45" s="3" customFormat="1">
      <c r="A261" s="296" t="s">
        <v>2633</v>
      </c>
      <c r="B261" s="265" t="s">
        <v>307</v>
      </c>
      <c r="C261" s="265" t="s">
        <v>1890</v>
      </c>
      <c r="D261" s="255" t="s">
        <v>1261</v>
      </c>
      <c r="E261" s="265"/>
      <c r="F261" s="260"/>
      <c r="G261" s="260">
        <v>651597442</v>
      </c>
      <c r="H261" s="260"/>
      <c r="I261" s="254" t="s">
        <v>2280</v>
      </c>
      <c r="J261" s="255" t="s">
        <v>24</v>
      </c>
      <c r="K261" s="254" t="s">
        <v>2304</v>
      </c>
      <c r="L261" s="263"/>
      <c r="M261" s="264"/>
      <c r="N261" s="254"/>
      <c r="O261" s="254" t="s">
        <v>26</v>
      </c>
      <c r="P261" s="254"/>
      <c r="Q261" s="254"/>
      <c r="R261" s="254"/>
      <c r="S261" s="254"/>
      <c r="T261" s="265"/>
      <c r="U261" s="266"/>
      <c r="V261" s="36"/>
      <c r="W261" s="49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>
      <c r="A262" s="296" t="s">
        <v>2634</v>
      </c>
      <c r="B262" s="265" t="s">
        <v>307</v>
      </c>
      <c r="C262" s="265" t="s">
        <v>2237</v>
      </c>
      <c r="D262" s="255"/>
      <c r="E262" s="265"/>
      <c r="F262" s="260"/>
      <c r="G262" s="260">
        <v>405134618</v>
      </c>
      <c r="H262" s="260"/>
      <c r="I262" s="254"/>
      <c r="J262" s="255" t="s">
        <v>24</v>
      </c>
      <c r="K262" s="254"/>
      <c r="L262" s="263"/>
      <c r="M262" s="264"/>
      <c r="N262" s="254"/>
      <c r="O262" s="254" t="s">
        <v>45</v>
      </c>
      <c r="P262" s="254"/>
      <c r="Q262" s="254"/>
      <c r="R262" s="254"/>
      <c r="S262" s="254"/>
      <c r="T262" s="265"/>
      <c r="U262" s="266"/>
      <c r="V262" s="36"/>
      <c r="W262" s="49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s="3" customFormat="1">
      <c r="A263" s="296" t="s">
        <v>2635</v>
      </c>
      <c r="B263" s="265" t="s">
        <v>307</v>
      </c>
      <c r="C263" s="265" t="s">
        <v>2379</v>
      </c>
      <c r="D263" s="255" t="s">
        <v>2296</v>
      </c>
      <c r="E263" s="265"/>
      <c r="F263" s="260"/>
      <c r="G263" s="260"/>
      <c r="H263" s="260"/>
      <c r="I263" s="254" t="s">
        <v>2321</v>
      </c>
      <c r="J263" s="255" t="s">
        <v>24</v>
      </c>
      <c r="K263" s="254" t="s">
        <v>2318</v>
      </c>
      <c r="L263" s="263"/>
      <c r="M263" s="264"/>
      <c r="N263" s="254"/>
      <c r="O263" s="254" t="s">
        <v>45</v>
      </c>
      <c r="P263" s="254"/>
      <c r="Q263" s="254"/>
      <c r="R263" s="254"/>
      <c r="S263" s="254"/>
      <c r="T263" s="265"/>
      <c r="U263" s="266"/>
      <c r="V263" s="36"/>
      <c r="W263" s="49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>
      <c r="A264" s="296" t="s">
        <v>2636</v>
      </c>
      <c r="B264" s="265" t="s">
        <v>307</v>
      </c>
      <c r="C264" s="265" t="s">
        <v>1354</v>
      </c>
      <c r="D264" s="255" t="s">
        <v>2297</v>
      </c>
      <c r="E264" s="265"/>
      <c r="F264" s="260"/>
      <c r="G264" s="260"/>
      <c r="H264" s="260">
        <v>9542898545</v>
      </c>
      <c r="I264" s="254" t="s">
        <v>2321</v>
      </c>
      <c r="J264" s="255" t="s">
        <v>2301</v>
      </c>
      <c r="K264" s="254" t="s">
        <v>2304</v>
      </c>
      <c r="L264" s="263"/>
      <c r="M264" s="264"/>
      <c r="N264" s="254"/>
      <c r="O264" s="254" t="s">
        <v>26</v>
      </c>
      <c r="P264" s="254"/>
      <c r="Q264" s="254"/>
      <c r="R264" s="254"/>
      <c r="S264" s="254"/>
      <c r="T264" s="265"/>
      <c r="U264" s="266"/>
      <c r="V264" s="36"/>
      <c r="W264" s="49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>
      <c r="A265" s="296" t="s">
        <v>2637</v>
      </c>
      <c r="B265" s="265" t="s">
        <v>307</v>
      </c>
      <c r="C265" s="265" t="s">
        <v>2238</v>
      </c>
      <c r="D265" s="255"/>
      <c r="E265" s="265"/>
      <c r="F265" s="260"/>
      <c r="G265" s="260"/>
      <c r="H265" s="260"/>
      <c r="I265" s="254" t="s">
        <v>2319</v>
      </c>
      <c r="J265" s="255" t="s">
        <v>24</v>
      </c>
      <c r="K265" s="254" t="s">
        <v>2304</v>
      </c>
      <c r="L265" s="263"/>
      <c r="M265" s="264"/>
      <c r="N265" s="254"/>
      <c r="O265" s="254" t="s">
        <v>26</v>
      </c>
      <c r="P265" s="254"/>
      <c r="Q265" s="254"/>
      <c r="R265" s="254"/>
      <c r="S265" s="254"/>
      <c r="T265" s="265"/>
      <c r="U265" s="266"/>
      <c r="V265" s="36"/>
      <c r="W265" s="37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>
      <c r="A266" s="296" t="s">
        <v>2638</v>
      </c>
      <c r="B266" s="266" t="s">
        <v>678</v>
      </c>
      <c r="C266" s="266" t="s">
        <v>679</v>
      </c>
      <c r="D266" s="255" t="s">
        <v>63</v>
      </c>
      <c r="E266" s="266" t="s">
        <v>667</v>
      </c>
      <c r="F266" s="260" t="s">
        <v>680</v>
      </c>
      <c r="G266" s="260">
        <v>335479203</v>
      </c>
      <c r="H266" s="260">
        <v>9506976795</v>
      </c>
      <c r="I266" s="254"/>
      <c r="J266" s="255" t="s">
        <v>24</v>
      </c>
      <c r="K266" s="254" t="s">
        <v>135</v>
      </c>
      <c r="L266" s="257">
        <v>34872</v>
      </c>
      <c r="M266" s="258">
        <v>1995</v>
      </c>
      <c r="N266" s="254">
        <f t="shared" ref="N266:N273" si="11">2020-M266</f>
        <v>25</v>
      </c>
      <c r="O266" s="254" t="s">
        <v>26</v>
      </c>
      <c r="P266" s="254" t="s">
        <v>130</v>
      </c>
      <c r="Q266" s="254" t="s">
        <v>49</v>
      </c>
      <c r="R266" s="254" t="s">
        <v>681</v>
      </c>
      <c r="S266" s="254">
        <v>2</v>
      </c>
      <c r="T266" s="265" t="s">
        <v>30</v>
      </c>
      <c r="U266" s="266"/>
      <c r="V266" s="36"/>
      <c r="W266" s="37"/>
    </row>
    <row r="267" spans="1:45">
      <c r="A267" s="296" t="s">
        <v>2639</v>
      </c>
      <c r="B267" s="266" t="s">
        <v>678</v>
      </c>
      <c r="C267" s="266" t="s">
        <v>536</v>
      </c>
      <c r="D267" s="255" t="s">
        <v>63</v>
      </c>
      <c r="E267" s="266" t="s">
        <v>667</v>
      </c>
      <c r="F267" s="270" t="s">
        <v>685</v>
      </c>
      <c r="G267" s="270">
        <v>432904856</v>
      </c>
      <c r="H267" s="270">
        <v>9954585697</v>
      </c>
      <c r="I267" s="254"/>
      <c r="J267" s="255" t="s">
        <v>24</v>
      </c>
      <c r="K267" s="254" t="s">
        <v>135</v>
      </c>
      <c r="L267" s="257">
        <v>44013</v>
      </c>
      <c r="M267" s="258">
        <v>1990</v>
      </c>
      <c r="N267" s="254">
        <f t="shared" si="11"/>
        <v>30</v>
      </c>
      <c r="O267" s="254" t="s">
        <v>45</v>
      </c>
      <c r="P267" s="254" t="s">
        <v>130</v>
      </c>
      <c r="Q267" s="254" t="s">
        <v>49</v>
      </c>
      <c r="R267" s="254" t="s">
        <v>686</v>
      </c>
      <c r="S267" s="254">
        <v>2</v>
      </c>
      <c r="T267" s="265" t="s">
        <v>30</v>
      </c>
      <c r="U267" s="266"/>
      <c r="V267" s="36"/>
      <c r="W267" s="37"/>
    </row>
    <row r="268" spans="1:45">
      <c r="A268" s="296" t="s">
        <v>2640</v>
      </c>
      <c r="B268" s="271" t="s">
        <v>720</v>
      </c>
      <c r="C268" s="271" t="s">
        <v>721</v>
      </c>
      <c r="D268" s="255" t="s">
        <v>56</v>
      </c>
      <c r="E268" s="271" t="s">
        <v>673</v>
      </c>
      <c r="F268" s="260" t="s">
        <v>722</v>
      </c>
      <c r="G268" s="260"/>
      <c r="H268" s="260"/>
      <c r="I268" s="254" t="s">
        <v>100</v>
      </c>
      <c r="J268" s="255" t="s">
        <v>24</v>
      </c>
      <c r="K268" s="254" t="s">
        <v>37</v>
      </c>
      <c r="L268" s="263">
        <v>43685</v>
      </c>
      <c r="M268" s="264">
        <v>1968</v>
      </c>
      <c r="N268" s="254">
        <f t="shared" si="11"/>
        <v>52</v>
      </c>
      <c r="O268" s="254" t="s">
        <v>26</v>
      </c>
      <c r="P268" s="254" t="s">
        <v>27</v>
      </c>
      <c r="Q268" s="254" t="s">
        <v>49</v>
      </c>
      <c r="R268" s="254" t="s">
        <v>109</v>
      </c>
      <c r="S268" s="254">
        <v>3</v>
      </c>
      <c r="T268" s="255" t="s">
        <v>30</v>
      </c>
      <c r="U268" s="271">
        <v>60000</v>
      </c>
      <c r="V268" s="59"/>
      <c r="W268" s="60"/>
    </row>
    <row r="269" spans="1:45" s="2" customFormat="1">
      <c r="A269" s="296" t="s">
        <v>2641</v>
      </c>
      <c r="B269" s="266" t="s">
        <v>723</v>
      </c>
      <c r="C269" s="266" t="s">
        <v>724</v>
      </c>
      <c r="D269" s="255" t="s">
        <v>21</v>
      </c>
      <c r="E269" s="266" t="s">
        <v>620</v>
      </c>
      <c r="F269" s="260" t="s">
        <v>725</v>
      </c>
      <c r="G269" s="260"/>
      <c r="H269" s="260"/>
      <c r="I269" s="254" t="s">
        <v>100</v>
      </c>
      <c r="J269" s="255" t="s">
        <v>24</v>
      </c>
      <c r="K269" s="254" t="s">
        <v>37</v>
      </c>
      <c r="L269" s="263"/>
      <c r="M269" s="264"/>
      <c r="N269" s="254">
        <f t="shared" si="11"/>
        <v>2020</v>
      </c>
      <c r="O269" s="254" t="s">
        <v>45</v>
      </c>
      <c r="P269" s="254" t="s">
        <v>27</v>
      </c>
      <c r="Q269" s="254" t="s">
        <v>49</v>
      </c>
      <c r="R269" s="254" t="s">
        <v>104</v>
      </c>
      <c r="S269" s="254">
        <v>4</v>
      </c>
      <c r="T269" s="265" t="s">
        <v>30</v>
      </c>
      <c r="U269" s="266">
        <v>80000</v>
      </c>
      <c r="V269" s="36"/>
      <c r="W269" s="37"/>
    </row>
    <row r="270" spans="1:45">
      <c r="A270" s="296" t="s">
        <v>2642</v>
      </c>
      <c r="B270" s="266" t="s">
        <v>107</v>
      </c>
      <c r="C270" s="266" t="s">
        <v>726</v>
      </c>
      <c r="D270" s="271" t="s">
        <v>211</v>
      </c>
      <c r="E270" s="266" t="s">
        <v>727</v>
      </c>
      <c r="F270" s="260" t="s">
        <v>341</v>
      </c>
      <c r="G270" s="260">
        <v>645967103</v>
      </c>
      <c r="H270" s="260">
        <v>9483298469</v>
      </c>
      <c r="I270" s="254" t="s">
        <v>728</v>
      </c>
      <c r="J270" s="255" t="s">
        <v>24</v>
      </c>
      <c r="K270" s="254" t="s">
        <v>37</v>
      </c>
      <c r="L270" s="263">
        <v>43815</v>
      </c>
      <c r="M270" s="264">
        <v>1964</v>
      </c>
      <c r="N270" s="254">
        <f t="shared" si="11"/>
        <v>56</v>
      </c>
      <c r="O270" s="254" t="s">
        <v>26</v>
      </c>
      <c r="P270" s="254" t="s">
        <v>27</v>
      </c>
      <c r="Q270" s="254" t="s">
        <v>49</v>
      </c>
      <c r="R270" s="254" t="s">
        <v>54</v>
      </c>
      <c r="S270" s="254">
        <v>2</v>
      </c>
      <c r="T270" s="265" t="s">
        <v>30</v>
      </c>
      <c r="U270" s="266"/>
      <c r="V270" s="36"/>
      <c r="W270" s="37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5">
      <c r="A271" s="296" t="s">
        <v>2643</v>
      </c>
      <c r="B271" s="266" t="s">
        <v>107</v>
      </c>
      <c r="C271" s="266" t="s">
        <v>267</v>
      </c>
      <c r="D271" s="271" t="s">
        <v>729</v>
      </c>
      <c r="E271" s="266" t="s">
        <v>730</v>
      </c>
      <c r="F271" s="260" t="s">
        <v>731</v>
      </c>
      <c r="G271" s="260"/>
      <c r="H271" s="260"/>
      <c r="I271" s="254"/>
      <c r="J271" s="255" t="s">
        <v>24</v>
      </c>
      <c r="K271" s="254" t="s">
        <v>278</v>
      </c>
      <c r="L271" s="263">
        <v>44182</v>
      </c>
      <c r="M271" s="264">
        <v>1972</v>
      </c>
      <c r="N271" s="254">
        <f t="shared" si="11"/>
        <v>48</v>
      </c>
      <c r="O271" s="254" t="s">
        <v>26</v>
      </c>
      <c r="P271" s="254" t="s">
        <v>27</v>
      </c>
      <c r="Q271" s="254" t="s">
        <v>49</v>
      </c>
      <c r="R271" s="254"/>
      <c r="S271" s="254">
        <v>2</v>
      </c>
      <c r="T271" s="265"/>
      <c r="U271" s="266"/>
      <c r="V271" s="36"/>
      <c r="W271" s="37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5">
      <c r="A272" s="296" t="s">
        <v>2644</v>
      </c>
      <c r="B272" s="266" t="s">
        <v>107</v>
      </c>
      <c r="C272" s="266" t="s">
        <v>732</v>
      </c>
      <c r="D272" s="255" t="s">
        <v>51</v>
      </c>
      <c r="E272" s="266" t="s">
        <v>369</v>
      </c>
      <c r="F272" s="260" t="s">
        <v>733</v>
      </c>
      <c r="G272" s="260">
        <v>124574671</v>
      </c>
      <c r="H272" s="260"/>
      <c r="I272" s="254" t="s">
        <v>100</v>
      </c>
      <c r="J272" s="255" t="s">
        <v>24</v>
      </c>
      <c r="K272" s="254" t="s">
        <v>37</v>
      </c>
      <c r="L272" s="257">
        <v>24267</v>
      </c>
      <c r="M272" s="258">
        <v>1966</v>
      </c>
      <c r="N272" s="254">
        <f t="shared" si="11"/>
        <v>54</v>
      </c>
      <c r="O272" s="254" t="s">
        <v>26</v>
      </c>
      <c r="P272" s="254" t="s">
        <v>27</v>
      </c>
      <c r="Q272" s="254" t="s">
        <v>28</v>
      </c>
      <c r="R272" s="254" t="s">
        <v>66</v>
      </c>
      <c r="S272" s="254">
        <v>2</v>
      </c>
      <c r="T272" s="265" t="s">
        <v>30</v>
      </c>
      <c r="U272" s="266">
        <v>120000</v>
      </c>
      <c r="V272" s="36"/>
      <c r="W272" s="37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23">
      <c r="A273" s="296" t="s">
        <v>2645</v>
      </c>
      <c r="B273" s="266" t="s">
        <v>107</v>
      </c>
      <c r="C273" s="266" t="s">
        <v>734</v>
      </c>
      <c r="D273" s="271" t="s">
        <v>112</v>
      </c>
      <c r="E273" s="266" t="s">
        <v>465</v>
      </c>
      <c r="F273" s="260" t="s">
        <v>735</v>
      </c>
      <c r="G273" s="260">
        <v>286929420</v>
      </c>
      <c r="H273" s="260">
        <v>9949473038</v>
      </c>
      <c r="I273" s="254" t="s">
        <v>100</v>
      </c>
      <c r="J273" s="255" t="s">
        <v>24</v>
      </c>
      <c r="K273" s="254" t="s">
        <v>157</v>
      </c>
      <c r="L273" s="257">
        <v>43814</v>
      </c>
      <c r="M273" s="258">
        <v>1951</v>
      </c>
      <c r="N273" s="254">
        <f t="shared" si="11"/>
        <v>69</v>
      </c>
      <c r="O273" s="254" t="s">
        <v>45</v>
      </c>
      <c r="P273" s="254" t="s">
        <v>27</v>
      </c>
      <c r="Q273" s="254" t="s">
        <v>46</v>
      </c>
      <c r="R273" s="254" t="s">
        <v>104</v>
      </c>
      <c r="S273" s="254">
        <v>6</v>
      </c>
      <c r="T273" s="265" t="s">
        <v>30</v>
      </c>
      <c r="U273" s="266">
        <v>80000</v>
      </c>
      <c r="V273" s="36"/>
      <c r="W273" s="37"/>
    </row>
    <row r="274" spans="1:23">
      <c r="A274" s="296" t="s">
        <v>2646</v>
      </c>
      <c r="B274" s="265" t="s">
        <v>107</v>
      </c>
      <c r="C274" s="265" t="s">
        <v>1073</v>
      </c>
      <c r="D274" s="255" t="s">
        <v>112</v>
      </c>
      <c r="E274" s="265"/>
      <c r="F274" s="260"/>
      <c r="G274" s="260"/>
      <c r="H274" s="260"/>
      <c r="I274" s="270" t="s">
        <v>2320</v>
      </c>
      <c r="J274" s="255" t="s">
        <v>24</v>
      </c>
      <c r="K274" s="254" t="s">
        <v>2304</v>
      </c>
      <c r="L274" s="263"/>
      <c r="M274" s="264"/>
      <c r="N274" s="254"/>
      <c r="O274" s="254" t="s">
        <v>45</v>
      </c>
      <c r="P274" s="254"/>
      <c r="Q274" s="254"/>
      <c r="R274" s="254"/>
      <c r="S274" s="254"/>
      <c r="T274" s="265"/>
      <c r="U274" s="266"/>
      <c r="V274" s="36"/>
      <c r="W274" s="37"/>
    </row>
    <row r="275" spans="1:23">
      <c r="A275" s="296" t="s">
        <v>2647</v>
      </c>
      <c r="B275" s="265" t="s">
        <v>107</v>
      </c>
      <c r="C275" s="265" t="s">
        <v>774</v>
      </c>
      <c r="D275" s="255"/>
      <c r="E275" s="265"/>
      <c r="F275" s="260"/>
      <c r="G275" s="260"/>
      <c r="H275" s="260"/>
      <c r="I275" s="270" t="s">
        <v>2320</v>
      </c>
      <c r="J275" s="255" t="s">
        <v>24</v>
      </c>
      <c r="K275" s="254" t="s">
        <v>2311</v>
      </c>
      <c r="L275" s="263"/>
      <c r="M275" s="264"/>
      <c r="N275" s="254"/>
      <c r="O275" s="254" t="s">
        <v>26</v>
      </c>
      <c r="P275" s="254"/>
      <c r="Q275" s="254"/>
      <c r="R275" s="254"/>
      <c r="S275" s="254"/>
      <c r="T275" s="265"/>
      <c r="U275" s="266"/>
      <c r="V275" s="36"/>
      <c r="W275" s="37"/>
    </row>
    <row r="276" spans="1:23">
      <c r="A276" s="296" t="s">
        <v>2648</v>
      </c>
      <c r="B276" s="271" t="s">
        <v>736</v>
      </c>
      <c r="C276" s="271" t="s">
        <v>737</v>
      </c>
      <c r="D276" s="255" t="s">
        <v>21</v>
      </c>
      <c r="E276" s="271" t="s">
        <v>738</v>
      </c>
      <c r="F276" s="270" t="s">
        <v>739</v>
      </c>
      <c r="G276" s="270"/>
      <c r="H276" s="270"/>
      <c r="I276" s="254"/>
      <c r="J276" s="255" t="s">
        <v>24</v>
      </c>
      <c r="K276" s="254" t="s">
        <v>37</v>
      </c>
      <c r="L276" s="263">
        <v>43844</v>
      </c>
      <c r="M276" s="264">
        <v>1975</v>
      </c>
      <c r="N276" s="254">
        <f t="shared" ref="N276:N282" si="12">2020-M276</f>
        <v>45</v>
      </c>
      <c r="O276" s="254" t="s">
        <v>45</v>
      </c>
      <c r="P276" s="254" t="s">
        <v>27</v>
      </c>
      <c r="Q276" s="254"/>
      <c r="R276" s="254" t="s">
        <v>104</v>
      </c>
      <c r="S276" s="254">
        <v>2</v>
      </c>
      <c r="T276" s="265" t="s">
        <v>30</v>
      </c>
      <c r="U276" s="266"/>
      <c r="V276" s="36"/>
      <c r="W276" s="37"/>
    </row>
    <row r="277" spans="1:23">
      <c r="A277" s="296" t="s">
        <v>2649</v>
      </c>
      <c r="B277" s="266" t="s">
        <v>740</v>
      </c>
      <c r="C277" s="266" t="s">
        <v>732</v>
      </c>
      <c r="D277" s="255" t="s">
        <v>51</v>
      </c>
      <c r="E277" s="266" t="s">
        <v>369</v>
      </c>
      <c r="F277" s="260" t="s">
        <v>741</v>
      </c>
      <c r="G277" s="260">
        <v>116332599</v>
      </c>
      <c r="H277" s="260"/>
      <c r="I277" s="254" t="s">
        <v>100</v>
      </c>
      <c r="J277" s="255" t="s">
        <v>24</v>
      </c>
      <c r="K277" s="254" t="s">
        <v>135</v>
      </c>
      <c r="L277" s="257">
        <v>43745</v>
      </c>
      <c r="M277" s="258">
        <v>1964</v>
      </c>
      <c r="N277" s="254">
        <f t="shared" si="12"/>
        <v>56</v>
      </c>
      <c r="O277" s="254" t="s">
        <v>26</v>
      </c>
      <c r="P277" s="254" t="s">
        <v>27</v>
      </c>
      <c r="Q277" s="254" t="s">
        <v>49</v>
      </c>
      <c r="R277" s="254" t="s">
        <v>136</v>
      </c>
      <c r="S277" s="254">
        <v>2</v>
      </c>
      <c r="T277" s="265" t="s">
        <v>30</v>
      </c>
      <c r="U277" s="266">
        <v>60000</v>
      </c>
      <c r="V277" s="36"/>
      <c r="W277" s="37"/>
    </row>
    <row r="278" spans="1:23">
      <c r="A278" s="296" t="s">
        <v>2650</v>
      </c>
      <c r="B278" s="266" t="s">
        <v>740</v>
      </c>
      <c r="C278" s="266" t="s">
        <v>742</v>
      </c>
      <c r="D278" s="255" t="s">
        <v>21</v>
      </c>
      <c r="E278" s="266" t="s">
        <v>743</v>
      </c>
      <c r="F278" s="270" t="s">
        <v>744</v>
      </c>
      <c r="G278" s="270"/>
      <c r="H278" s="270"/>
      <c r="I278" s="254" t="s">
        <v>100</v>
      </c>
      <c r="J278" s="255" t="s">
        <v>24</v>
      </c>
      <c r="K278" s="254" t="s">
        <v>146</v>
      </c>
      <c r="L278" s="257">
        <v>43769</v>
      </c>
      <c r="M278" s="258">
        <v>1962</v>
      </c>
      <c r="N278" s="254">
        <f t="shared" si="12"/>
        <v>58</v>
      </c>
      <c r="O278" s="254" t="s">
        <v>26</v>
      </c>
      <c r="P278" s="254" t="s">
        <v>27</v>
      </c>
      <c r="Q278" s="254" t="s">
        <v>28</v>
      </c>
      <c r="R278" s="254" t="s">
        <v>136</v>
      </c>
      <c r="S278" s="254">
        <v>4</v>
      </c>
      <c r="T278" s="265" t="s">
        <v>30</v>
      </c>
      <c r="U278" s="266">
        <v>60000</v>
      </c>
      <c r="V278" s="36"/>
      <c r="W278" s="37"/>
    </row>
    <row r="279" spans="1:23" s="2" customFormat="1">
      <c r="A279" s="296" t="s">
        <v>2651</v>
      </c>
      <c r="B279" s="266" t="s">
        <v>740</v>
      </c>
      <c r="C279" s="271" t="s">
        <v>745</v>
      </c>
      <c r="D279" s="271"/>
      <c r="E279" s="271" t="s">
        <v>746</v>
      </c>
      <c r="F279" s="260" t="s">
        <v>747</v>
      </c>
      <c r="G279" s="260"/>
      <c r="H279" s="260"/>
      <c r="I279" s="254" t="s">
        <v>100</v>
      </c>
      <c r="J279" s="255" t="s">
        <v>24</v>
      </c>
      <c r="K279" s="254" t="s">
        <v>135</v>
      </c>
      <c r="L279" s="268">
        <v>43628</v>
      </c>
      <c r="M279" s="269">
        <v>1984</v>
      </c>
      <c r="N279" s="254">
        <f t="shared" si="12"/>
        <v>36</v>
      </c>
      <c r="O279" s="254" t="s">
        <v>26</v>
      </c>
      <c r="P279" s="254" t="s">
        <v>309</v>
      </c>
      <c r="Q279" s="254" t="s">
        <v>657</v>
      </c>
      <c r="R279" s="254" t="s">
        <v>748</v>
      </c>
      <c r="S279" s="254">
        <v>1</v>
      </c>
      <c r="T279" s="265" t="s">
        <v>30</v>
      </c>
      <c r="U279" s="266"/>
      <c r="V279" s="36"/>
      <c r="W279" s="37"/>
    </row>
    <row r="280" spans="1:23">
      <c r="A280" s="296" t="s">
        <v>2652</v>
      </c>
      <c r="B280" s="266" t="s">
        <v>740</v>
      </c>
      <c r="C280" s="266" t="s">
        <v>749</v>
      </c>
      <c r="D280" s="255" t="s">
        <v>85</v>
      </c>
      <c r="E280" s="266" t="s">
        <v>750</v>
      </c>
      <c r="F280" s="260" t="s">
        <v>751</v>
      </c>
      <c r="G280" s="260">
        <v>915585263</v>
      </c>
      <c r="H280" s="260"/>
      <c r="I280" s="254"/>
      <c r="J280" s="255" t="s">
        <v>24</v>
      </c>
      <c r="K280" s="254" t="s">
        <v>135</v>
      </c>
      <c r="L280" s="257">
        <v>43516</v>
      </c>
      <c r="M280" s="258">
        <v>1963</v>
      </c>
      <c r="N280" s="254">
        <f t="shared" si="12"/>
        <v>57</v>
      </c>
      <c r="O280" s="254" t="s">
        <v>45</v>
      </c>
      <c r="P280" s="254" t="s">
        <v>27</v>
      </c>
      <c r="Q280" s="254" t="s">
        <v>49</v>
      </c>
      <c r="R280" s="254" t="s">
        <v>104</v>
      </c>
      <c r="S280" s="254">
        <v>2</v>
      </c>
      <c r="T280" s="265" t="s">
        <v>30</v>
      </c>
      <c r="U280" s="266">
        <v>80000</v>
      </c>
      <c r="V280" s="36"/>
      <c r="W280" s="37"/>
    </row>
    <row r="281" spans="1:23" s="2" customFormat="1">
      <c r="A281" s="296" t="s">
        <v>2653</v>
      </c>
      <c r="B281" s="266" t="s">
        <v>740</v>
      </c>
      <c r="C281" s="278" t="s">
        <v>752</v>
      </c>
      <c r="D281" s="271" t="s">
        <v>753</v>
      </c>
      <c r="E281" s="266" t="s">
        <v>754</v>
      </c>
      <c r="F281" s="260" t="s">
        <v>755</v>
      </c>
      <c r="G281" s="260"/>
      <c r="H281" s="260"/>
      <c r="I281" s="254"/>
      <c r="J281" s="255" t="s">
        <v>24</v>
      </c>
      <c r="K281" s="254" t="s">
        <v>146</v>
      </c>
      <c r="L281" s="257">
        <v>43592</v>
      </c>
      <c r="M281" s="258">
        <v>1945</v>
      </c>
      <c r="N281" s="254">
        <f t="shared" si="12"/>
        <v>75</v>
      </c>
      <c r="O281" s="254" t="s">
        <v>26</v>
      </c>
      <c r="P281" s="254" t="s">
        <v>174</v>
      </c>
      <c r="Q281" s="254" t="s">
        <v>46</v>
      </c>
      <c r="R281" s="254"/>
      <c r="S281" s="254">
        <v>2</v>
      </c>
      <c r="T281" s="265" t="s">
        <v>30</v>
      </c>
      <c r="U281" s="266"/>
      <c r="V281" s="36"/>
      <c r="W281" s="37"/>
    </row>
    <row r="282" spans="1:23">
      <c r="A282" s="296" t="s">
        <v>2654</v>
      </c>
      <c r="B282" s="266" t="s">
        <v>756</v>
      </c>
      <c r="C282" s="266" t="s">
        <v>757</v>
      </c>
      <c r="D282" s="255" t="s">
        <v>51</v>
      </c>
      <c r="E282" s="266" t="s">
        <v>758</v>
      </c>
      <c r="F282" s="270" t="s">
        <v>759</v>
      </c>
      <c r="G282" s="270">
        <v>431460347</v>
      </c>
      <c r="H282" s="270">
        <v>9468378043</v>
      </c>
      <c r="I282" s="254" t="s">
        <v>100</v>
      </c>
      <c r="J282" s="255" t="s">
        <v>24</v>
      </c>
      <c r="K282" s="254" t="s">
        <v>37</v>
      </c>
      <c r="L282" s="263"/>
      <c r="M282" s="264"/>
      <c r="N282" s="254">
        <f t="shared" si="12"/>
        <v>2020</v>
      </c>
      <c r="O282" s="254" t="s">
        <v>26</v>
      </c>
      <c r="P282" s="254" t="s">
        <v>27</v>
      </c>
      <c r="Q282" s="254" t="s">
        <v>49</v>
      </c>
      <c r="R282" s="254" t="s">
        <v>136</v>
      </c>
      <c r="S282" s="254"/>
      <c r="T282" s="265" t="s">
        <v>30</v>
      </c>
      <c r="U282" s="266">
        <v>60000</v>
      </c>
      <c r="V282" s="36"/>
      <c r="W282" s="37"/>
    </row>
    <row r="283" spans="1:23" s="2" customFormat="1">
      <c r="A283" s="296" t="s">
        <v>2655</v>
      </c>
      <c r="B283" s="265" t="s">
        <v>2239</v>
      </c>
      <c r="C283" s="265" t="s">
        <v>2240</v>
      </c>
      <c r="D283" s="255" t="s">
        <v>211</v>
      </c>
      <c r="E283" s="265"/>
      <c r="F283" s="260"/>
      <c r="G283" s="260"/>
      <c r="H283" s="260"/>
      <c r="I283" s="254" t="s">
        <v>2321</v>
      </c>
      <c r="J283" s="255" t="s">
        <v>24</v>
      </c>
      <c r="K283" s="254" t="s">
        <v>2304</v>
      </c>
      <c r="L283" s="263"/>
      <c r="M283" s="264"/>
      <c r="N283" s="254"/>
      <c r="O283" s="254" t="s">
        <v>26</v>
      </c>
      <c r="P283" s="254"/>
      <c r="Q283" s="254"/>
      <c r="R283" s="254"/>
      <c r="S283" s="254"/>
      <c r="T283" s="265"/>
      <c r="U283" s="266"/>
      <c r="V283" s="36"/>
      <c r="W283" s="37"/>
    </row>
    <row r="284" spans="1:23">
      <c r="A284" s="296" t="s">
        <v>2656</v>
      </c>
      <c r="B284" s="271" t="s">
        <v>760</v>
      </c>
      <c r="C284" s="271" t="s">
        <v>761</v>
      </c>
      <c r="D284" s="271"/>
      <c r="E284" s="271"/>
      <c r="F284" s="260" t="s">
        <v>762</v>
      </c>
      <c r="G284" s="260"/>
      <c r="H284" s="260"/>
      <c r="I284" s="254"/>
      <c r="J284" s="255" t="s">
        <v>24</v>
      </c>
      <c r="K284" s="254" t="s">
        <v>37</v>
      </c>
      <c r="L284" s="263"/>
      <c r="M284" s="264"/>
      <c r="N284" s="254">
        <f>2020-M284</f>
        <v>2020</v>
      </c>
      <c r="O284" s="254" t="s">
        <v>45</v>
      </c>
      <c r="P284" s="254"/>
      <c r="Q284" s="254"/>
      <c r="R284" s="254"/>
      <c r="S284" s="254"/>
      <c r="T284" s="265"/>
      <c r="U284" s="266"/>
      <c r="V284" s="36"/>
      <c r="W284" s="37"/>
    </row>
    <row r="285" spans="1:23">
      <c r="A285" s="296" t="s">
        <v>2657</v>
      </c>
      <c r="B285" s="266" t="s">
        <v>763</v>
      </c>
      <c r="C285" s="266" t="s">
        <v>592</v>
      </c>
      <c r="D285" s="271" t="s">
        <v>97</v>
      </c>
      <c r="E285" s="266" t="s">
        <v>98</v>
      </c>
      <c r="F285" s="260" t="s">
        <v>764</v>
      </c>
      <c r="G285" s="260">
        <v>303705636</v>
      </c>
      <c r="H285" s="260"/>
      <c r="I285" s="254" t="s">
        <v>100</v>
      </c>
      <c r="J285" s="255" t="s">
        <v>24</v>
      </c>
      <c r="K285" s="254" t="s">
        <v>765</v>
      </c>
      <c r="L285" s="257">
        <v>22117</v>
      </c>
      <c r="M285" s="258">
        <v>1960</v>
      </c>
      <c r="N285" s="254">
        <f>2020-M285</f>
        <v>60</v>
      </c>
      <c r="O285" s="254" t="s">
        <v>26</v>
      </c>
      <c r="P285" s="254" t="s">
        <v>27</v>
      </c>
      <c r="Q285" s="254" t="s">
        <v>46</v>
      </c>
      <c r="R285" s="254" t="s">
        <v>136</v>
      </c>
      <c r="S285" s="254">
        <v>4</v>
      </c>
      <c r="T285" s="265" t="s">
        <v>30</v>
      </c>
      <c r="U285" s="266">
        <v>60000</v>
      </c>
      <c r="V285" s="36"/>
      <c r="W285" s="37"/>
    </row>
    <row r="286" spans="1:23">
      <c r="A286" s="296" t="s">
        <v>2658</v>
      </c>
      <c r="B286" s="266" t="s">
        <v>766</v>
      </c>
      <c r="C286" s="266" t="s">
        <v>767</v>
      </c>
      <c r="D286" s="271" t="s">
        <v>112</v>
      </c>
      <c r="E286" s="266" t="s">
        <v>112</v>
      </c>
      <c r="F286" s="260" t="s">
        <v>768</v>
      </c>
      <c r="G286" s="260">
        <v>444548791</v>
      </c>
      <c r="H286" s="260"/>
      <c r="I286" s="254" t="s">
        <v>167</v>
      </c>
      <c r="J286" s="255" t="s">
        <v>24</v>
      </c>
      <c r="K286" s="254" t="s">
        <v>769</v>
      </c>
      <c r="L286" s="257">
        <v>43735</v>
      </c>
      <c r="M286" s="258">
        <v>1955</v>
      </c>
      <c r="N286" s="254">
        <f>2020-M286</f>
        <v>65</v>
      </c>
      <c r="O286" s="254" t="s">
        <v>26</v>
      </c>
      <c r="P286" s="254" t="s">
        <v>27</v>
      </c>
      <c r="Q286" s="254" t="s">
        <v>49</v>
      </c>
      <c r="R286" s="254" t="s">
        <v>136</v>
      </c>
      <c r="S286" s="254">
        <v>2</v>
      </c>
      <c r="T286" s="265" t="s">
        <v>30</v>
      </c>
      <c r="U286" s="266">
        <v>70000</v>
      </c>
      <c r="V286" s="36"/>
      <c r="W286" s="37"/>
    </row>
    <row r="287" spans="1:23">
      <c r="A287" s="296" t="s">
        <v>2659</v>
      </c>
      <c r="B287" s="266" t="s">
        <v>766</v>
      </c>
      <c r="C287" s="266" t="s">
        <v>770</v>
      </c>
      <c r="D287" s="271"/>
      <c r="E287" s="266"/>
      <c r="F287" s="260" t="s">
        <v>771</v>
      </c>
      <c r="G287" s="260">
        <v>754566673</v>
      </c>
      <c r="H287" s="260">
        <v>9226347127</v>
      </c>
      <c r="I287" s="254"/>
      <c r="J287" s="255" t="s">
        <v>24</v>
      </c>
      <c r="K287" s="254" t="s">
        <v>772</v>
      </c>
      <c r="L287" s="257"/>
      <c r="M287" s="258"/>
      <c r="N287" s="254"/>
      <c r="O287" s="254" t="s">
        <v>26</v>
      </c>
      <c r="P287" s="254"/>
      <c r="Q287" s="254"/>
      <c r="R287" s="254"/>
      <c r="S287" s="254"/>
      <c r="T287" s="265"/>
      <c r="U287" s="266"/>
      <c r="V287" s="36"/>
      <c r="W287" s="37"/>
    </row>
    <row r="288" spans="1:23" s="2" customFormat="1">
      <c r="A288" s="296" t="s">
        <v>2660</v>
      </c>
      <c r="B288" s="266" t="s">
        <v>449</v>
      </c>
      <c r="C288" s="266" t="s">
        <v>776</v>
      </c>
      <c r="D288" s="271"/>
      <c r="E288" s="266"/>
      <c r="F288" s="260" t="s">
        <v>777</v>
      </c>
      <c r="G288" s="260">
        <v>480992526</v>
      </c>
      <c r="H288" s="260"/>
      <c r="I288" s="254" t="s">
        <v>100</v>
      </c>
      <c r="J288" s="255" t="s">
        <v>24</v>
      </c>
      <c r="K288" s="254" t="s">
        <v>157</v>
      </c>
      <c r="L288" s="263">
        <v>28945</v>
      </c>
      <c r="M288" s="264">
        <v>1979</v>
      </c>
      <c r="N288" s="254">
        <f t="shared" ref="N288:N293" si="13">2020-M288</f>
        <v>41</v>
      </c>
      <c r="O288" s="254" t="s">
        <v>26</v>
      </c>
      <c r="P288" s="254" t="s">
        <v>27</v>
      </c>
      <c r="Q288" s="254" t="s">
        <v>49</v>
      </c>
      <c r="R288" s="254" t="s">
        <v>136</v>
      </c>
      <c r="S288" s="254">
        <v>4</v>
      </c>
      <c r="T288" s="265" t="s">
        <v>30</v>
      </c>
      <c r="U288" s="266">
        <v>60000</v>
      </c>
      <c r="V288" s="36"/>
      <c r="W288" s="37"/>
    </row>
    <row r="289" spans="1:41" s="2" customFormat="1">
      <c r="A289" s="296" t="s">
        <v>2661</v>
      </c>
      <c r="B289" s="266" t="s">
        <v>92</v>
      </c>
      <c r="C289" s="266" t="s">
        <v>778</v>
      </c>
      <c r="D289" s="255" t="s">
        <v>21</v>
      </c>
      <c r="E289" s="266" t="s">
        <v>763</v>
      </c>
      <c r="F289" s="260" t="s">
        <v>779</v>
      </c>
      <c r="G289" s="260">
        <v>942063986</v>
      </c>
      <c r="H289" s="260"/>
      <c r="I289" s="254" t="s">
        <v>100</v>
      </c>
      <c r="J289" s="255" t="s">
        <v>24</v>
      </c>
      <c r="K289" s="254" t="s">
        <v>157</v>
      </c>
      <c r="L289" s="257">
        <v>43769</v>
      </c>
      <c r="M289" s="258">
        <v>1980</v>
      </c>
      <c r="N289" s="254">
        <f t="shared" si="13"/>
        <v>40</v>
      </c>
      <c r="O289" s="254" t="s">
        <v>26</v>
      </c>
      <c r="P289" s="254" t="s">
        <v>27</v>
      </c>
      <c r="Q289" s="254" t="s">
        <v>28</v>
      </c>
      <c r="R289" s="254" t="s">
        <v>70</v>
      </c>
      <c r="S289" s="254">
        <v>3</v>
      </c>
      <c r="T289" s="265" t="s">
        <v>30</v>
      </c>
      <c r="U289" s="266">
        <v>120000</v>
      </c>
      <c r="V289" s="36"/>
      <c r="W289" s="37"/>
    </row>
    <row r="290" spans="1:41">
      <c r="A290" s="296" t="s">
        <v>2662</v>
      </c>
      <c r="B290" s="266" t="s">
        <v>92</v>
      </c>
      <c r="C290" s="279" t="s">
        <v>780</v>
      </c>
      <c r="D290" s="255" t="s">
        <v>240</v>
      </c>
      <c r="E290" s="266" t="s">
        <v>528</v>
      </c>
      <c r="F290" s="260" t="s">
        <v>781</v>
      </c>
      <c r="G290" s="260"/>
      <c r="H290" s="260"/>
      <c r="I290" s="254"/>
      <c r="J290" s="255" t="s">
        <v>24</v>
      </c>
      <c r="K290" s="254" t="s">
        <v>157</v>
      </c>
      <c r="L290" s="263"/>
      <c r="M290" s="264"/>
      <c r="N290" s="254">
        <f t="shared" si="13"/>
        <v>2020</v>
      </c>
      <c r="O290" s="254" t="s">
        <v>45</v>
      </c>
      <c r="P290" s="254"/>
      <c r="Q290" s="254"/>
      <c r="R290" s="254"/>
      <c r="S290" s="254"/>
      <c r="T290" s="265"/>
      <c r="U290" s="266"/>
      <c r="V290" s="36"/>
      <c r="W290" s="37"/>
    </row>
    <row r="291" spans="1:41">
      <c r="A291" s="296" t="s">
        <v>2663</v>
      </c>
      <c r="B291" s="266" t="s">
        <v>92</v>
      </c>
      <c r="C291" s="266" t="s">
        <v>782</v>
      </c>
      <c r="D291" s="255" t="s">
        <v>56</v>
      </c>
      <c r="E291" s="266" t="s">
        <v>783</v>
      </c>
      <c r="F291" s="260" t="s">
        <v>784</v>
      </c>
      <c r="G291" s="260">
        <v>230272298</v>
      </c>
      <c r="H291" s="260"/>
      <c r="I291" s="254" t="s">
        <v>100</v>
      </c>
      <c r="J291" s="255" t="s">
        <v>24</v>
      </c>
      <c r="K291" s="254" t="s">
        <v>157</v>
      </c>
      <c r="L291" s="257">
        <v>43824</v>
      </c>
      <c r="M291" s="258">
        <v>1976</v>
      </c>
      <c r="N291" s="254">
        <f t="shared" si="13"/>
        <v>44</v>
      </c>
      <c r="O291" s="254" t="s">
        <v>45</v>
      </c>
      <c r="P291" s="254" t="s">
        <v>27</v>
      </c>
      <c r="Q291" s="254" t="s">
        <v>28</v>
      </c>
      <c r="R291" s="254" t="s">
        <v>625</v>
      </c>
      <c r="S291" s="254">
        <v>2</v>
      </c>
      <c r="T291" s="265" t="s">
        <v>30</v>
      </c>
      <c r="U291" s="266">
        <v>200000</v>
      </c>
      <c r="V291" s="36"/>
      <c r="W291" s="37"/>
    </row>
    <row r="292" spans="1:41">
      <c r="A292" s="296" t="s">
        <v>2664</v>
      </c>
      <c r="B292" s="266" t="s">
        <v>92</v>
      </c>
      <c r="C292" s="266" t="s">
        <v>785</v>
      </c>
      <c r="D292" s="255" t="s">
        <v>51</v>
      </c>
      <c r="E292" s="266" t="s">
        <v>303</v>
      </c>
      <c r="F292" s="260" t="s">
        <v>786</v>
      </c>
      <c r="G292" s="260">
        <v>132636342</v>
      </c>
      <c r="H292" s="260"/>
      <c r="I292" s="254" t="s">
        <v>100</v>
      </c>
      <c r="J292" s="255" t="s">
        <v>24</v>
      </c>
      <c r="K292" s="254" t="s">
        <v>157</v>
      </c>
      <c r="L292" s="257">
        <v>43520</v>
      </c>
      <c r="M292" s="258">
        <v>1964</v>
      </c>
      <c r="N292" s="254">
        <f t="shared" si="13"/>
        <v>56</v>
      </c>
      <c r="O292" s="254" t="s">
        <v>26</v>
      </c>
      <c r="P292" s="254" t="s">
        <v>27</v>
      </c>
      <c r="Q292" s="254" t="s">
        <v>28</v>
      </c>
      <c r="R292" s="254" t="s">
        <v>169</v>
      </c>
      <c r="S292" s="254"/>
      <c r="T292" s="265" t="s">
        <v>30</v>
      </c>
      <c r="U292" s="266">
        <v>120000</v>
      </c>
      <c r="V292" s="36"/>
      <c r="W292" s="37"/>
    </row>
    <row r="293" spans="1:41" s="2" customFormat="1">
      <c r="A293" s="296" t="s">
        <v>2665</v>
      </c>
      <c r="B293" s="266" t="s">
        <v>92</v>
      </c>
      <c r="C293" s="266" t="s">
        <v>787</v>
      </c>
      <c r="D293" s="255" t="s">
        <v>240</v>
      </c>
      <c r="E293" s="266" t="s">
        <v>528</v>
      </c>
      <c r="F293" s="260" t="s">
        <v>788</v>
      </c>
      <c r="G293" s="260">
        <v>188594202</v>
      </c>
      <c r="H293" s="260"/>
      <c r="I293" s="254" t="s">
        <v>100</v>
      </c>
      <c r="J293" s="255" t="s">
        <v>24</v>
      </c>
      <c r="K293" s="254" t="s">
        <v>157</v>
      </c>
      <c r="L293" s="257">
        <v>31154</v>
      </c>
      <c r="M293" s="258">
        <v>1985</v>
      </c>
      <c r="N293" s="254">
        <f t="shared" si="13"/>
        <v>35</v>
      </c>
      <c r="O293" s="254" t="s">
        <v>45</v>
      </c>
      <c r="P293" s="254" t="s">
        <v>130</v>
      </c>
      <c r="Q293" s="254" t="s">
        <v>28</v>
      </c>
      <c r="R293" s="254" t="s">
        <v>625</v>
      </c>
      <c r="S293" s="254">
        <v>1</v>
      </c>
      <c r="T293" s="265" t="s">
        <v>30</v>
      </c>
      <c r="U293" s="266">
        <v>200000</v>
      </c>
      <c r="V293" s="36"/>
      <c r="W293" s="37"/>
    </row>
    <row r="294" spans="1:41">
      <c r="A294" s="296" t="s">
        <v>2666</v>
      </c>
      <c r="B294" s="266" t="s">
        <v>92</v>
      </c>
      <c r="C294" s="266" t="s">
        <v>792</v>
      </c>
      <c r="D294" s="271" t="s">
        <v>240</v>
      </c>
      <c r="E294" s="266" t="s">
        <v>528</v>
      </c>
      <c r="F294" s="260" t="s">
        <v>793</v>
      </c>
      <c r="G294" s="260"/>
      <c r="H294" s="260"/>
      <c r="I294" s="254"/>
      <c r="J294" s="255" t="s">
        <v>24</v>
      </c>
      <c r="K294" s="254" t="s">
        <v>690</v>
      </c>
      <c r="L294" s="257"/>
      <c r="M294" s="258"/>
      <c r="N294" s="254"/>
      <c r="O294" s="254" t="s">
        <v>26</v>
      </c>
      <c r="P294" s="254"/>
      <c r="Q294" s="254"/>
      <c r="R294" s="254"/>
      <c r="S294" s="254"/>
      <c r="T294" s="265"/>
      <c r="U294" s="266"/>
      <c r="V294" s="36"/>
      <c r="W294" s="37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>
      <c r="A295" s="296" t="s">
        <v>2667</v>
      </c>
      <c r="B295" s="266" t="s">
        <v>92</v>
      </c>
      <c r="C295" s="266" t="s">
        <v>794</v>
      </c>
      <c r="D295" s="271" t="s">
        <v>21</v>
      </c>
      <c r="E295" s="266"/>
      <c r="F295" s="272"/>
      <c r="G295" s="272"/>
      <c r="H295" s="272">
        <v>9955043963</v>
      </c>
      <c r="I295" s="254" t="s">
        <v>2328</v>
      </c>
      <c r="J295" s="255" t="s">
        <v>24</v>
      </c>
      <c r="K295" s="254" t="s">
        <v>135</v>
      </c>
      <c r="L295" s="257"/>
      <c r="M295" s="258"/>
      <c r="N295" s="254"/>
      <c r="O295" s="254" t="s">
        <v>76</v>
      </c>
      <c r="P295" s="254"/>
      <c r="Q295" s="254"/>
      <c r="R295" s="254"/>
      <c r="S295" s="254"/>
      <c r="T295" s="265"/>
      <c r="U295" s="266"/>
      <c r="V295" s="36"/>
      <c r="W295" s="37"/>
      <c r="AO295" s="2"/>
    </row>
    <row r="296" spans="1:41">
      <c r="A296" s="296" t="s">
        <v>2668</v>
      </c>
      <c r="B296" s="266" t="s">
        <v>92</v>
      </c>
      <c r="C296" s="266" t="s">
        <v>795</v>
      </c>
      <c r="D296" s="255" t="s">
        <v>240</v>
      </c>
      <c r="E296" s="266" t="s">
        <v>528</v>
      </c>
      <c r="F296" s="270" t="s">
        <v>796</v>
      </c>
      <c r="G296" s="270">
        <v>406702598</v>
      </c>
      <c r="H296" s="270"/>
      <c r="I296" s="254" t="s">
        <v>100</v>
      </c>
      <c r="J296" s="255" t="s">
        <v>24</v>
      </c>
      <c r="K296" s="254" t="s">
        <v>157</v>
      </c>
      <c r="L296" s="257">
        <v>43857</v>
      </c>
      <c r="M296" s="258">
        <v>1990</v>
      </c>
      <c r="N296" s="254">
        <f t="shared" ref="N296:N303" si="14">2020-M296</f>
        <v>30</v>
      </c>
      <c r="O296" s="254" t="s">
        <v>26</v>
      </c>
      <c r="P296" s="254" t="s">
        <v>130</v>
      </c>
      <c r="Q296" s="254" t="s">
        <v>28</v>
      </c>
      <c r="R296" s="254" t="s">
        <v>169</v>
      </c>
      <c r="S296" s="254">
        <v>2</v>
      </c>
      <c r="T296" s="265" t="s">
        <v>30</v>
      </c>
      <c r="U296" s="266">
        <v>120000</v>
      </c>
      <c r="V296" s="36"/>
      <c r="W296" s="37"/>
    </row>
    <row r="297" spans="1:41">
      <c r="A297" s="296" t="s">
        <v>2669</v>
      </c>
      <c r="B297" s="266" t="s">
        <v>92</v>
      </c>
      <c r="C297" s="266" t="s">
        <v>797</v>
      </c>
      <c r="D297" s="271"/>
      <c r="E297" s="266" t="s">
        <v>528</v>
      </c>
      <c r="F297" s="260" t="s">
        <v>798</v>
      </c>
      <c r="G297" s="260"/>
      <c r="H297" s="260"/>
      <c r="I297" s="254" t="s">
        <v>100</v>
      </c>
      <c r="J297" s="255" t="s">
        <v>24</v>
      </c>
      <c r="K297" s="254" t="s">
        <v>157</v>
      </c>
      <c r="L297" s="257">
        <v>43492</v>
      </c>
      <c r="M297" s="258">
        <v>1990</v>
      </c>
      <c r="N297" s="254">
        <f t="shared" si="14"/>
        <v>30</v>
      </c>
      <c r="O297" s="254" t="s">
        <v>26</v>
      </c>
      <c r="P297" s="254" t="s">
        <v>27</v>
      </c>
      <c r="Q297" s="254" t="s">
        <v>46</v>
      </c>
      <c r="R297" s="254" t="s">
        <v>136</v>
      </c>
      <c r="S297" s="254">
        <v>8</v>
      </c>
      <c r="T297" s="265" t="s">
        <v>30</v>
      </c>
      <c r="U297" s="266">
        <v>60000</v>
      </c>
      <c r="V297" s="36"/>
      <c r="W297" s="37"/>
    </row>
    <row r="298" spans="1:41">
      <c r="A298" s="296" t="s">
        <v>2670</v>
      </c>
      <c r="B298" s="266" t="s">
        <v>92</v>
      </c>
      <c r="C298" s="266" t="s">
        <v>567</v>
      </c>
      <c r="D298" s="271"/>
      <c r="E298" s="266"/>
      <c r="F298" s="260" t="s">
        <v>799</v>
      </c>
      <c r="G298" s="260">
        <v>444067769</v>
      </c>
      <c r="H298" s="260">
        <v>9914792904</v>
      </c>
      <c r="I298" s="254" t="s">
        <v>100</v>
      </c>
      <c r="J298" s="255" t="s">
        <v>24</v>
      </c>
      <c r="K298" s="254" t="s">
        <v>94</v>
      </c>
      <c r="L298" s="257">
        <v>19856</v>
      </c>
      <c r="M298" s="258">
        <v>1954</v>
      </c>
      <c r="N298" s="254">
        <f t="shared" si="14"/>
        <v>66</v>
      </c>
      <c r="O298" s="254" t="s">
        <v>26</v>
      </c>
      <c r="P298" s="254" t="s">
        <v>27</v>
      </c>
      <c r="Q298" s="254" t="s">
        <v>46</v>
      </c>
      <c r="R298" s="254" t="s">
        <v>325</v>
      </c>
      <c r="S298" s="254">
        <v>5</v>
      </c>
      <c r="T298" s="265" t="s">
        <v>30</v>
      </c>
      <c r="U298" s="266">
        <v>120000</v>
      </c>
      <c r="V298" s="36"/>
      <c r="W298" s="37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>
      <c r="A299" s="296" t="s">
        <v>2671</v>
      </c>
      <c r="B299" s="266" t="s">
        <v>92</v>
      </c>
      <c r="C299" s="266" t="s">
        <v>800</v>
      </c>
      <c r="D299" s="255" t="s">
        <v>240</v>
      </c>
      <c r="E299" s="266" t="s">
        <v>528</v>
      </c>
      <c r="F299" s="260" t="s">
        <v>801</v>
      </c>
      <c r="G299" s="260">
        <v>217992380</v>
      </c>
      <c r="H299" s="260"/>
      <c r="I299" s="254" t="s">
        <v>223</v>
      </c>
      <c r="J299" s="255" t="s">
        <v>24</v>
      </c>
      <c r="K299" s="254" t="s">
        <v>157</v>
      </c>
      <c r="L299" s="257">
        <v>43735</v>
      </c>
      <c r="M299" s="258">
        <v>1982</v>
      </c>
      <c r="N299" s="254">
        <f t="shared" si="14"/>
        <v>38</v>
      </c>
      <c r="O299" s="254" t="s">
        <v>26</v>
      </c>
      <c r="P299" s="254" t="s">
        <v>130</v>
      </c>
      <c r="Q299" s="254" t="s">
        <v>28</v>
      </c>
      <c r="R299" s="254" t="s">
        <v>70</v>
      </c>
      <c r="S299" s="254">
        <v>0</v>
      </c>
      <c r="T299" s="265" t="s">
        <v>30</v>
      </c>
      <c r="U299" s="266">
        <v>120000</v>
      </c>
      <c r="V299" s="36"/>
      <c r="W299" s="37"/>
    </row>
    <row r="300" spans="1:41">
      <c r="A300" s="296" t="s">
        <v>2672</v>
      </c>
      <c r="B300" s="266" t="s">
        <v>92</v>
      </c>
      <c r="C300" s="266" t="s">
        <v>802</v>
      </c>
      <c r="D300" s="255" t="s">
        <v>21</v>
      </c>
      <c r="E300" s="266" t="s">
        <v>307</v>
      </c>
      <c r="F300" s="260" t="s">
        <v>803</v>
      </c>
      <c r="G300" s="260"/>
      <c r="H300" s="260"/>
      <c r="I300" s="280" t="s">
        <v>728</v>
      </c>
      <c r="J300" s="255" t="s">
        <v>24</v>
      </c>
      <c r="K300" s="254" t="s">
        <v>157</v>
      </c>
      <c r="L300" s="263">
        <v>43471</v>
      </c>
      <c r="M300" s="264">
        <v>1990</v>
      </c>
      <c r="N300" s="254">
        <f t="shared" si="14"/>
        <v>30</v>
      </c>
      <c r="O300" s="254" t="s">
        <v>26</v>
      </c>
      <c r="P300" s="254" t="s">
        <v>27</v>
      </c>
      <c r="Q300" s="254" t="s">
        <v>28</v>
      </c>
      <c r="R300" s="254" t="s">
        <v>804</v>
      </c>
      <c r="S300" s="254">
        <v>2</v>
      </c>
      <c r="T300" s="265" t="s">
        <v>30</v>
      </c>
      <c r="U300" s="266"/>
      <c r="V300" s="36"/>
      <c r="W300" s="37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>
      <c r="A301" s="296" t="s">
        <v>2673</v>
      </c>
      <c r="B301" s="266" t="s">
        <v>92</v>
      </c>
      <c r="C301" s="266" t="s">
        <v>805</v>
      </c>
      <c r="D301" s="255" t="s">
        <v>240</v>
      </c>
      <c r="E301" s="266" t="s">
        <v>528</v>
      </c>
      <c r="F301" s="260" t="s">
        <v>806</v>
      </c>
      <c r="G301" s="260">
        <v>198998962</v>
      </c>
      <c r="H301" s="260"/>
      <c r="I301" s="254" t="s">
        <v>223</v>
      </c>
      <c r="J301" s="255" t="s">
        <v>24</v>
      </c>
      <c r="K301" s="254" t="s">
        <v>157</v>
      </c>
      <c r="L301" s="257">
        <v>43687</v>
      </c>
      <c r="M301" s="258">
        <v>1978</v>
      </c>
      <c r="N301" s="254">
        <f t="shared" si="14"/>
        <v>42</v>
      </c>
      <c r="O301" s="254" t="s">
        <v>26</v>
      </c>
      <c r="P301" s="254" t="s">
        <v>130</v>
      </c>
      <c r="Q301" s="254" t="s">
        <v>49</v>
      </c>
      <c r="R301" s="254" t="s">
        <v>70</v>
      </c>
      <c r="S301" s="254">
        <v>1</v>
      </c>
      <c r="T301" s="265" t="s">
        <v>30</v>
      </c>
      <c r="U301" s="266">
        <v>120000</v>
      </c>
      <c r="V301" s="36"/>
      <c r="W301" s="37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>
      <c r="A302" s="296" t="s">
        <v>2674</v>
      </c>
      <c r="B302" s="266" t="s">
        <v>92</v>
      </c>
      <c r="C302" s="266" t="s">
        <v>807</v>
      </c>
      <c r="D302" s="271" t="s">
        <v>97</v>
      </c>
      <c r="E302" s="266" t="s">
        <v>808</v>
      </c>
      <c r="F302" s="260" t="s">
        <v>809</v>
      </c>
      <c r="G302" s="260">
        <v>639497640</v>
      </c>
      <c r="H302" s="260">
        <v>9120045810</v>
      </c>
      <c r="I302" s="254" t="s">
        <v>100</v>
      </c>
      <c r="J302" s="255" t="s">
        <v>24</v>
      </c>
      <c r="K302" s="254" t="s">
        <v>94</v>
      </c>
      <c r="L302" s="257">
        <v>43787</v>
      </c>
      <c r="M302" s="258">
        <v>1954</v>
      </c>
      <c r="N302" s="254">
        <f t="shared" si="14"/>
        <v>66</v>
      </c>
      <c r="O302" s="254" t="s">
        <v>26</v>
      </c>
      <c r="P302" s="254" t="s">
        <v>27</v>
      </c>
      <c r="Q302" s="254" t="s">
        <v>46</v>
      </c>
      <c r="R302" s="254" t="s">
        <v>136</v>
      </c>
      <c r="S302" s="254">
        <v>9</v>
      </c>
      <c r="T302" s="265" t="s">
        <v>30</v>
      </c>
      <c r="U302" s="266">
        <v>60000</v>
      </c>
      <c r="V302" s="36"/>
      <c r="W302" s="37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s="2" customFormat="1">
      <c r="A303" s="296" t="s">
        <v>2675</v>
      </c>
      <c r="B303" s="266" t="s">
        <v>92</v>
      </c>
      <c r="C303" s="266" t="s">
        <v>810</v>
      </c>
      <c r="D303" s="255" t="s">
        <v>56</v>
      </c>
      <c r="E303" s="266" t="s">
        <v>673</v>
      </c>
      <c r="F303" s="260" t="s">
        <v>811</v>
      </c>
      <c r="G303" s="260">
        <v>639494262</v>
      </c>
      <c r="H303" s="260">
        <v>9122167499</v>
      </c>
      <c r="I303" s="254" t="s">
        <v>100</v>
      </c>
      <c r="J303" s="255" t="s">
        <v>24</v>
      </c>
      <c r="K303" s="254" t="s">
        <v>157</v>
      </c>
      <c r="L303" s="263">
        <v>43488</v>
      </c>
      <c r="M303" s="264">
        <v>1972</v>
      </c>
      <c r="N303" s="254">
        <f t="shared" si="14"/>
        <v>48</v>
      </c>
      <c r="O303" s="254" t="s">
        <v>26</v>
      </c>
      <c r="P303" s="254" t="s">
        <v>27</v>
      </c>
      <c r="Q303" s="254" t="s">
        <v>46</v>
      </c>
      <c r="R303" s="254" t="s">
        <v>136</v>
      </c>
      <c r="S303" s="254">
        <v>3</v>
      </c>
      <c r="T303" s="265" t="s">
        <v>30</v>
      </c>
      <c r="U303" s="266">
        <v>60000</v>
      </c>
      <c r="V303" s="36"/>
      <c r="W303" s="37"/>
    </row>
    <row r="304" spans="1:41">
      <c r="A304" s="296" t="s">
        <v>2676</v>
      </c>
      <c r="B304" s="266" t="s">
        <v>92</v>
      </c>
      <c r="C304" s="266" t="s">
        <v>698</v>
      </c>
      <c r="D304" s="255"/>
      <c r="E304" s="266"/>
      <c r="F304" s="272"/>
      <c r="G304" s="272">
        <v>639498008</v>
      </c>
      <c r="H304" s="272"/>
      <c r="I304" s="254"/>
      <c r="J304" s="255" t="s">
        <v>24</v>
      </c>
      <c r="K304" s="254" t="s">
        <v>690</v>
      </c>
      <c r="L304" s="263"/>
      <c r="M304" s="264"/>
      <c r="N304" s="254"/>
      <c r="O304" s="254" t="s">
        <v>76</v>
      </c>
      <c r="P304" s="254"/>
      <c r="Q304" s="254"/>
      <c r="R304" s="254"/>
      <c r="S304" s="254"/>
      <c r="T304" s="265"/>
      <c r="U304" s="266"/>
      <c r="V304" s="36"/>
      <c r="W304" s="37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>
      <c r="A305" s="296" t="s">
        <v>2677</v>
      </c>
      <c r="B305" s="266" t="s">
        <v>92</v>
      </c>
      <c r="C305" s="266" t="s">
        <v>812</v>
      </c>
      <c r="D305" s="255" t="s">
        <v>97</v>
      </c>
      <c r="E305" s="266"/>
      <c r="F305" s="260" t="s">
        <v>813</v>
      </c>
      <c r="G305" s="260"/>
      <c r="H305" s="260"/>
      <c r="I305" s="254"/>
      <c r="J305" s="255" t="s">
        <v>24</v>
      </c>
      <c r="K305" s="254" t="s">
        <v>220</v>
      </c>
      <c r="L305" s="263"/>
      <c r="M305" s="264"/>
      <c r="N305" s="254"/>
      <c r="O305" s="254" t="s">
        <v>76</v>
      </c>
      <c r="P305" s="254"/>
      <c r="Q305" s="254"/>
      <c r="R305" s="254"/>
      <c r="S305" s="254"/>
      <c r="T305" s="265"/>
      <c r="U305" s="266"/>
      <c r="V305" s="36"/>
      <c r="W305" s="37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>
      <c r="A306" s="296" t="s">
        <v>2678</v>
      </c>
      <c r="B306" s="266" t="s">
        <v>92</v>
      </c>
      <c r="C306" s="266" t="s">
        <v>814</v>
      </c>
      <c r="D306" s="271"/>
      <c r="E306" s="266"/>
      <c r="F306" s="260" t="s">
        <v>815</v>
      </c>
      <c r="G306" s="260"/>
      <c r="H306" s="260"/>
      <c r="I306" s="254" t="s">
        <v>100</v>
      </c>
      <c r="J306" s="255" t="s">
        <v>24</v>
      </c>
      <c r="K306" s="254" t="s">
        <v>94</v>
      </c>
      <c r="L306" s="257">
        <v>43815</v>
      </c>
      <c r="M306" s="258">
        <v>1953</v>
      </c>
      <c r="N306" s="254">
        <f>2020-M306</f>
        <v>67</v>
      </c>
      <c r="O306" s="254" t="s">
        <v>45</v>
      </c>
      <c r="P306" s="254" t="s">
        <v>27</v>
      </c>
      <c r="Q306" s="254" t="s">
        <v>46</v>
      </c>
      <c r="R306" s="254" t="s">
        <v>104</v>
      </c>
      <c r="S306" s="254">
        <v>11</v>
      </c>
      <c r="T306" s="265" t="s">
        <v>30</v>
      </c>
      <c r="U306" s="266">
        <v>80000</v>
      </c>
      <c r="V306" s="36"/>
      <c r="W306" s="37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>
      <c r="A307" s="296" t="s">
        <v>2679</v>
      </c>
      <c r="B307" s="266" t="s">
        <v>92</v>
      </c>
      <c r="C307" s="266" t="s">
        <v>165</v>
      </c>
      <c r="D307" s="271"/>
      <c r="E307" s="266"/>
      <c r="F307" s="260" t="s">
        <v>816</v>
      </c>
      <c r="G307" s="260"/>
      <c r="H307" s="260"/>
      <c r="I307" s="254" t="s">
        <v>100</v>
      </c>
      <c r="J307" s="255" t="s">
        <v>24</v>
      </c>
      <c r="K307" s="254" t="s">
        <v>157</v>
      </c>
      <c r="L307" s="263"/>
      <c r="M307" s="264"/>
      <c r="N307" s="254">
        <f>2020-M307</f>
        <v>2020</v>
      </c>
      <c r="O307" s="254" t="s">
        <v>45</v>
      </c>
      <c r="P307" s="254" t="s">
        <v>27</v>
      </c>
      <c r="Q307" s="254" t="s">
        <v>46</v>
      </c>
      <c r="R307" s="254" t="s">
        <v>104</v>
      </c>
      <c r="S307" s="254"/>
      <c r="T307" s="265" t="s">
        <v>30</v>
      </c>
      <c r="U307" s="266">
        <v>80000</v>
      </c>
      <c r="V307" s="36"/>
      <c r="W307" s="37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>
      <c r="A308" s="296" t="s">
        <v>2680</v>
      </c>
      <c r="B308" s="266" t="s">
        <v>92</v>
      </c>
      <c r="C308" s="266" t="s">
        <v>817</v>
      </c>
      <c r="D308" s="271"/>
      <c r="E308" s="266"/>
      <c r="F308" s="260" t="s">
        <v>818</v>
      </c>
      <c r="G308" s="260">
        <v>183247380</v>
      </c>
      <c r="H308" s="260"/>
      <c r="I308" s="254" t="s">
        <v>100</v>
      </c>
      <c r="J308" s="255" t="s">
        <v>24</v>
      </c>
      <c r="K308" s="254" t="s">
        <v>157</v>
      </c>
      <c r="L308" s="257">
        <v>43663</v>
      </c>
      <c r="M308" s="258">
        <v>1959</v>
      </c>
      <c r="N308" s="254">
        <f>2020-M308</f>
        <v>61</v>
      </c>
      <c r="O308" s="254" t="s">
        <v>45</v>
      </c>
      <c r="P308" s="254" t="s">
        <v>27</v>
      </c>
      <c r="Q308" s="254" t="s">
        <v>28</v>
      </c>
      <c r="R308" s="254" t="s">
        <v>169</v>
      </c>
      <c r="S308" s="254">
        <v>1</v>
      </c>
      <c r="T308" s="265" t="s">
        <v>30</v>
      </c>
      <c r="U308" s="266">
        <v>120000</v>
      </c>
      <c r="V308" s="36"/>
      <c r="W308" s="37"/>
      <c r="AO308" s="2"/>
    </row>
    <row r="309" spans="1:41">
      <c r="A309" s="296" t="s">
        <v>2681</v>
      </c>
      <c r="B309" s="266" t="s">
        <v>92</v>
      </c>
      <c r="C309" s="266" t="s">
        <v>819</v>
      </c>
      <c r="D309" s="271"/>
      <c r="E309" s="266"/>
      <c r="F309" s="260" t="s">
        <v>820</v>
      </c>
      <c r="G309" s="260"/>
      <c r="H309" s="260"/>
      <c r="I309" s="254" t="s">
        <v>100</v>
      </c>
      <c r="J309" s="255" t="s">
        <v>24</v>
      </c>
      <c r="K309" s="254" t="s">
        <v>94</v>
      </c>
      <c r="L309" s="257">
        <v>43824</v>
      </c>
      <c r="M309" s="258">
        <v>1955</v>
      </c>
      <c r="N309" s="254">
        <f>2020-M309</f>
        <v>65</v>
      </c>
      <c r="O309" s="254" t="s">
        <v>45</v>
      </c>
      <c r="P309" s="254" t="s">
        <v>27</v>
      </c>
      <c r="Q309" s="254" t="s">
        <v>46</v>
      </c>
      <c r="R309" s="254" t="s">
        <v>104</v>
      </c>
      <c r="S309" s="254">
        <v>13</v>
      </c>
      <c r="T309" s="265" t="s">
        <v>30</v>
      </c>
      <c r="U309" s="266">
        <v>80000</v>
      </c>
      <c r="V309" s="36"/>
      <c r="W309" s="37"/>
      <c r="AO309" s="2"/>
    </row>
    <row r="310" spans="1:41">
      <c r="A310" s="296" t="s">
        <v>2682</v>
      </c>
      <c r="B310" s="266" t="s">
        <v>92</v>
      </c>
      <c r="C310" s="266" t="s">
        <v>821</v>
      </c>
      <c r="D310" s="271" t="s">
        <v>112</v>
      </c>
      <c r="E310" s="266" t="s">
        <v>822</v>
      </c>
      <c r="F310" s="260" t="s">
        <v>823</v>
      </c>
      <c r="G310" s="260">
        <v>127593358</v>
      </c>
      <c r="H310" s="260"/>
      <c r="I310" s="254" t="s">
        <v>100</v>
      </c>
      <c r="J310" s="255" t="s">
        <v>24</v>
      </c>
      <c r="K310" s="254" t="s">
        <v>195</v>
      </c>
      <c r="L310" s="257">
        <v>43700</v>
      </c>
      <c r="M310" s="258">
        <v>1952</v>
      </c>
      <c r="N310" s="254">
        <f>2020-M310</f>
        <v>68</v>
      </c>
      <c r="O310" s="254" t="s">
        <v>45</v>
      </c>
      <c r="P310" s="254" t="s">
        <v>27</v>
      </c>
      <c r="Q310" s="254" t="s">
        <v>46</v>
      </c>
      <c r="R310" s="254" t="s">
        <v>104</v>
      </c>
      <c r="S310" s="254">
        <v>3</v>
      </c>
      <c r="T310" s="265" t="s">
        <v>30</v>
      </c>
      <c r="U310" s="266">
        <v>80000</v>
      </c>
      <c r="V310" s="36"/>
      <c r="W310" s="49"/>
      <c r="AO310" s="2"/>
    </row>
    <row r="311" spans="1:41">
      <c r="A311" s="296" t="s">
        <v>2683</v>
      </c>
      <c r="B311" s="265" t="s">
        <v>92</v>
      </c>
      <c r="C311" s="265" t="s">
        <v>2241</v>
      </c>
      <c r="D311" s="255" t="s">
        <v>192</v>
      </c>
      <c r="E311" s="265"/>
      <c r="F311" s="260"/>
      <c r="G311" s="260"/>
      <c r="H311" s="260"/>
      <c r="I311" s="270" t="s">
        <v>2320</v>
      </c>
      <c r="J311" s="255" t="s">
        <v>24</v>
      </c>
      <c r="K311" s="254" t="s">
        <v>2312</v>
      </c>
      <c r="L311" s="263"/>
      <c r="M311" s="264"/>
      <c r="N311" s="254"/>
      <c r="O311" s="254" t="s">
        <v>26</v>
      </c>
      <c r="P311" s="254"/>
      <c r="Q311" s="254"/>
      <c r="R311" s="254"/>
      <c r="S311" s="254"/>
      <c r="T311" s="265"/>
      <c r="U311" s="266"/>
      <c r="V311" s="36"/>
      <c r="W311" s="37"/>
    </row>
    <row r="312" spans="1:41">
      <c r="A312" s="296" t="s">
        <v>2684</v>
      </c>
      <c r="B312" s="265" t="s">
        <v>92</v>
      </c>
      <c r="C312" s="265" t="s">
        <v>2242</v>
      </c>
      <c r="D312" s="255" t="s">
        <v>192</v>
      </c>
      <c r="E312" s="265"/>
      <c r="F312" s="260"/>
      <c r="G312" s="260"/>
      <c r="H312" s="260">
        <v>9465632578</v>
      </c>
      <c r="I312" s="254" t="s">
        <v>2321</v>
      </c>
      <c r="J312" s="255" t="s">
        <v>24</v>
      </c>
      <c r="K312" s="254" t="s">
        <v>2307</v>
      </c>
      <c r="L312" s="263"/>
      <c r="M312" s="264"/>
      <c r="N312" s="254"/>
      <c r="O312" s="254" t="s">
        <v>26</v>
      </c>
      <c r="P312" s="254"/>
      <c r="Q312" s="254"/>
      <c r="R312" s="254"/>
      <c r="S312" s="254"/>
      <c r="T312" s="265"/>
      <c r="U312" s="266"/>
      <c r="V312" s="36"/>
      <c r="W312" s="37"/>
      <c r="AO312" s="2"/>
    </row>
    <row r="313" spans="1:41">
      <c r="A313" s="296" t="s">
        <v>2685</v>
      </c>
      <c r="B313" s="265" t="s">
        <v>92</v>
      </c>
      <c r="C313" s="265" t="s">
        <v>1246</v>
      </c>
      <c r="D313" s="255"/>
      <c r="E313" s="265"/>
      <c r="F313" s="260"/>
      <c r="G313" s="260"/>
      <c r="H313" s="260"/>
      <c r="I313" s="254" t="s">
        <v>2319</v>
      </c>
      <c r="J313" s="255" t="s">
        <v>24</v>
      </c>
      <c r="K313" s="254" t="s">
        <v>2308</v>
      </c>
      <c r="L313" s="263"/>
      <c r="M313" s="264"/>
      <c r="N313" s="254"/>
      <c r="O313" s="254" t="s">
        <v>26</v>
      </c>
      <c r="P313" s="254"/>
      <c r="Q313" s="254"/>
      <c r="R313" s="254"/>
      <c r="S313" s="254"/>
      <c r="T313" s="265"/>
      <c r="U313" s="266"/>
      <c r="V313" s="36"/>
      <c r="W313" s="37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s="2" customFormat="1">
      <c r="A314" s="296" t="s">
        <v>2686</v>
      </c>
      <c r="B314" s="265" t="s">
        <v>92</v>
      </c>
      <c r="C314" s="265" t="s">
        <v>2378</v>
      </c>
      <c r="D314" s="255" t="s">
        <v>2296</v>
      </c>
      <c r="E314" s="265"/>
      <c r="F314" s="260"/>
      <c r="G314" s="260"/>
      <c r="H314" s="260">
        <v>9076956778</v>
      </c>
      <c r="I314" s="254" t="s">
        <v>2321</v>
      </c>
      <c r="J314" s="255" t="s">
        <v>24</v>
      </c>
      <c r="K314" s="254" t="s">
        <v>2318</v>
      </c>
      <c r="L314" s="263"/>
      <c r="M314" s="264"/>
      <c r="N314" s="254"/>
      <c r="O314" s="254" t="s">
        <v>26</v>
      </c>
      <c r="P314" s="254"/>
      <c r="Q314" s="254"/>
      <c r="R314" s="254"/>
      <c r="S314" s="254"/>
      <c r="T314" s="265"/>
      <c r="U314" s="266"/>
      <c r="V314" s="36"/>
      <c r="W314" s="37"/>
    </row>
    <row r="315" spans="1:41" s="2" customFormat="1">
      <c r="A315" s="296" t="s">
        <v>2687</v>
      </c>
      <c r="B315" s="265" t="s">
        <v>92</v>
      </c>
      <c r="C315" s="265" t="s">
        <v>477</v>
      </c>
      <c r="D315" s="255" t="s">
        <v>2296</v>
      </c>
      <c r="E315" s="265"/>
      <c r="F315" s="260"/>
      <c r="G315" s="260">
        <v>739573220</v>
      </c>
      <c r="H315" s="260"/>
      <c r="I315" s="254" t="s">
        <v>2280</v>
      </c>
      <c r="J315" s="255" t="s">
        <v>24</v>
      </c>
      <c r="K315" s="254" t="s">
        <v>2311</v>
      </c>
      <c r="L315" s="263"/>
      <c r="M315" s="264"/>
      <c r="N315" s="254"/>
      <c r="O315" s="254" t="s">
        <v>26</v>
      </c>
      <c r="P315" s="254"/>
      <c r="Q315" s="254"/>
      <c r="R315" s="254"/>
      <c r="S315" s="254"/>
      <c r="T315" s="265"/>
      <c r="U315" s="266"/>
      <c r="V315" s="36"/>
      <c r="W315" s="37"/>
    </row>
    <row r="316" spans="1:41">
      <c r="A316" s="296" t="s">
        <v>2688</v>
      </c>
      <c r="B316" s="265" t="s">
        <v>92</v>
      </c>
      <c r="C316" s="265" t="s">
        <v>2377</v>
      </c>
      <c r="D316" s="255" t="s">
        <v>51</v>
      </c>
      <c r="E316" s="265"/>
      <c r="F316" s="260"/>
      <c r="G316" s="260"/>
      <c r="H316" s="260"/>
      <c r="I316" s="254" t="s">
        <v>2321</v>
      </c>
      <c r="J316" s="255" t="s">
        <v>24</v>
      </c>
      <c r="K316" s="254" t="s">
        <v>2304</v>
      </c>
      <c r="L316" s="263"/>
      <c r="M316" s="264"/>
      <c r="N316" s="254"/>
      <c r="O316" s="254" t="s">
        <v>45</v>
      </c>
      <c r="P316" s="254"/>
      <c r="Q316" s="254"/>
      <c r="R316" s="254"/>
      <c r="S316" s="254"/>
      <c r="T316" s="265"/>
      <c r="U316" s="266"/>
      <c r="V316" s="36"/>
      <c r="W316" s="37"/>
      <c r="AO316" s="2"/>
    </row>
    <row r="317" spans="1:41">
      <c r="A317" s="296" t="s">
        <v>2689</v>
      </c>
      <c r="B317" s="266" t="s">
        <v>824</v>
      </c>
      <c r="C317" s="266" t="s">
        <v>825</v>
      </c>
      <c r="D317" s="255" t="s">
        <v>240</v>
      </c>
      <c r="E317" s="266" t="s">
        <v>435</v>
      </c>
      <c r="F317" s="260" t="s">
        <v>826</v>
      </c>
      <c r="G317" s="260"/>
      <c r="H317" s="260"/>
      <c r="I317" s="254" t="s">
        <v>59</v>
      </c>
      <c r="J317" s="255" t="s">
        <v>24</v>
      </c>
      <c r="K317" s="254" t="s">
        <v>124</v>
      </c>
      <c r="L317" s="263">
        <v>43466</v>
      </c>
      <c r="M317" s="264">
        <v>1965</v>
      </c>
      <c r="N317" s="254">
        <f t="shared" ref="N317:N326" si="15">2020-M317</f>
        <v>55</v>
      </c>
      <c r="O317" s="254" t="s">
        <v>45</v>
      </c>
      <c r="P317" s="254" t="s">
        <v>27</v>
      </c>
      <c r="Q317" s="254"/>
      <c r="R317" s="254" t="s">
        <v>315</v>
      </c>
      <c r="S317" s="254">
        <v>1</v>
      </c>
      <c r="T317" s="265" t="s">
        <v>30</v>
      </c>
      <c r="U317" s="266"/>
      <c r="V317" s="36"/>
      <c r="W317" s="37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>
      <c r="A318" s="296" t="s">
        <v>2690</v>
      </c>
      <c r="B318" s="266" t="s">
        <v>824</v>
      </c>
      <c r="C318" s="266" t="s">
        <v>327</v>
      </c>
      <c r="D318" s="255" t="s">
        <v>51</v>
      </c>
      <c r="E318" s="266" t="s">
        <v>369</v>
      </c>
      <c r="F318" s="260" t="s">
        <v>827</v>
      </c>
      <c r="G318" s="260"/>
      <c r="H318" s="260"/>
      <c r="I318" s="254"/>
      <c r="J318" s="255" t="s">
        <v>24</v>
      </c>
      <c r="K318" s="254" t="s">
        <v>124</v>
      </c>
      <c r="L318" s="263"/>
      <c r="M318" s="264"/>
      <c r="N318" s="254">
        <f t="shared" si="15"/>
        <v>2020</v>
      </c>
      <c r="O318" s="254" t="s">
        <v>26</v>
      </c>
      <c r="P318" s="254"/>
      <c r="Q318" s="254"/>
      <c r="R318" s="254"/>
      <c r="S318" s="254"/>
      <c r="T318" s="265"/>
      <c r="U318" s="266"/>
      <c r="V318" s="36"/>
      <c r="W318" s="37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>
      <c r="A319" s="296" t="s">
        <v>2691</v>
      </c>
      <c r="B319" s="266" t="s">
        <v>828</v>
      </c>
      <c r="C319" s="266" t="s">
        <v>829</v>
      </c>
      <c r="D319" s="255" t="s">
        <v>85</v>
      </c>
      <c r="E319" s="266" t="s">
        <v>172</v>
      </c>
      <c r="F319" s="260" t="s">
        <v>830</v>
      </c>
      <c r="G319" s="260"/>
      <c r="H319" s="260"/>
      <c r="I319" s="254" t="s">
        <v>358</v>
      </c>
      <c r="J319" s="255" t="s">
        <v>24</v>
      </c>
      <c r="K319" s="254" t="s">
        <v>60</v>
      </c>
      <c r="L319" s="263">
        <v>43635</v>
      </c>
      <c r="M319" s="264">
        <v>1954</v>
      </c>
      <c r="N319" s="254">
        <f t="shared" si="15"/>
        <v>66</v>
      </c>
      <c r="O319" s="254" t="s">
        <v>45</v>
      </c>
      <c r="P319" s="254" t="s">
        <v>27</v>
      </c>
      <c r="Q319" s="254" t="s">
        <v>46</v>
      </c>
      <c r="R319" s="254" t="s">
        <v>104</v>
      </c>
      <c r="S319" s="254">
        <v>2</v>
      </c>
      <c r="T319" s="265" t="s">
        <v>30</v>
      </c>
      <c r="U319" s="266"/>
      <c r="V319" s="36"/>
      <c r="W319" s="37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>
      <c r="A320" s="296" t="s">
        <v>2692</v>
      </c>
      <c r="B320" s="266" t="s">
        <v>831</v>
      </c>
      <c r="C320" s="266" t="s">
        <v>236</v>
      </c>
      <c r="D320" s="271"/>
      <c r="E320" s="266"/>
      <c r="F320" s="260" t="s">
        <v>832</v>
      </c>
      <c r="G320" s="260">
        <v>135669772</v>
      </c>
      <c r="H320" s="260"/>
      <c r="I320" s="254" t="s">
        <v>100</v>
      </c>
      <c r="J320" s="255" t="s">
        <v>24</v>
      </c>
      <c r="K320" s="254" t="s">
        <v>25</v>
      </c>
      <c r="L320" s="263"/>
      <c r="M320" s="264"/>
      <c r="N320" s="254">
        <f t="shared" si="15"/>
        <v>2020</v>
      </c>
      <c r="O320" s="254" t="s">
        <v>26</v>
      </c>
      <c r="P320" s="254" t="s">
        <v>27</v>
      </c>
      <c r="Q320" s="254" t="s">
        <v>28</v>
      </c>
      <c r="R320" s="254" t="s">
        <v>330</v>
      </c>
      <c r="S320" s="254"/>
      <c r="T320" s="265" t="s">
        <v>30</v>
      </c>
      <c r="U320" s="266">
        <v>120000</v>
      </c>
      <c r="V320" s="36"/>
      <c r="W320" s="37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23">
      <c r="A321" s="296" t="s">
        <v>2693</v>
      </c>
      <c r="B321" s="266" t="s">
        <v>837</v>
      </c>
      <c r="C321" s="266" t="s">
        <v>838</v>
      </c>
      <c r="D321" s="271"/>
      <c r="E321" s="266"/>
      <c r="F321" s="260" t="s">
        <v>839</v>
      </c>
      <c r="G321" s="260">
        <v>119817649</v>
      </c>
      <c r="H321" s="260">
        <v>9776522974</v>
      </c>
      <c r="I321" s="254" t="s">
        <v>100</v>
      </c>
      <c r="J321" s="255" t="s">
        <v>24</v>
      </c>
      <c r="K321" s="254" t="s">
        <v>584</v>
      </c>
      <c r="L321" s="263">
        <v>20939</v>
      </c>
      <c r="M321" s="264">
        <v>1957</v>
      </c>
      <c r="N321" s="254">
        <f t="shared" si="15"/>
        <v>63</v>
      </c>
      <c r="O321" s="254" t="s">
        <v>26</v>
      </c>
      <c r="P321" s="254" t="s">
        <v>27</v>
      </c>
      <c r="Q321" s="254" t="s">
        <v>28</v>
      </c>
      <c r="R321" s="254" t="s">
        <v>136</v>
      </c>
      <c r="S321" s="254">
        <v>1</v>
      </c>
      <c r="T321" s="265" t="s">
        <v>164</v>
      </c>
      <c r="U321" s="266">
        <v>60000</v>
      </c>
      <c r="V321" s="36"/>
      <c r="W321" s="37"/>
    </row>
    <row r="322" spans="1:23" s="2" customFormat="1">
      <c r="A322" s="296" t="s">
        <v>2694</v>
      </c>
      <c r="B322" s="266" t="s">
        <v>840</v>
      </c>
      <c r="C322" s="266" t="s">
        <v>841</v>
      </c>
      <c r="D322" s="271"/>
      <c r="E322" s="266"/>
      <c r="F322" s="260" t="s">
        <v>842</v>
      </c>
      <c r="G322" s="260">
        <v>135667753</v>
      </c>
      <c r="H322" s="260"/>
      <c r="I322" s="254" t="s">
        <v>100</v>
      </c>
      <c r="J322" s="255" t="s">
        <v>24</v>
      </c>
      <c r="K322" s="254" t="s">
        <v>843</v>
      </c>
      <c r="L322" s="257">
        <v>43767</v>
      </c>
      <c r="M322" s="258">
        <v>1962</v>
      </c>
      <c r="N322" s="254">
        <f t="shared" si="15"/>
        <v>58</v>
      </c>
      <c r="O322" s="254" t="s">
        <v>26</v>
      </c>
      <c r="P322" s="254" t="s">
        <v>27</v>
      </c>
      <c r="Q322" s="254" t="s">
        <v>28</v>
      </c>
      <c r="R322" s="254" t="s">
        <v>330</v>
      </c>
      <c r="S322" s="254">
        <v>1</v>
      </c>
      <c r="T322" s="265" t="s">
        <v>30</v>
      </c>
      <c r="U322" s="266">
        <v>120000</v>
      </c>
      <c r="V322" s="36"/>
      <c r="W322" s="37"/>
    </row>
    <row r="323" spans="1:23">
      <c r="A323" s="296" t="s">
        <v>2695</v>
      </c>
      <c r="B323" s="266" t="s">
        <v>118</v>
      </c>
      <c r="C323" s="266" t="s">
        <v>844</v>
      </c>
      <c r="D323" s="255" t="s">
        <v>192</v>
      </c>
      <c r="E323" s="266" t="s">
        <v>340</v>
      </c>
      <c r="F323" s="260" t="s">
        <v>845</v>
      </c>
      <c r="G323" s="260"/>
      <c r="H323" s="260"/>
      <c r="I323" s="254" t="s">
        <v>186</v>
      </c>
      <c r="J323" s="255" t="s">
        <v>24</v>
      </c>
      <c r="K323" s="254" t="s">
        <v>402</v>
      </c>
      <c r="L323" s="257">
        <v>43726</v>
      </c>
      <c r="M323" s="258">
        <v>1958</v>
      </c>
      <c r="N323" s="254">
        <f t="shared" si="15"/>
        <v>62</v>
      </c>
      <c r="O323" s="254" t="s">
        <v>26</v>
      </c>
      <c r="P323" s="254" t="s">
        <v>27</v>
      </c>
      <c r="Q323" s="254" t="s">
        <v>46</v>
      </c>
      <c r="R323" s="254" t="s">
        <v>315</v>
      </c>
      <c r="S323" s="254">
        <v>2</v>
      </c>
      <c r="T323" s="265" t="s">
        <v>30</v>
      </c>
      <c r="U323" s="266"/>
      <c r="V323" s="36"/>
      <c r="W323" s="37"/>
    </row>
    <row r="324" spans="1:23" s="2" customFormat="1">
      <c r="A324" s="296" t="s">
        <v>2696</v>
      </c>
      <c r="B324" s="266" t="s">
        <v>118</v>
      </c>
      <c r="C324" s="266" t="s">
        <v>846</v>
      </c>
      <c r="D324" s="255" t="s">
        <v>85</v>
      </c>
      <c r="E324" s="266" t="s">
        <v>847</v>
      </c>
      <c r="F324" s="260" t="s">
        <v>848</v>
      </c>
      <c r="G324" s="260">
        <v>457553567</v>
      </c>
      <c r="H324" s="260"/>
      <c r="I324" s="254" t="s">
        <v>100</v>
      </c>
      <c r="J324" s="255" t="s">
        <v>24</v>
      </c>
      <c r="K324" s="254" t="s">
        <v>37</v>
      </c>
      <c r="L324" s="263">
        <v>21618</v>
      </c>
      <c r="M324" s="264">
        <v>1959</v>
      </c>
      <c r="N324" s="254">
        <f t="shared" si="15"/>
        <v>61</v>
      </c>
      <c r="O324" s="254" t="s">
        <v>26</v>
      </c>
      <c r="P324" s="254" t="s">
        <v>27</v>
      </c>
      <c r="Q324" s="254" t="s">
        <v>28</v>
      </c>
      <c r="R324" s="254" t="s">
        <v>66</v>
      </c>
      <c r="S324" s="254">
        <v>9</v>
      </c>
      <c r="T324" s="265" t="s">
        <v>30</v>
      </c>
      <c r="U324" s="266">
        <v>120000</v>
      </c>
      <c r="V324" s="36"/>
      <c r="W324" s="37"/>
    </row>
    <row r="325" spans="1:23">
      <c r="A325" s="296" t="s">
        <v>2697</v>
      </c>
      <c r="B325" s="266" t="s">
        <v>118</v>
      </c>
      <c r="C325" s="266" t="s">
        <v>849</v>
      </c>
      <c r="D325" s="255" t="s">
        <v>192</v>
      </c>
      <c r="E325" s="266" t="s">
        <v>340</v>
      </c>
      <c r="F325" s="260" t="s">
        <v>850</v>
      </c>
      <c r="G325" s="260">
        <v>405071386</v>
      </c>
      <c r="H325" s="260"/>
      <c r="I325" s="254" t="s">
        <v>100</v>
      </c>
      <c r="J325" s="255" t="s">
        <v>24</v>
      </c>
      <c r="K325" s="254" t="s">
        <v>402</v>
      </c>
      <c r="L325" s="263">
        <v>43553</v>
      </c>
      <c r="M325" s="264">
        <v>1989</v>
      </c>
      <c r="N325" s="254">
        <f t="shared" si="15"/>
        <v>31</v>
      </c>
      <c r="O325" s="254" t="s">
        <v>45</v>
      </c>
      <c r="P325" s="254" t="s">
        <v>130</v>
      </c>
      <c r="Q325" s="254" t="s">
        <v>49</v>
      </c>
      <c r="R325" s="254" t="s">
        <v>703</v>
      </c>
      <c r="S325" s="254">
        <v>2</v>
      </c>
      <c r="T325" s="265" t="s">
        <v>30</v>
      </c>
      <c r="U325" s="266"/>
      <c r="V325" s="36"/>
      <c r="W325" s="37"/>
    </row>
    <row r="326" spans="1:23" s="2" customFormat="1">
      <c r="A326" s="296" t="s">
        <v>2698</v>
      </c>
      <c r="B326" s="266" t="s">
        <v>118</v>
      </c>
      <c r="C326" s="266" t="s">
        <v>851</v>
      </c>
      <c r="D326" s="255" t="s">
        <v>51</v>
      </c>
      <c r="E326" s="266" t="s">
        <v>852</v>
      </c>
      <c r="F326" s="260" t="s">
        <v>853</v>
      </c>
      <c r="G326" s="260"/>
      <c r="H326" s="260"/>
      <c r="I326" s="254" t="s">
        <v>100</v>
      </c>
      <c r="J326" s="255" t="s">
        <v>24</v>
      </c>
      <c r="K326" s="254" t="s">
        <v>157</v>
      </c>
      <c r="L326" s="263"/>
      <c r="M326" s="264"/>
      <c r="N326" s="254">
        <f t="shared" si="15"/>
        <v>2020</v>
      </c>
      <c r="O326" s="254" t="s">
        <v>26</v>
      </c>
      <c r="P326" s="254" t="s">
        <v>27</v>
      </c>
      <c r="Q326" s="254" t="s">
        <v>46</v>
      </c>
      <c r="R326" s="254" t="s">
        <v>66</v>
      </c>
      <c r="S326" s="254">
        <v>3</v>
      </c>
      <c r="T326" s="265" t="s">
        <v>30</v>
      </c>
      <c r="U326" s="266">
        <v>120000</v>
      </c>
      <c r="V326" s="36"/>
      <c r="W326" s="37"/>
    </row>
    <row r="327" spans="1:23">
      <c r="A327" s="296" t="s">
        <v>2699</v>
      </c>
      <c r="B327" s="265" t="s">
        <v>118</v>
      </c>
      <c r="C327" s="265" t="s">
        <v>183</v>
      </c>
      <c r="D327" s="255"/>
      <c r="E327" s="265"/>
      <c r="F327" s="260"/>
      <c r="G327" s="260"/>
      <c r="H327" s="260"/>
      <c r="I327" s="270" t="s">
        <v>2320</v>
      </c>
      <c r="J327" s="255" t="s">
        <v>24</v>
      </c>
      <c r="K327" s="254" t="s">
        <v>2375</v>
      </c>
      <c r="L327" s="263"/>
      <c r="M327" s="264"/>
      <c r="N327" s="254"/>
      <c r="O327" s="254" t="s">
        <v>26</v>
      </c>
      <c r="P327" s="254"/>
      <c r="Q327" s="254"/>
      <c r="R327" s="254"/>
      <c r="S327" s="254"/>
      <c r="T327" s="265"/>
      <c r="U327" s="266"/>
      <c r="V327" s="36"/>
      <c r="W327" s="37"/>
    </row>
    <row r="328" spans="1:23">
      <c r="A328" s="296" t="s">
        <v>2700</v>
      </c>
      <c r="B328" s="265" t="s">
        <v>118</v>
      </c>
      <c r="C328" s="265" t="s">
        <v>2244</v>
      </c>
      <c r="D328" s="255" t="s">
        <v>2296</v>
      </c>
      <c r="E328" s="265"/>
      <c r="F328" s="260"/>
      <c r="G328" s="260"/>
      <c r="H328" s="260"/>
      <c r="I328" s="254" t="s">
        <v>2280</v>
      </c>
      <c r="J328" s="255" t="s">
        <v>24</v>
      </c>
      <c r="K328" s="254" t="s">
        <v>2308</v>
      </c>
      <c r="L328" s="263"/>
      <c r="M328" s="264"/>
      <c r="N328" s="254"/>
      <c r="O328" s="254" t="s">
        <v>45</v>
      </c>
      <c r="P328" s="254"/>
      <c r="Q328" s="254"/>
      <c r="R328" s="254"/>
      <c r="S328" s="254"/>
      <c r="T328" s="265"/>
      <c r="U328" s="266"/>
      <c r="V328" s="36"/>
      <c r="W328" s="37"/>
    </row>
    <row r="329" spans="1:23">
      <c r="A329" s="296" t="s">
        <v>2701</v>
      </c>
      <c r="B329" s="266" t="s">
        <v>470</v>
      </c>
      <c r="C329" s="266" t="s">
        <v>854</v>
      </c>
      <c r="D329" s="255" t="s">
        <v>21</v>
      </c>
      <c r="E329" s="266" t="s">
        <v>307</v>
      </c>
      <c r="F329" s="260" t="s">
        <v>855</v>
      </c>
      <c r="G329" s="260"/>
      <c r="H329" s="260">
        <v>9611487505</v>
      </c>
      <c r="I329" s="254" t="s">
        <v>100</v>
      </c>
      <c r="J329" s="255" t="s">
        <v>24</v>
      </c>
      <c r="K329" s="254" t="s">
        <v>157</v>
      </c>
      <c r="L329" s="263"/>
      <c r="M329" s="264"/>
      <c r="N329" s="254">
        <f t="shared" ref="N329:N337" si="16">2020-M329</f>
        <v>2020</v>
      </c>
      <c r="O329" s="254" t="s">
        <v>26</v>
      </c>
      <c r="P329" s="254" t="s">
        <v>27</v>
      </c>
      <c r="Q329" s="254" t="s">
        <v>49</v>
      </c>
      <c r="R329" s="254" t="s">
        <v>147</v>
      </c>
      <c r="S329" s="254"/>
      <c r="T329" s="265" t="s">
        <v>30</v>
      </c>
      <c r="U329" s="266">
        <v>150000</v>
      </c>
      <c r="V329" s="36"/>
      <c r="W329" s="37"/>
    </row>
    <row r="330" spans="1:23" s="2" customFormat="1">
      <c r="A330" s="296" t="s">
        <v>2702</v>
      </c>
      <c r="B330" s="266" t="s">
        <v>470</v>
      </c>
      <c r="C330" s="266" t="s">
        <v>856</v>
      </c>
      <c r="D330" s="271" t="s">
        <v>97</v>
      </c>
      <c r="E330" s="266" t="s">
        <v>98</v>
      </c>
      <c r="F330" s="260" t="s">
        <v>857</v>
      </c>
      <c r="G330" s="260"/>
      <c r="H330" s="260"/>
      <c r="I330" s="254" t="s">
        <v>223</v>
      </c>
      <c r="J330" s="255" t="s">
        <v>24</v>
      </c>
      <c r="K330" s="254" t="s">
        <v>157</v>
      </c>
      <c r="L330" s="263">
        <v>43658</v>
      </c>
      <c r="M330" s="264">
        <v>1991</v>
      </c>
      <c r="N330" s="254">
        <f t="shared" si="16"/>
        <v>29</v>
      </c>
      <c r="O330" s="254" t="s">
        <v>45</v>
      </c>
      <c r="P330" s="254" t="s">
        <v>130</v>
      </c>
      <c r="Q330" s="254" t="s">
        <v>49</v>
      </c>
      <c r="R330" s="254"/>
      <c r="S330" s="254">
        <v>2</v>
      </c>
      <c r="T330" s="265" t="s">
        <v>30</v>
      </c>
      <c r="U330" s="266"/>
      <c r="V330" s="36"/>
      <c r="W330" s="37"/>
    </row>
    <row r="331" spans="1:23">
      <c r="A331" s="296" t="s">
        <v>2703</v>
      </c>
      <c r="B331" s="266" t="s">
        <v>470</v>
      </c>
      <c r="C331" s="266" t="s">
        <v>774</v>
      </c>
      <c r="D331" s="271" t="s">
        <v>97</v>
      </c>
      <c r="E331" s="266" t="s">
        <v>98</v>
      </c>
      <c r="F331" s="260" t="s">
        <v>858</v>
      </c>
      <c r="G331" s="260"/>
      <c r="H331" s="260"/>
      <c r="I331" s="254" t="s">
        <v>100</v>
      </c>
      <c r="J331" s="255" t="s">
        <v>24</v>
      </c>
      <c r="K331" s="254" t="s">
        <v>135</v>
      </c>
      <c r="L331" s="263"/>
      <c r="M331" s="264"/>
      <c r="N331" s="254">
        <f t="shared" si="16"/>
        <v>2020</v>
      </c>
      <c r="O331" s="254" t="s">
        <v>26</v>
      </c>
      <c r="P331" s="254" t="s">
        <v>27</v>
      </c>
      <c r="Q331" s="254" t="s">
        <v>46</v>
      </c>
      <c r="R331" s="254" t="s">
        <v>136</v>
      </c>
      <c r="S331" s="254"/>
      <c r="T331" s="265" t="s">
        <v>30</v>
      </c>
      <c r="U331" s="266">
        <v>60000</v>
      </c>
      <c r="V331" s="36"/>
      <c r="W331" s="37"/>
    </row>
    <row r="332" spans="1:23" s="2" customFormat="1">
      <c r="A332" s="296" t="s">
        <v>2704</v>
      </c>
      <c r="B332" s="266" t="s">
        <v>862</v>
      </c>
      <c r="C332" s="266" t="s">
        <v>863</v>
      </c>
      <c r="D332" s="255"/>
      <c r="E332" s="266"/>
      <c r="F332" s="260" t="s">
        <v>864</v>
      </c>
      <c r="G332" s="260"/>
      <c r="H332" s="260"/>
      <c r="I332" s="254"/>
      <c r="J332" s="255" t="s">
        <v>24</v>
      </c>
      <c r="K332" s="254" t="s">
        <v>124</v>
      </c>
      <c r="L332" s="263"/>
      <c r="M332" s="264"/>
      <c r="N332" s="254">
        <f t="shared" si="16"/>
        <v>2020</v>
      </c>
      <c r="O332" s="254" t="s">
        <v>26</v>
      </c>
      <c r="P332" s="254"/>
      <c r="Q332" s="254"/>
      <c r="R332" s="254"/>
      <c r="S332" s="254"/>
      <c r="T332" s="265"/>
      <c r="U332" s="266"/>
      <c r="V332" s="36"/>
      <c r="W332" s="37"/>
    </row>
    <row r="333" spans="1:23">
      <c r="A333" s="296" t="s">
        <v>2705</v>
      </c>
      <c r="B333" s="266" t="s">
        <v>276</v>
      </c>
      <c r="C333" s="266" t="s">
        <v>865</v>
      </c>
      <c r="D333" s="271" t="s">
        <v>299</v>
      </c>
      <c r="E333" s="266" t="s">
        <v>299</v>
      </c>
      <c r="F333" s="260" t="s">
        <v>866</v>
      </c>
      <c r="G333" s="260"/>
      <c r="H333" s="260"/>
      <c r="I333" s="254" t="s">
        <v>223</v>
      </c>
      <c r="J333" s="255" t="s">
        <v>24</v>
      </c>
      <c r="K333" s="254" t="s">
        <v>867</v>
      </c>
      <c r="L333" s="263">
        <v>43822</v>
      </c>
      <c r="M333" s="264">
        <v>1951</v>
      </c>
      <c r="N333" s="254">
        <f t="shared" si="16"/>
        <v>69</v>
      </c>
      <c r="O333" s="254" t="s">
        <v>26</v>
      </c>
      <c r="P333" s="254" t="s">
        <v>27</v>
      </c>
      <c r="Q333" s="254" t="s">
        <v>49</v>
      </c>
      <c r="R333" s="254" t="s">
        <v>136</v>
      </c>
      <c r="S333" s="254">
        <v>3</v>
      </c>
      <c r="T333" s="265" t="s">
        <v>164</v>
      </c>
      <c r="U333" s="266">
        <v>70000</v>
      </c>
      <c r="V333" s="36"/>
      <c r="W333" s="37"/>
    </row>
    <row r="334" spans="1:23">
      <c r="A334" s="296" t="s">
        <v>2706</v>
      </c>
      <c r="B334" s="266" t="s">
        <v>276</v>
      </c>
      <c r="C334" s="265" t="s">
        <v>868</v>
      </c>
      <c r="D334" s="255"/>
      <c r="E334" s="265"/>
      <c r="F334" s="260" t="s">
        <v>869</v>
      </c>
      <c r="G334" s="260"/>
      <c r="H334" s="260"/>
      <c r="I334" s="254" t="s">
        <v>100</v>
      </c>
      <c r="J334" s="255" t="s">
        <v>24</v>
      </c>
      <c r="K334" s="254" t="s">
        <v>146</v>
      </c>
      <c r="L334" s="257">
        <v>19859</v>
      </c>
      <c r="M334" s="258">
        <v>1954</v>
      </c>
      <c r="N334" s="254">
        <f t="shared" si="16"/>
        <v>66</v>
      </c>
      <c r="O334" s="254" t="s">
        <v>26</v>
      </c>
      <c r="P334" s="254" t="s">
        <v>27</v>
      </c>
      <c r="Q334" s="254" t="s">
        <v>46</v>
      </c>
      <c r="R334" s="254" t="s">
        <v>70</v>
      </c>
      <c r="S334" s="254"/>
      <c r="T334" s="265" t="s">
        <v>30</v>
      </c>
      <c r="U334" s="266">
        <v>120000</v>
      </c>
      <c r="V334" s="36"/>
      <c r="W334" s="37"/>
    </row>
    <row r="335" spans="1:23">
      <c r="A335" s="296" t="s">
        <v>2707</v>
      </c>
      <c r="B335" s="266" t="s">
        <v>276</v>
      </c>
      <c r="C335" s="266" t="s">
        <v>870</v>
      </c>
      <c r="D335" s="255" t="s">
        <v>192</v>
      </c>
      <c r="E335" s="266" t="s">
        <v>871</v>
      </c>
      <c r="F335" s="260" t="s">
        <v>872</v>
      </c>
      <c r="G335" s="260"/>
      <c r="H335" s="260"/>
      <c r="I335" s="254" t="s">
        <v>728</v>
      </c>
      <c r="J335" s="255" t="s">
        <v>24</v>
      </c>
      <c r="K335" s="254" t="s">
        <v>157</v>
      </c>
      <c r="L335" s="257">
        <v>43592</v>
      </c>
      <c r="M335" s="258">
        <v>1943</v>
      </c>
      <c r="N335" s="254">
        <f t="shared" si="16"/>
        <v>77</v>
      </c>
      <c r="O335" s="254" t="s">
        <v>26</v>
      </c>
      <c r="P335" s="254" t="s">
        <v>174</v>
      </c>
      <c r="Q335" s="254" t="s">
        <v>46</v>
      </c>
      <c r="R335" s="254"/>
      <c r="S335" s="254">
        <v>2</v>
      </c>
      <c r="T335" s="265" t="s">
        <v>30</v>
      </c>
      <c r="U335" s="266"/>
      <c r="V335" s="36"/>
      <c r="W335" s="37"/>
    </row>
    <row r="336" spans="1:23">
      <c r="A336" s="296" t="s">
        <v>2708</v>
      </c>
      <c r="B336" s="266" t="s">
        <v>276</v>
      </c>
      <c r="C336" s="266" t="s">
        <v>873</v>
      </c>
      <c r="D336" s="255" t="s">
        <v>240</v>
      </c>
      <c r="E336" s="266" t="s">
        <v>874</v>
      </c>
      <c r="F336" s="260" t="s">
        <v>875</v>
      </c>
      <c r="G336" s="260"/>
      <c r="H336" s="260"/>
      <c r="I336" s="254" t="s">
        <v>728</v>
      </c>
      <c r="J336" s="255" t="s">
        <v>24</v>
      </c>
      <c r="K336" s="254" t="s">
        <v>402</v>
      </c>
      <c r="L336" s="257">
        <v>43649</v>
      </c>
      <c r="M336" s="258">
        <v>1975</v>
      </c>
      <c r="N336" s="254">
        <f t="shared" si="16"/>
        <v>45</v>
      </c>
      <c r="O336" s="254" t="s">
        <v>26</v>
      </c>
      <c r="P336" s="254" t="s">
        <v>27</v>
      </c>
      <c r="Q336" s="254"/>
      <c r="R336" s="254"/>
      <c r="S336" s="254">
        <v>1</v>
      </c>
      <c r="T336" s="265" t="s">
        <v>30</v>
      </c>
      <c r="U336" s="266"/>
      <c r="V336" s="36"/>
      <c r="W336" s="37"/>
    </row>
    <row r="337" spans="1:23">
      <c r="A337" s="296" t="s">
        <v>2709</v>
      </c>
      <c r="B337" s="266" t="s">
        <v>276</v>
      </c>
      <c r="C337" s="266" t="s">
        <v>398</v>
      </c>
      <c r="D337" s="271"/>
      <c r="E337" s="266"/>
      <c r="F337" s="260" t="s">
        <v>876</v>
      </c>
      <c r="G337" s="260"/>
      <c r="H337" s="260"/>
      <c r="I337" s="254" t="s">
        <v>100</v>
      </c>
      <c r="J337" s="255" t="s">
        <v>24</v>
      </c>
      <c r="K337" s="254" t="s">
        <v>37</v>
      </c>
      <c r="L337" s="263">
        <v>20228</v>
      </c>
      <c r="M337" s="264">
        <v>1955</v>
      </c>
      <c r="N337" s="254">
        <f t="shared" si="16"/>
        <v>65</v>
      </c>
      <c r="O337" s="254" t="s">
        <v>26</v>
      </c>
      <c r="P337" s="254" t="s">
        <v>27</v>
      </c>
      <c r="Q337" s="254" t="s">
        <v>46</v>
      </c>
      <c r="R337" s="254" t="s">
        <v>136</v>
      </c>
      <c r="S337" s="254">
        <v>1</v>
      </c>
      <c r="T337" s="265" t="s">
        <v>30</v>
      </c>
      <c r="U337" s="266">
        <v>60000</v>
      </c>
      <c r="V337" s="36"/>
      <c r="W337" s="37"/>
    </row>
    <row r="338" spans="1:23">
      <c r="A338" s="296" t="s">
        <v>2710</v>
      </c>
      <c r="B338" s="265" t="s">
        <v>276</v>
      </c>
      <c r="C338" s="265" t="s">
        <v>2245</v>
      </c>
      <c r="D338" s="255" t="s">
        <v>2300</v>
      </c>
      <c r="E338" s="265"/>
      <c r="F338" s="260"/>
      <c r="G338" s="260"/>
      <c r="H338" s="260">
        <v>9383917229</v>
      </c>
      <c r="I338" s="254" t="s">
        <v>2319</v>
      </c>
      <c r="J338" s="255" t="s">
        <v>24</v>
      </c>
      <c r="K338" s="254" t="s">
        <v>2308</v>
      </c>
      <c r="L338" s="263"/>
      <c r="M338" s="264"/>
      <c r="N338" s="254"/>
      <c r="O338" s="254" t="s">
        <v>26</v>
      </c>
      <c r="P338" s="254"/>
      <c r="Q338" s="254"/>
      <c r="R338" s="254"/>
      <c r="S338" s="254"/>
      <c r="T338" s="265"/>
      <c r="U338" s="266"/>
      <c r="V338" s="36"/>
      <c r="W338" s="37"/>
    </row>
    <row r="339" spans="1:23" s="2" customFormat="1">
      <c r="A339" s="296" t="s">
        <v>2711</v>
      </c>
      <c r="B339" s="265" t="s">
        <v>276</v>
      </c>
      <c r="C339" s="265" t="s">
        <v>675</v>
      </c>
      <c r="D339" s="255" t="s">
        <v>51</v>
      </c>
      <c r="E339" s="265"/>
      <c r="F339" s="260"/>
      <c r="G339" s="260"/>
      <c r="H339" s="260">
        <v>9383917229</v>
      </c>
      <c r="I339" s="254" t="s">
        <v>2319</v>
      </c>
      <c r="J339" s="255" t="s">
        <v>24</v>
      </c>
      <c r="K339" s="254" t="s">
        <v>2308</v>
      </c>
      <c r="L339" s="263"/>
      <c r="M339" s="264"/>
      <c r="N339" s="254"/>
      <c r="O339" s="254" t="s">
        <v>45</v>
      </c>
      <c r="P339" s="254"/>
      <c r="Q339" s="254"/>
      <c r="R339" s="254"/>
      <c r="S339" s="254"/>
      <c r="T339" s="265"/>
      <c r="U339" s="266"/>
      <c r="V339" s="36"/>
      <c r="W339" s="37"/>
    </row>
    <row r="340" spans="1:23">
      <c r="A340" s="296" t="s">
        <v>2712</v>
      </c>
      <c r="B340" s="265" t="s">
        <v>276</v>
      </c>
      <c r="C340" s="265" t="s">
        <v>2246</v>
      </c>
      <c r="D340" s="255" t="s">
        <v>2297</v>
      </c>
      <c r="E340" s="265"/>
      <c r="F340" s="260"/>
      <c r="G340" s="260"/>
      <c r="H340" s="260"/>
      <c r="I340" s="254" t="s">
        <v>2319</v>
      </c>
      <c r="J340" s="255" t="s">
        <v>24</v>
      </c>
      <c r="K340" s="254" t="s">
        <v>2308</v>
      </c>
      <c r="L340" s="263"/>
      <c r="M340" s="264"/>
      <c r="N340" s="254"/>
      <c r="O340" s="254" t="s">
        <v>26</v>
      </c>
      <c r="P340" s="254"/>
      <c r="Q340" s="254"/>
      <c r="R340" s="254"/>
      <c r="S340" s="254"/>
      <c r="T340" s="265"/>
      <c r="U340" s="266"/>
      <c r="V340" s="36"/>
      <c r="W340" s="37"/>
    </row>
    <row r="341" spans="1:23">
      <c r="A341" s="296" t="s">
        <v>2713</v>
      </c>
      <c r="B341" s="265" t="s">
        <v>276</v>
      </c>
      <c r="C341" s="265" t="s">
        <v>642</v>
      </c>
      <c r="D341" s="255" t="s">
        <v>51</v>
      </c>
      <c r="E341" s="265"/>
      <c r="F341" s="260"/>
      <c r="G341" s="260"/>
      <c r="H341" s="260"/>
      <c r="I341" s="254" t="s">
        <v>2327</v>
      </c>
      <c r="J341" s="255" t="s">
        <v>24</v>
      </c>
      <c r="K341" s="254"/>
      <c r="L341" s="263"/>
      <c r="M341" s="264"/>
      <c r="N341" s="254"/>
      <c r="O341" s="254" t="s">
        <v>26</v>
      </c>
      <c r="P341" s="254"/>
      <c r="Q341" s="254"/>
      <c r="R341" s="254"/>
      <c r="S341" s="254"/>
      <c r="T341" s="265"/>
      <c r="U341" s="266"/>
      <c r="V341" s="36"/>
      <c r="W341" s="37"/>
    </row>
    <row r="342" spans="1:23" s="2" customFormat="1">
      <c r="A342" s="296" t="s">
        <v>2714</v>
      </c>
      <c r="B342" s="266" t="s">
        <v>888</v>
      </c>
      <c r="C342" s="266" t="s">
        <v>889</v>
      </c>
      <c r="D342" s="271" t="s">
        <v>97</v>
      </c>
      <c r="E342" s="266" t="s">
        <v>890</v>
      </c>
      <c r="F342" s="260" t="s">
        <v>891</v>
      </c>
      <c r="G342" s="260"/>
      <c r="H342" s="260"/>
      <c r="I342" s="254" t="s">
        <v>100</v>
      </c>
      <c r="J342" s="255" t="s">
        <v>24</v>
      </c>
      <c r="K342" s="254" t="s">
        <v>157</v>
      </c>
      <c r="L342" s="268">
        <v>43784</v>
      </c>
      <c r="M342" s="269">
        <v>1971</v>
      </c>
      <c r="N342" s="254">
        <f>2020-M342</f>
        <v>49</v>
      </c>
      <c r="O342" s="254" t="s">
        <v>45</v>
      </c>
      <c r="P342" s="254" t="s">
        <v>27</v>
      </c>
      <c r="Q342" s="254" t="s">
        <v>49</v>
      </c>
      <c r="R342" s="254" t="s">
        <v>214</v>
      </c>
      <c r="S342" s="254">
        <v>2</v>
      </c>
      <c r="T342" s="265" t="s">
        <v>30</v>
      </c>
      <c r="U342" s="266">
        <v>120000</v>
      </c>
      <c r="V342" s="36"/>
      <c r="W342" s="37"/>
    </row>
    <row r="343" spans="1:23" s="2" customFormat="1">
      <c r="A343" s="296" t="s">
        <v>2715</v>
      </c>
      <c r="B343" s="266" t="s">
        <v>907</v>
      </c>
      <c r="C343" s="266" t="s">
        <v>908</v>
      </c>
      <c r="D343" s="271"/>
      <c r="E343" s="266"/>
      <c r="F343" s="272"/>
      <c r="G343" s="272"/>
      <c r="H343" s="272"/>
      <c r="I343" s="254"/>
      <c r="J343" s="255" t="s">
        <v>24</v>
      </c>
      <c r="K343" s="254" t="s">
        <v>124</v>
      </c>
      <c r="L343" s="257"/>
      <c r="M343" s="258"/>
      <c r="N343" s="254"/>
      <c r="O343" s="254" t="s">
        <v>76</v>
      </c>
      <c r="P343" s="254"/>
      <c r="Q343" s="254"/>
      <c r="R343" s="254"/>
      <c r="S343" s="254"/>
      <c r="T343" s="265"/>
      <c r="U343" s="266"/>
      <c r="V343" s="36"/>
      <c r="W343" s="37"/>
    </row>
    <row r="344" spans="1:23">
      <c r="A344" s="296" t="s">
        <v>2716</v>
      </c>
      <c r="B344" s="266" t="s">
        <v>505</v>
      </c>
      <c r="C344" s="266" t="s">
        <v>909</v>
      </c>
      <c r="D344" s="271" t="s">
        <v>211</v>
      </c>
      <c r="E344" s="266" t="s">
        <v>910</v>
      </c>
      <c r="F344" s="260" t="s">
        <v>911</v>
      </c>
      <c r="G344" s="260"/>
      <c r="H344" s="260"/>
      <c r="I344" s="254" t="s">
        <v>100</v>
      </c>
      <c r="J344" s="255" t="s">
        <v>24</v>
      </c>
      <c r="K344" s="254" t="s">
        <v>195</v>
      </c>
      <c r="L344" s="263">
        <v>43727</v>
      </c>
      <c r="M344" s="264">
        <v>1978</v>
      </c>
      <c r="N344" s="254">
        <f t="shared" ref="N344:N355" si="17">2020-M344</f>
        <v>42</v>
      </c>
      <c r="O344" s="254" t="s">
        <v>26</v>
      </c>
      <c r="P344" s="254" t="s">
        <v>27</v>
      </c>
      <c r="Q344" s="254" t="s">
        <v>49</v>
      </c>
      <c r="R344" s="254" t="s">
        <v>136</v>
      </c>
      <c r="S344" s="254">
        <v>2</v>
      </c>
      <c r="T344" s="265" t="s">
        <v>30</v>
      </c>
      <c r="U344" s="266">
        <v>60000</v>
      </c>
      <c r="V344" s="36"/>
      <c r="W344" s="37"/>
    </row>
    <row r="345" spans="1:23">
      <c r="A345" s="296" t="s">
        <v>2717</v>
      </c>
      <c r="B345" s="266" t="s">
        <v>505</v>
      </c>
      <c r="C345" s="266" t="s">
        <v>912</v>
      </c>
      <c r="D345" s="271" t="s">
        <v>112</v>
      </c>
      <c r="E345" s="266" t="s">
        <v>913</v>
      </c>
      <c r="F345" s="260" t="s">
        <v>914</v>
      </c>
      <c r="G345" s="260">
        <v>300264423</v>
      </c>
      <c r="H345" s="260"/>
      <c r="I345" s="254" t="s">
        <v>100</v>
      </c>
      <c r="J345" s="255" t="s">
        <v>24</v>
      </c>
      <c r="K345" s="254" t="s">
        <v>915</v>
      </c>
      <c r="L345" s="263">
        <v>43481</v>
      </c>
      <c r="M345" s="264">
        <v>1978</v>
      </c>
      <c r="N345" s="254">
        <f t="shared" si="17"/>
        <v>42</v>
      </c>
      <c r="O345" s="254" t="s">
        <v>26</v>
      </c>
      <c r="P345" s="254" t="s">
        <v>27</v>
      </c>
      <c r="Q345" s="254" t="s">
        <v>49</v>
      </c>
      <c r="R345" s="254" t="s">
        <v>916</v>
      </c>
      <c r="S345" s="254">
        <v>2</v>
      </c>
      <c r="T345" s="265" t="s">
        <v>30</v>
      </c>
      <c r="U345" s="266">
        <v>100000</v>
      </c>
      <c r="V345" s="36"/>
      <c r="W345" s="37"/>
    </row>
    <row r="346" spans="1:23">
      <c r="A346" s="296" t="s">
        <v>2718</v>
      </c>
      <c r="B346" s="266" t="s">
        <v>505</v>
      </c>
      <c r="C346" s="266" t="s">
        <v>111</v>
      </c>
      <c r="D346" s="255" t="s">
        <v>226</v>
      </c>
      <c r="E346" s="266" t="s">
        <v>273</v>
      </c>
      <c r="F346" s="260" t="s">
        <v>917</v>
      </c>
      <c r="G346" s="260"/>
      <c r="H346" s="260"/>
      <c r="I346" s="254" t="s">
        <v>100</v>
      </c>
      <c r="J346" s="255" t="s">
        <v>24</v>
      </c>
      <c r="K346" s="254" t="s">
        <v>195</v>
      </c>
      <c r="L346" s="263">
        <v>43505</v>
      </c>
      <c r="M346" s="264">
        <v>1955</v>
      </c>
      <c r="N346" s="254">
        <f t="shared" si="17"/>
        <v>65</v>
      </c>
      <c r="O346" s="254" t="s">
        <v>26</v>
      </c>
      <c r="P346" s="254" t="s">
        <v>27</v>
      </c>
      <c r="Q346" s="254" t="s">
        <v>46</v>
      </c>
      <c r="R346" s="254" t="s">
        <v>66</v>
      </c>
      <c r="S346" s="254">
        <v>7</v>
      </c>
      <c r="T346" s="265" t="s">
        <v>30</v>
      </c>
      <c r="U346" s="266">
        <v>120000</v>
      </c>
      <c r="V346" s="36"/>
      <c r="W346" s="37"/>
    </row>
    <row r="347" spans="1:23">
      <c r="A347" s="296" t="s">
        <v>2719</v>
      </c>
      <c r="B347" s="266" t="s">
        <v>505</v>
      </c>
      <c r="C347" s="266" t="s">
        <v>918</v>
      </c>
      <c r="D347" s="271" t="s">
        <v>149</v>
      </c>
      <c r="E347" s="266" t="s">
        <v>919</v>
      </c>
      <c r="F347" s="260" t="s">
        <v>920</v>
      </c>
      <c r="G347" s="260"/>
      <c r="H347" s="260"/>
      <c r="I347" s="254" t="s">
        <v>100</v>
      </c>
      <c r="J347" s="255" t="s">
        <v>24</v>
      </c>
      <c r="K347" s="254" t="s">
        <v>195</v>
      </c>
      <c r="L347" s="263">
        <v>31109</v>
      </c>
      <c r="M347" s="264">
        <v>1985</v>
      </c>
      <c r="N347" s="254">
        <f t="shared" si="17"/>
        <v>35</v>
      </c>
      <c r="O347" s="254" t="s">
        <v>26</v>
      </c>
      <c r="P347" s="254" t="s">
        <v>27</v>
      </c>
      <c r="Q347" s="254" t="s">
        <v>49</v>
      </c>
      <c r="R347" s="254" t="s">
        <v>136</v>
      </c>
      <c r="S347" s="254">
        <v>2</v>
      </c>
      <c r="T347" s="265" t="s">
        <v>30</v>
      </c>
      <c r="U347" s="266">
        <v>60000</v>
      </c>
      <c r="V347" s="36"/>
      <c r="W347" s="37"/>
    </row>
    <row r="348" spans="1:23">
      <c r="A348" s="296" t="s">
        <v>2720</v>
      </c>
      <c r="B348" s="266" t="s">
        <v>505</v>
      </c>
      <c r="C348" s="266" t="s">
        <v>921</v>
      </c>
      <c r="D348" s="271" t="s">
        <v>51</v>
      </c>
      <c r="E348" s="266" t="s">
        <v>365</v>
      </c>
      <c r="F348" s="260" t="s">
        <v>922</v>
      </c>
      <c r="G348" s="260">
        <v>711110377</v>
      </c>
      <c r="H348" s="260"/>
      <c r="I348" s="254"/>
      <c r="J348" s="255" t="s">
        <v>24</v>
      </c>
      <c r="K348" s="254" t="s">
        <v>278</v>
      </c>
      <c r="L348" s="263">
        <v>44179</v>
      </c>
      <c r="M348" s="264">
        <v>1988</v>
      </c>
      <c r="N348" s="254">
        <f t="shared" si="17"/>
        <v>32</v>
      </c>
      <c r="O348" s="254" t="s">
        <v>45</v>
      </c>
      <c r="P348" s="254" t="s">
        <v>130</v>
      </c>
      <c r="Q348" s="254" t="s">
        <v>49</v>
      </c>
      <c r="R348" s="254" t="s">
        <v>923</v>
      </c>
      <c r="S348" s="254"/>
      <c r="T348" s="265" t="s">
        <v>30</v>
      </c>
      <c r="U348" s="266"/>
      <c r="V348" s="36"/>
      <c r="W348" s="37"/>
    </row>
    <row r="349" spans="1:23">
      <c r="A349" s="296" t="s">
        <v>2721</v>
      </c>
      <c r="B349" s="266" t="s">
        <v>505</v>
      </c>
      <c r="C349" s="266" t="s">
        <v>512</v>
      </c>
      <c r="D349" s="255" t="s">
        <v>56</v>
      </c>
      <c r="E349" s="266" t="s">
        <v>924</v>
      </c>
      <c r="F349" s="260" t="s">
        <v>925</v>
      </c>
      <c r="G349" s="260">
        <v>300615874</v>
      </c>
      <c r="H349" s="260">
        <v>929840362</v>
      </c>
      <c r="I349" s="254" t="s">
        <v>100</v>
      </c>
      <c r="J349" s="255" t="s">
        <v>24</v>
      </c>
      <c r="K349" s="254" t="s">
        <v>195</v>
      </c>
      <c r="L349" s="263"/>
      <c r="M349" s="264"/>
      <c r="N349" s="254">
        <f t="shared" si="17"/>
        <v>2020</v>
      </c>
      <c r="O349" s="254" t="s">
        <v>45</v>
      </c>
      <c r="P349" s="254"/>
      <c r="Q349" s="254"/>
      <c r="R349" s="254"/>
      <c r="S349" s="254"/>
      <c r="T349" s="265"/>
      <c r="U349" s="266"/>
      <c r="V349" s="36"/>
      <c r="W349" s="37"/>
    </row>
    <row r="350" spans="1:23">
      <c r="A350" s="296" t="s">
        <v>2722</v>
      </c>
      <c r="B350" s="266" t="s">
        <v>505</v>
      </c>
      <c r="C350" s="266" t="s">
        <v>459</v>
      </c>
      <c r="D350" s="271" t="s">
        <v>517</v>
      </c>
      <c r="E350" s="266" t="s">
        <v>518</v>
      </c>
      <c r="F350" s="260" t="s">
        <v>926</v>
      </c>
      <c r="G350" s="260"/>
      <c r="H350" s="260">
        <v>9705633440</v>
      </c>
      <c r="I350" s="254" t="s">
        <v>100</v>
      </c>
      <c r="J350" s="255" t="s">
        <v>24</v>
      </c>
      <c r="K350" s="254" t="s">
        <v>195</v>
      </c>
      <c r="L350" s="276">
        <v>43470</v>
      </c>
      <c r="M350" s="277">
        <v>1965</v>
      </c>
      <c r="N350" s="254">
        <f t="shared" si="17"/>
        <v>55</v>
      </c>
      <c r="O350" s="254" t="s">
        <v>26</v>
      </c>
      <c r="P350" s="254" t="s">
        <v>27</v>
      </c>
      <c r="Q350" s="254" t="s">
        <v>46</v>
      </c>
      <c r="R350" s="254" t="s">
        <v>136</v>
      </c>
      <c r="S350" s="254">
        <v>5</v>
      </c>
      <c r="T350" s="265" t="s">
        <v>30</v>
      </c>
      <c r="U350" s="266">
        <v>60000</v>
      </c>
      <c r="V350" s="36"/>
      <c r="W350" s="37"/>
    </row>
    <row r="351" spans="1:23">
      <c r="A351" s="296" t="s">
        <v>2723</v>
      </c>
      <c r="B351" s="266" t="s">
        <v>505</v>
      </c>
      <c r="C351" s="266" t="s">
        <v>927</v>
      </c>
      <c r="D351" s="271"/>
      <c r="E351" s="266"/>
      <c r="F351" s="260" t="s">
        <v>928</v>
      </c>
      <c r="G351" s="260">
        <v>300248417</v>
      </c>
      <c r="H351" s="260"/>
      <c r="I351" s="254" t="s">
        <v>100</v>
      </c>
      <c r="J351" s="255" t="s">
        <v>24</v>
      </c>
      <c r="K351" s="254" t="s">
        <v>195</v>
      </c>
      <c r="L351" s="263">
        <v>43544</v>
      </c>
      <c r="M351" s="264">
        <v>1983</v>
      </c>
      <c r="N351" s="254">
        <f t="shared" si="17"/>
        <v>37</v>
      </c>
      <c r="O351" s="254" t="s">
        <v>26</v>
      </c>
      <c r="P351" s="254" t="s">
        <v>27</v>
      </c>
      <c r="Q351" s="254" t="s">
        <v>28</v>
      </c>
      <c r="R351" s="254" t="s">
        <v>136</v>
      </c>
      <c r="S351" s="254">
        <v>1</v>
      </c>
      <c r="T351" s="265" t="s">
        <v>30</v>
      </c>
      <c r="U351" s="266">
        <v>6000</v>
      </c>
      <c r="V351" s="36"/>
      <c r="W351" s="37"/>
    </row>
    <row r="352" spans="1:23">
      <c r="A352" s="296" t="s">
        <v>2724</v>
      </c>
      <c r="B352" s="266" t="s">
        <v>505</v>
      </c>
      <c r="C352" s="266" t="s">
        <v>929</v>
      </c>
      <c r="D352" s="255" t="s">
        <v>56</v>
      </c>
      <c r="E352" s="266" t="s">
        <v>930</v>
      </c>
      <c r="F352" s="260" t="s">
        <v>931</v>
      </c>
      <c r="G352" s="260"/>
      <c r="H352" s="260"/>
      <c r="I352" s="254" t="s">
        <v>100</v>
      </c>
      <c r="J352" s="255" t="s">
        <v>24</v>
      </c>
      <c r="K352" s="254" t="s">
        <v>932</v>
      </c>
      <c r="L352" s="263">
        <v>43560</v>
      </c>
      <c r="M352" s="264">
        <v>1987</v>
      </c>
      <c r="N352" s="254">
        <f t="shared" si="17"/>
        <v>33</v>
      </c>
      <c r="O352" s="254" t="s">
        <v>45</v>
      </c>
      <c r="P352" s="254" t="s">
        <v>130</v>
      </c>
      <c r="Q352" s="254" t="s">
        <v>28</v>
      </c>
      <c r="R352" s="254" t="s">
        <v>703</v>
      </c>
      <c r="S352" s="254">
        <v>1</v>
      </c>
      <c r="T352" s="265" t="s">
        <v>30</v>
      </c>
      <c r="U352" s="266"/>
      <c r="V352" s="36"/>
      <c r="W352" s="37"/>
    </row>
    <row r="353" spans="1:23">
      <c r="A353" s="296" t="s">
        <v>2725</v>
      </c>
      <c r="B353" s="266" t="s">
        <v>505</v>
      </c>
      <c r="C353" s="266" t="s">
        <v>933</v>
      </c>
      <c r="D353" s="255" t="s">
        <v>63</v>
      </c>
      <c r="E353" s="266" t="s">
        <v>934</v>
      </c>
      <c r="F353" s="260" t="s">
        <v>935</v>
      </c>
      <c r="G353" s="260">
        <v>735880832</v>
      </c>
      <c r="H353" s="260">
        <v>9469483223</v>
      </c>
      <c r="I353" s="254" t="s">
        <v>100</v>
      </c>
      <c r="J353" s="255" t="s">
        <v>24</v>
      </c>
      <c r="K353" s="254" t="s">
        <v>195</v>
      </c>
      <c r="L353" s="263">
        <v>43817</v>
      </c>
      <c r="M353" s="264">
        <v>1974</v>
      </c>
      <c r="N353" s="254">
        <f t="shared" si="17"/>
        <v>46</v>
      </c>
      <c r="O353" s="254" t="s">
        <v>26</v>
      </c>
      <c r="P353" s="254" t="s">
        <v>27</v>
      </c>
      <c r="Q353" s="254" t="s">
        <v>28</v>
      </c>
      <c r="R353" s="254" t="s">
        <v>936</v>
      </c>
      <c r="S353" s="254">
        <v>4</v>
      </c>
      <c r="T353" s="265" t="s">
        <v>30</v>
      </c>
      <c r="U353" s="266">
        <v>80000</v>
      </c>
      <c r="V353" s="36"/>
      <c r="W353" s="37"/>
    </row>
    <row r="354" spans="1:23">
      <c r="A354" s="296" t="s">
        <v>2726</v>
      </c>
      <c r="B354" s="266" t="s">
        <v>505</v>
      </c>
      <c r="C354" s="266" t="s">
        <v>96</v>
      </c>
      <c r="D354" s="255" t="s">
        <v>85</v>
      </c>
      <c r="E354" s="266" t="s">
        <v>618</v>
      </c>
      <c r="F354" s="260" t="s">
        <v>937</v>
      </c>
      <c r="G354" s="260">
        <v>127593850</v>
      </c>
      <c r="H354" s="260">
        <v>9159784229</v>
      </c>
      <c r="I354" s="254" t="s">
        <v>100</v>
      </c>
      <c r="J354" s="255" t="s">
        <v>24</v>
      </c>
      <c r="K354" s="254" t="s">
        <v>195</v>
      </c>
      <c r="L354" s="263">
        <v>19527</v>
      </c>
      <c r="M354" s="264">
        <v>1953</v>
      </c>
      <c r="N354" s="254">
        <f t="shared" si="17"/>
        <v>67</v>
      </c>
      <c r="O354" s="254" t="s">
        <v>45</v>
      </c>
      <c r="P354" s="254" t="s">
        <v>27</v>
      </c>
      <c r="Q354" s="254" t="s">
        <v>46</v>
      </c>
      <c r="R354" s="254" t="s">
        <v>104</v>
      </c>
      <c r="S354" s="254">
        <v>5</v>
      </c>
      <c r="T354" s="265" t="s">
        <v>30</v>
      </c>
      <c r="U354" s="266">
        <v>80000</v>
      </c>
      <c r="V354" s="36"/>
      <c r="W354" s="37"/>
    </row>
    <row r="355" spans="1:23" s="2" customFormat="1">
      <c r="A355" s="296" t="s">
        <v>2727</v>
      </c>
      <c r="B355" s="266" t="s">
        <v>505</v>
      </c>
      <c r="C355" s="266" t="s">
        <v>938</v>
      </c>
      <c r="D355" s="255"/>
      <c r="E355" s="266"/>
      <c r="F355" s="260" t="s">
        <v>939</v>
      </c>
      <c r="G355" s="260"/>
      <c r="H355" s="260"/>
      <c r="I355" s="254" t="s">
        <v>100</v>
      </c>
      <c r="J355" s="255" t="s">
        <v>24</v>
      </c>
      <c r="K355" s="254" t="s">
        <v>195</v>
      </c>
      <c r="L355" s="263"/>
      <c r="M355" s="264"/>
      <c r="N355" s="254">
        <f t="shared" si="17"/>
        <v>2020</v>
      </c>
      <c r="O355" s="254" t="s">
        <v>940</v>
      </c>
      <c r="P355" s="254" t="s">
        <v>27</v>
      </c>
      <c r="Q355" s="254"/>
      <c r="R355" s="254"/>
      <c r="S355" s="254">
        <v>7</v>
      </c>
      <c r="T355" s="265" t="s">
        <v>30</v>
      </c>
      <c r="U355" s="266">
        <v>80000</v>
      </c>
      <c r="V355" s="36"/>
      <c r="W355" s="37"/>
    </row>
    <row r="356" spans="1:23">
      <c r="A356" s="296" t="s">
        <v>2728</v>
      </c>
      <c r="B356" s="266" t="s">
        <v>505</v>
      </c>
      <c r="C356" s="266" t="s">
        <v>941</v>
      </c>
      <c r="D356" s="255"/>
      <c r="E356" s="266"/>
      <c r="F356" s="272"/>
      <c r="G356" s="272"/>
      <c r="H356" s="272"/>
      <c r="I356" s="254"/>
      <c r="J356" s="255" t="s">
        <v>24</v>
      </c>
      <c r="K356" s="254" t="s">
        <v>37</v>
      </c>
      <c r="L356" s="263"/>
      <c r="M356" s="264"/>
      <c r="N356" s="254"/>
      <c r="O356" s="254" t="s">
        <v>76</v>
      </c>
      <c r="P356" s="254"/>
      <c r="Q356" s="254"/>
      <c r="R356" s="254"/>
      <c r="S356" s="254"/>
      <c r="T356" s="265"/>
      <c r="U356" s="266"/>
      <c r="V356" s="36"/>
      <c r="W356" s="37"/>
    </row>
    <row r="357" spans="1:23">
      <c r="A357" s="296" t="s">
        <v>2729</v>
      </c>
      <c r="B357" s="266" t="s">
        <v>505</v>
      </c>
      <c r="C357" s="266" t="s">
        <v>942</v>
      </c>
      <c r="D357" s="255" t="s">
        <v>63</v>
      </c>
      <c r="E357" s="266" t="s">
        <v>943</v>
      </c>
      <c r="F357" s="260" t="s">
        <v>944</v>
      </c>
      <c r="G357" s="260"/>
      <c r="H357" s="260"/>
      <c r="I357" s="254" t="s">
        <v>167</v>
      </c>
      <c r="J357" s="255" t="s">
        <v>24</v>
      </c>
      <c r="K357" s="254" t="s">
        <v>195</v>
      </c>
      <c r="L357" s="263">
        <v>30750</v>
      </c>
      <c r="M357" s="264">
        <v>1984</v>
      </c>
      <c r="N357" s="254">
        <f>2020-M357</f>
        <v>36</v>
      </c>
      <c r="O357" s="254" t="s">
        <v>26</v>
      </c>
      <c r="P357" s="254" t="s">
        <v>27</v>
      </c>
      <c r="Q357" s="254" t="s">
        <v>46</v>
      </c>
      <c r="R357" s="254" t="s">
        <v>136</v>
      </c>
      <c r="S357" s="254">
        <v>2</v>
      </c>
      <c r="T357" s="265" t="s">
        <v>30</v>
      </c>
      <c r="U357" s="266">
        <v>60000</v>
      </c>
      <c r="V357" s="36"/>
      <c r="W357" s="37"/>
    </row>
    <row r="358" spans="1:23">
      <c r="A358" s="296" t="s">
        <v>2730</v>
      </c>
      <c r="B358" s="266" t="s">
        <v>505</v>
      </c>
      <c r="C358" s="266" t="s">
        <v>497</v>
      </c>
      <c r="D358" s="255" t="s">
        <v>192</v>
      </c>
      <c r="E358" s="266" t="s">
        <v>945</v>
      </c>
      <c r="F358" s="260" t="s">
        <v>946</v>
      </c>
      <c r="G358" s="260">
        <v>282738240</v>
      </c>
      <c r="H358" s="260"/>
      <c r="I358" s="254" t="s">
        <v>728</v>
      </c>
      <c r="J358" s="255" t="s">
        <v>24</v>
      </c>
      <c r="K358" s="254" t="s">
        <v>195</v>
      </c>
      <c r="L358" s="263">
        <v>43739</v>
      </c>
      <c r="M358" s="264">
        <v>1977</v>
      </c>
      <c r="N358" s="254">
        <f>2020-M358</f>
        <v>43</v>
      </c>
      <c r="O358" s="254" t="s">
        <v>45</v>
      </c>
      <c r="P358" s="254" t="s">
        <v>27</v>
      </c>
      <c r="Q358" s="254" t="s">
        <v>49</v>
      </c>
      <c r="R358" s="254" t="s">
        <v>214</v>
      </c>
      <c r="S358" s="254">
        <v>2</v>
      </c>
      <c r="T358" s="265" t="s">
        <v>30</v>
      </c>
      <c r="U358" s="266"/>
      <c r="V358" s="36"/>
      <c r="W358" s="37"/>
    </row>
    <row r="359" spans="1:23">
      <c r="A359" s="296" t="s">
        <v>2731</v>
      </c>
      <c r="B359" s="265" t="s">
        <v>505</v>
      </c>
      <c r="C359" s="265" t="s">
        <v>2252</v>
      </c>
      <c r="D359" s="255" t="s">
        <v>2297</v>
      </c>
      <c r="E359" s="265"/>
      <c r="F359" s="260"/>
      <c r="G359" s="260">
        <v>287095097</v>
      </c>
      <c r="H359" s="260"/>
      <c r="I359" s="254" t="s">
        <v>2280</v>
      </c>
      <c r="J359" s="255" t="s">
        <v>24</v>
      </c>
      <c r="K359" s="254" t="s">
        <v>2304</v>
      </c>
      <c r="L359" s="263"/>
      <c r="M359" s="264"/>
      <c r="N359" s="254"/>
      <c r="O359" s="254" t="s">
        <v>26</v>
      </c>
      <c r="P359" s="254"/>
      <c r="Q359" s="254"/>
      <c r="R359" s="254"/>
      <c r="S359" s="254"/>
      <c r="T359" s="265"/>
      <c r="U359" s="266"/>
      <c r="V359" s="36"/>
      <c r="W359" s="37"/>
    </row>
    <row r="360" spans="1:23">
      <c r="A360" s="296" t="s">
        <v>2732</v>
      </c>
      <c r="B360" s="265" t="s">
        <v>505</v>
      </c>
      <c r="C360" s="265" t="s">
        <v>2253</v>
      </c>
      <c r="D360" s="255" t="s">
        <v>2296</v>
      </c>
      <c r="E360" s="265"/>
      <c r="F360" s="260"/>
      <c r="G360" s="260">
        <v>617077346</v>
      </c>
      <c r="H360" s="260"/>
      <c r="I360" s="254" t="s">
        <v>2328</v>
      </c>
      <c r="J360" s="255" t="s">
        <v>24</v>
      </c>
      <c r="K360" s="254"/>
      <c r="L360" s="263"/>
      <c r="M360" s="264"/>
      <c r="N360" s="254"/>
      <c r="O360" s="254" t="s">
        <v>45</v>
      </c>
      <c r="P360" s="254"/>
      <c r="Q360" s="254"/>
      <c r="R360" s="254"/>
      <c r="S360" s="254"/>
      <c r="T360" s="265"/>
      <c r="U360" s="266"/>
      <c r="V360" s="36"/>
      <c r="W360" s="37"/>
    </row>
    <row r="361" spans="1:23">
      <c r="A361" s="296" t="s">
        <v>2733</v>
      </c>
      <c r="B361" s="265" t="s">
        <v>505</v>
      </c>
      <c r="C361" s="265" t="s">
        <v>859</v>
      </c>
      <c r="D361" s="255" t="s">
        <v>729</v>
      </c>
      <c r="E361" s="265"/>
      <c r="F361" s="260"/>
      <c r="G361" s="260"/>
      <c r="H361" s="260"/>
      <c r="I361" s="254" t="s">
        <v>2319</v>
      </c>
      <c r="J361" s="255" t="s">
        <v>24</v>
      </c>
      <c r="K361" s="254" t="s">
        <v>2304</v>
      </c>
      <c r="L361" s="263"/>
      <c r="M361" s="264"/>
      <c r="N361" s="254"/>
      <c r="O361" s="254" t="s">
        <v>45</v>
      </c>
      <c r="P361" s="254"/>
      <c r="Q361" s="254"/>
      <c r="R361" s="254"/>
      <c r="S361" s="254"/>
      <c r="T361" s="265"/>
      <c r="U361" s="266"/>
      <c r="V361" s="36"/>
      <c r="W361" s="37"/>
    </row>
    <row r="362" spans="1:23" s="2" customFormat="1">
      <c r="A362" s="296" t="s">
        <v>2734</v>
      </c>
      <c r="B362" s="265" t="s">
        <v>505</v>
      </c>
      <c r="C362" s="265" t="s">
        <v>2114</v>
      </c>
      <c r="D362" s="255"/>
      <c r="E362" s="265"/>
      <c r="F362" s="260"/>
      <c r="G362" s="260">
        <v>119193092</v>
      </c>
      <c r="H362" s="260">
        <v>9568907803</v>
      </c>
      <c r="I362" s="254"/>
      <c r="J362" s="255" t="s">
        <v>24</v>
      </c>
      <c r="K362" s="254"/>
      <c r="L362" s="263"/>
      <c r="M362" s="264"/>
      <c r="N362" s="254"/>
      <c r="O362" s="254" t="s">
        <v>26</v>
      </c>
      <c r="P362" s="254"/>
      <c r="Q362" s="254"/>
      <c r="R362" s="254"/>
      <c r="S362" s="254"/>
      <c r="T362" s="265"/>
      <c r="U362" s="266"/>
      <c r="V362" s="36"/>
      <c r="W362" s="37"/>
    </row>
    <row r="363" spans="1:23" s="2" customFormat="1">
      <c r="A363" s="296" t="s">
        <v>2735</v>
      </c>
      <c r="B363" s="265" t="s">
        <v>505</v>
      </c>
      <c r="C363" s="265" t="s">
        <v>2254</v>
      </c>
      <c r="D363" s="255" t="s">
        <v>2309</v>
      </c>
      <c r="E363" s="265"/>
      <c r="F363" s="260"/>
      <c r="G363" s="260">
        <v>215219880</v>
      </c>
      <c r="H363" s="260">
        <v>9122980366</v>
      </c>
      <c r="I363" s="270" t="s">
        <v>2320</v>
      </c>
      <c r="J363" s="255" t="s">
        <v>24</v>
      </c>
      <c r="K363" s="254" t="s">
        <v>2304</v>
      </c>
      <c r="L363" s="263"/>
      <c r="M363" s="264"/>
      <c r="N363" s="254"/>
      <c r="O363" s="254" t="s">
        <v>26</v>
      </c>
      <c r="P363" s="254"/>
      <c r="Q363" s="254"/>
      <c r="R363" s="254"/>
      <c r="S363" s="254"/>
      <c r="T363" s="265"/>
      <c r="U363" s="266"/>
      <c r="V363" s="36"/>
      <c r="W363" s="37"/>
    </row>
    <row r="364" spans="1:23" s="2" customFormat="1">
      <c r="A364" s="296" t="s">
        <v>2736</v>
      </c>
      <c r="B364" s="266" t="s">
        <v>947</v>
      </c>
      <c r="C364" s="266" t="s">
        <v>948</v>
      </c>
      <c r="D364" s="271" t="s">
        <v>143</v>
      </c>
      <c r="E364" s="266" t="s">
        <v>949</v>
      </c>
      <c r="F364" s="260" t="s">
        <v>950</v>
      </c>
      <c r="G364" s="260"/>
      <c r="H364" s="260"/>
      <c r="I364" s="254" t="s">
        <v>100</v>
      </c>
      <c r="J364" s="255" t="s">
        <v>24</v>
      </c>
      <c r="K364" s="254" t="s">
        <v>951</v>
      </c>
      <c r="L364" s="263"/>
      <c r="M364" s="264"/>
      <c r="N364" s="254">
        <f>2020-M364</f>
        <v>2020</v>
      </c>
      <c r="O364" s="254" t="s">
        <v>45</v>
      </c>
      <c r="P364" s="254" t="s">
        <v>27</v>
      </c>
      <c r="Q364" s="254" t="s">
        <v>49</v>
      </c>
      <c r="R364" s="254" t="s">
        <v>454</v>
      </c>
      <c r="S364" s="254"/>
      <c r="T364" s="265" t="s">
        <v>30</v>
      </c>
      <c r="U364" s="266">
        <v>120000</v>
      </c>
      <c r="V364" s="36"/>
      <c r="W364" s="37"/>
    </row>
    <row r="365" spans="1:23" s="2" customFormat="1">
      <c r="A365" s="296" t="s">
        <v>2737</v>
      </c>
      <c r="B365" s="266" t="s">
        <v>952</v>
      </c>
      <c r="C365" s="266" t="s">
        <v>953</v>
      </c>
      <c r="D365" s="255" t="s">
        <v>85</v>
      </c>
      <c r="E365" s="266" t="s">
        <v>172</v>
      </c>
      <c r="F365" s="260" t="s">
        <v>954</v>
      </c>
      <c r="G365" s="260"/>
      <c r="H365" s="260"/>
      <c r="I365" s="254" t="s">
        <v>100</v>
      </c>
      <c r="J365" s="255" t="s">
        <v>24</v>
      </c>
      <c r="K365" s="254" t="s">
        <v>157</v>
      </c>
      <c r="L365" s="257">
        <v>24681</v>
      </c>
      <c r="M365" s="258">
        <v>1967</v>
      </c>
      <c r="N365" s="254">
        <f>2020-M365</f>
        <v>53</v>
      </c>
      <c r="O365" s="254" t="s">
        <v>45</v>
      </c>
      <c r="P365" s="254" t="s">
        <v>27</v>
      </c>
      <c r="Q365" s="254" t="s">
        <v>49</v>
      </c>
      <c r="R365" s="254" t="s">
        <v>955</v>
      </c>
      <c r="S365" s="254">
        <v>1</v>
      </c>
      <c r="T365" s="265" t="s">
        <v>578</v>
      </c>
      <c r="U365" s="266">
        <v>80000</v>
      </c>
      <c r="V365" s="36"/>
      <c r="W365" s="37"/>
    </row>
    <row r="366" spans="1:23">
      <c r="A366" s="296" t="s">
        <v>2738</v>
      </c>
      <c r="B366" s="266" t="s">
        <v>952</v>
      </c>
      <c r="C366" s="266" t="s">
        <v>956</v>
      </c>
      <c r="D366" s="255" t="s">
        <v>63</v>
      </c>
      <c r="E366" s="266" t="s">
        <v>877</v>
      </c>
      <c r="F366" s="260" t="s">
        <v>957</v>
      </c>
      <c r="G366" s="260"/>
      <c r="H366" s="260">
        <v>9183897571</v>
      </c>
      <c r="I366" s="254" t="s">
        <v>100</v>
      </c>
      <c r="J366" s="255" t="s">
        <v>24</v>
      </c>
      <c r="K366" s="254" t="s">
        <v>157</v>
      </c>
      <c r="L366" s="257">
        <v>43472</v>
      </c>
      <c r="M366" s="258">
        <v>1968</v>
      </c>
      <c r="N366" s="254">
        <f>2020-M366</f>
        <v>52</v>
      </c>
      <c r="O366" s="254" t="s">
        <v>26</v>
      </c>
      <c r="P366" s="254" t="s">
        <v>27</v>
      </c>
      <c r="Q366" s="254" t="s">
        <v>49</v>
      </c>
      <c r="R366" s="254" t="s">
        <v>136</v>
      </c>
      <c r="S366" s="254">
        <v>1</v>
      </c>
      <c r="T366" s="265" t="s">
        <v>578</v>
      </c>
      <c r="U366" s="266">
        <v>60000</v>
      </c>
      <c r="V366" s="36"/>
      <c r="W366" s="37"/>
    </row>
    <row r="367" spans="1:23">
      <c r="A367" s="296" t="s">
        <v>2739</v>
      </c>
      <c r="B367" s="265" t="s">
        <v>2250</v>
      </c>
      <c r="C367" s="265" t="s">
        <v>2322</v>
      </c>
      <c r="D367" s="255" t="s">
        <v>1261</v>
      </c>
      <c r="E367" s="265"/>
      <c r="F367" s="260"/>
      <c r="G367" s="260">
        <v>279914298</v>
      </c>
      <c r="H367" s="260"/>
      <c r="I367" s="254" t="s">
        <v>2321</v>
      </c>
      <c r="J367" s="255" t="s">
        <v>24</v>
      </c>
      <c r="K367" s="254"/>
      <c r="L367" s="263"/>
      <c r="M367" s="264"/>
      <c r="N367" s="254"/>
      <c r="O367" s="254" t="s">
        <v>76</v>
      </c>
      <c r="P367" s="254"/>
      <c r="Q367" s="254"/>
      <c r="R367" s="254"/>
      <c r="S367" s="254"/>
      <c r="T367" s="265"/>
      <c r="U367" s="266"/>
      <c r="V367" s="36"/>
      <c r="W367" s="37"/>
    </row>
    <row r="368" spans="1:23">
      <c r="A368" s="296" t="s">
        <v>2740</v>
      </c>
      <c r="B368" s="266" t="s">
        <v>877</v>
      </c>
      <c r="C368" s="266" t="s">
        <v>878</v>
      </c>
      <c r="D368" s="255" t="s">
        <v>240</v>
      </c>
      <c r="E368" s="266" t="s">
        <v>879</v>
      </c>
      <c r="F368" s="260" t="s">
        <v>880</v>
      </c>
      <c r="G368" s="260"/>
      <c r="H368" s="260"/>
      <c r="I368" s="254" t="s">
        <v>728</v>
      </c>
      <c r="J368" s="255" t="s">
        <v>24</v>
      </c>
      <c r="K368" s="254" t="s">
        <v>402</v>
      </c>
      <c r="L368" s="263">
        <v>43617</v>
      </c>
      <c r="M368" s="264">
        <v>1975</v>
      </c>
      <c r="N368" s="254">
        <f>2020-M368</f>
        <v>45</v>
      </c>
      <c r="O368" s="254" t="s">
        <v>45</v>
      </c>
      <c r="P368" s="254" t="s">
        <v>27</v>
      </c>
      <c r="Q368" s="254" t="s">
        <v>49</v>
      </c>
      <c r="R368" s="254" t="s">
        <v>881</v>
      </c>
      <c r="S368" s="254">
        <v>2</v>
      </c>
      <c r="T368" s="265" t="s">
        <v>30</v>
      </c>
      <c r="U368" s="266"/>
      <c r="V368" s="36"/>
      <c r="W368" s="37"/>
    </row>
    <row r="369" spans="1:41">
      <c r="A369" s="296" t="s">
        <v>2741</v>
      </c>
      <c r="B369" s="265" t="s">
        <v>2247</v>
      </c>
      <c r="C369" s="265" t="s">
        <v>331</v>
      </c>
      <c r="D369" s="255"/>
      <c r="E369" s="265"/>
      <c r="F369" s="260"/>
      <c r="G369" s="260">
        <v>928265870</v>
      </c>
      <c r="H369" s="260"/>
      <c r="I369" s="254"/>
      <c r="J369" s="255" t="s">
        <v>24</v>
      </c>
      <c r="K369" s="254"/>
      <c r="L369" s="263"/>
      <c r="M369" s="264"/>
      <c r="N369" s="254"/>
      <c r="O369" s="254" t="s">
        <v>26</v>
      </c>
      <c r="P369" s="254"/>
      <c r="Q369" s="254"/>
      <c r="R369" s="254"/>
      <c r="S369" s="254"/>
      <c r="T369" s="265"/>
      <c r="U369" s="266"/>
      <c r="V369" s="36"/>
      <c r="W369" s="37"/>
      <c r="AO369" s="2"/>
    </row>
    <row r="370" spans="1:41">
      <c r="A370" s="296" t="s">
        <v>2742</v>
      </c>
      <c r="B370" s="266" t="s">
        <v>882</v>
      </c>
      <c r="C370" s="266" t="s">
        <v>883</v>
      </c>
      <c r="D370" s="271"/>
      <c r="E370" s="266"/>
      <c r="F370" s="260" t="s">
        <v>884</v>
      </c>
      <c r="G370" s="260">
        <v>286675795</v>
      </c>
      <c r="H370" s="260"/>
      <c r="I370" s="254" t="s">
        <v>100</v>
      </c>
      <c r="J370" s="255" t="s">
        <v>24</v>
      </c>
      <c r="K370" s="254" t="s">
        <v>37</v>
      </c>
      <c r="L370" s="263">
        <v>43521</v>
      </c>
      <c r="M370" s="264">
        <v>1992</v>
      </c>
      <c r="N370" s="254">
        <f>2020-M370</f>
        <v>28</v>
      </c>
      <c r="O370" s="254" t="s">
        <v>26</v>
      </c>
      <c r="P370" s="254" t="s">
        <v>130</v>
      </c>
      <c r="Q370" s="254" t="s">
        <v>28</v>
      </c>
      <c r="R370" s="254" t="s">
        <v>169</v>
      </c>
      <c r="S370" s="254"/>
      <c r="T370" s="265" t="s">
        <v>30</v>
      </c>
      <c r="U370" s="266">
        <v>100000</v>
      </c>
      <c r="V370" s="36"/>
      <c r="W370" s="37"/>
      <c r="AO370" s="2"/>
    </row>
    <row r="371" spans="1:41" s="2" customFormat="1">
      <c r="A371" s="296" t="s">
        <v>2743</v>
      </c>
      <c r="B371" s="266" t="s">
        <v>882</v>
      </c>
      <c r="C371" s="266" t="s">
        <v>452</v>
      </c>
      <c r="D371" s="271"/>
      <c r="E371" s="266"/>
      <c r="F371" s="260" t="s">
        <v>885</v>
      </c>
      <c r="G371" s="260"/>
      <c r="H371" s="260">
        <v>9107558687</v>
      </c>
      <c r="I371" s="254" t="s">
        <v>100</v>
      </c>
      <c r="J371" s="255" t="s">
        <v>24</v>
      </c>
      <c r="K371" s="254" t="s">
        <v>37</v>
      </c>
      <c r="L371" s="263"/>
      <c r="M371" s="264"/>
      <c r="N371" s="254">
        <f>2020-M371</f>
        <v>2020</v>
      </c>
      <c r="O371" s="254" t="s">
        <v>45</v>
      </c>
      <c r="P371" s="254" t="s">
        <v>27</v>
      </c>
      <c r="Q371" s="254" t="s">
        <v>49</v>
      </c>
      <c r="R371" s="254" t="s">
        <v>104</v>
      </c>
      <c r="S371" s="254"/>
      <c r="T371" s="265" t="s">
        <v>30</v>
      </c>
      <c r="U371" s="266">
        <v>80000</v>
      </c>
      <c r="V371" s="36"/>
      <c r="W371" s="37"/>
    </row>
    <row r="372" spans="1:41" s="2" customFormat="1">
      <c r="A372" s="296" t="s">
        <v>2744</v>
      </c>
      <c r="B372" s="266" t="s">
        <v>882</v>
      </c>
      <c r="C372" s="266" t="s">
        <v>886</v>
      </c>
      <c r="D372" s="271" t="s">
        <v>753</v>
      </c>
      <c r="E372" s="266" t="s">
        <v>754</v>
      </c>
      <c r="F372" s="260" t="s">
        <v>887</v>
      </c>
      <c r="G372" s="260">
        <v>730644212</v>
      </c>
      <c r="H372" s="260"/>
      <c r="I372" s="254" t="s">
        <v>100</v>
      </c>
      <c r="J372" s="255" t="s">
        <v>24</v>
      </c>
      <c r="K372" s="254" t="s">
        <v>37</v>
      </c>
      <c r="L372" s="263">
        <v>24962</v>
      </c>
      <c r="M372" s="264">
        <v>1968</v>
      </c>
      <c r="N372" s="254">
        <f>2020-M372</f>
        <v>52</v>
      </c>
      <c r="O372" s="254" t="s">
        <v>26</v>
      </c>
      <c r="P372" s="254" t="s">
        <v>27</v>
      </c>
      <c r="Q372" s="254" t="s">
        <v>49</v>
      </c>
      <c r="R372" s="254" t="s">
        <v>136</v>
      </c>
      <c r="S372" s="254">
        <v>4</v>
      </c>
      <c r="T372" s="265" t="s">
        <v>30</v>
      </c>
      <c r="U372" s="266">
        <v>60000</v>
      </c>
      <c r="V372" s="36"/>
      <c r="W372" s="37"/>
    </row>
    <row r="373" spans="1:41" s="2" customFormat="1">
      <c r="A373" s="296" t="s">
        <v>2745</v>
      </c>
      <c r="B373" s="255" t="s">
        <v>895</v>
      </c>
      <c r="C373" s="255" t="s">
        <v>313</v>
      </c>
      <c r="D373" s="255" t="s">
        <v>97</v>
      </c>
      <c r="E373" s="255" t="s">
        <v>896</v>
      </c>
      <c r="F373" s="260" t="s">
        <v>897</v>
      </c>
      <c r="G373" s="260"/>
      <c r="H373" s="260"/>
      <c r="I373" s="254"/>
      <c r="J373" s="255" t="s">
        <v>24</v>
      </c>
      <c r="K373" s="254" t="s">
        <v>146</v>
      </c>
      <c r="L373" s="268">
        <v>44173</v>
      </c>
      <c r="M373" s="269">
        <v>1976</v>
      </c>
      <c r="N373" s="254">
        <f>2020-M373</f>
        <v>44</v>
      </c>
      <c r="O373" s="254" t="s">
        <v>26</v>
      </c>
      <c r="P373" s="254" t="s">
        <v>27</v>
      </c>
      <c r="Q373" s="254"/>
      <c r="R373" s="254"/>
      <c r="S373" s="254">
        <v>1</v>
      </c>
      <c r="T373" s="265"/>
      <c r="U373" s="266"/>
      <c r="V373" s="36"/>
      <c r="W373" s="37"/>
    </row>
    <row r="374" spans="1:41">
      <c r="A374" s="296" t="s">
        <v>2746</v>
      </c>
      <c r="B374" s="265" t="s">
        <v>895</v>
      </c>
      <c r="C374" s="265" t="s">
        <v>2248</v>
      </c>
      <c r="D374" s="255" t="s">
        <v>2298</v>
      </c>
      <c r="E374" s="265"/>
      <c r="F374" s="260"/>
      <c r="G374" s="260"/>
      <c r="H374" s="260"/>
      <c r="I374" s="254" t="s">
        <v>2328</v>
      </c>
      <c r="J374" s="255" t="s">
        <v>24</v>
      </c>
      <c r="K374" s="254"/>
      <c r="L374" s="263"/>
      <c r="M374" s="264"/>
      <c r="N374" s="254"/>
      <c r="O374" s="254" t="s">
        <v>26</v>
      </c>
      <c r="P374" s="254"/>
      <c r="Q374" s="254"/>
      <c r="R374" s="254"/>
      <c r="S374" s="254"/>
      <c r="T374" s="265"/>
      <c r="U374" s="266"/>
      <c r="V374" s="36"/>
      <c r="W374" s="37"/>
    </row>
    <row r="375" spans="1:41" s="2" customFormat="1">
      <c r="A375" s="296" t="s">
        <v>2747</v>
      </c>
      <c r="B375" s="265" t="s">
        <v>2249</v>
      </c>
      <c r="C375" s="265" t="s">
        <v>1641</v>
      </c>
      <c r="D375" s="255"/>
      <c r="E375" s="265" t="s">
        <v>610</v>
      </c>
      <c r="F375" s="260"/>
      <c r="G375" s="260">
        <v>350528859</v>
      </c>
      <c r="H375" s="260">
        <v>9367719462</v>
      </c>
      <c r="I375" s="254"/>
      <c r="J375" s="255" t="s">
        <v>24</v>
      </c>
      <c r="K375" s="254"/>
      <c r="L375" s="263"/>
      <c r="M375" s="264"/>
      <c r="N375" s="254"/>
      <c r="O375" s="254" t="s">
        <v>26</v>
      </c>
      <c r="P375" s="254"/>
      <c r="Q375" s="254"/>
      <c r="R375" s="254"/>
      <c r="S375" s="254"/>
      <c r="T375" s="265"/>
      <c r="U375" s="266"/>
      <c r="V375" s="36"/>
      <c r="W375" s="37"/>
    </row>
    <row r="376" spans="1:41">
      <c r="A376" s="296" t="s">
        <v>2748</v>
      </c>
      <c r="B376" s="265" t="s">
        <v>901</v>
      </c>
      <c r="C376" s="266" t="s">
        <v>902</v>
      </c>
      <c r="D376" s="255"/>
      <c r="E376" s="266"/>
      <c r="F376" s="272"/>
      <c r="G376" s="272"/>
      <c r="H376" s="272"/>
      <c r="I376" s="254"/>
      <c r="J376" s="255" t="s">
        <v>24</v>
      </c>
      <c r="K376" s="254" t="s">
        <v>195</v>
      </c>
      <c r="L376" s="263"/>
      <c r="M376" s="264"/>
      <c r="N376" s="254"/>
      <c r="O376" s="254" t="s">
        <v>26</v>
      </c>
      <c r="P376" s="254"/>
      <c r="Q376" s="254"/>
      <c r="R376" s="254"/>
      <c r="S376" s="254"/>
      <c r="T376" s="265"/>
      <c r="U376" s="266"/>
      <c r="V376" s="36"/>
      <c r="W376" s="37"/>
      <c r="AO376" s="2"/>
    </row>
    <row r="377" spans="1:41">
      <c r="A377" s="296" t="s">
        <v>2749</v>
      </c>
      <c r="B377" s="266" t="s">
        <v>901</v>
      </c>
      <c r="C377" s="266" t="s">
        <v>695</v>
      </c>
      <c r="D377" s="271"/>
      <c r="E377" s="266"/>
      <c r="F377" s="264"/>
      <c r="G377" s="264">
        <v>406280560</v>
      </c>
      <c r="H377" s="264"/>
      <c r="I377" s="254" t="s">
        <v>100</v>
      </c>
      <c r="J377" s="255" t="s">
        <v>24</v>
      </c>
      <c r="K377" s="254" t="s">
        <v>903</v>
      </c>
      <c r="L377" s="257">
        <v>43507</v>
      </c>
      <c r="M377" s="258">
        <v>1987</v>
      </c>
      <c r="N377" s="254">
        <f>2020-M377</f>
        <v>33</v>
      </c>
      <c r="O377" s="254" t="s">
        <v>26</v>
      </c>
      <c r="P377" s="254" t="s">
        <v>130</v>
      </c>
      <c r="Q377" s="254" t="s">
        <v>28</v>
      </c>
      <c r="R377" s="254" t="s">
        <v>287</v>
      </c>
      <c r="S377" s="254">
        <v>2</v>
      </c>
      <c r="T377" s="265" t="s">
        <v>30</v>
      </c>
      <c r="U377" s="266">
        <v>120000</v>
      </c>
      <c r="V377" s="36"/>
      <c r="W377" s="37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>
      <c r="A378" s="296" t="s">
        <v>2750</v>
      </c>
      <c r="B378" s="266" t="s">
        <v>901</v>
      </c>
      <c r="C378" s="266" t="s">
        <v>904</v>
      </c>
      <c r="D378" s="271" t="s">
        <v>753</v>
      </c>
      <c r="E378" s="266" t="s">
        <v>905</v>
      </c>
      <c r="F378" s="260" t="s">
        <v>906</v>
      </c>
      <c r="G378" s="260"/>
      <c r="H378" s="260"/>
      <c r="I378" s="254" t="s">
        <v>161</v>
      </c>
      <c r="J378" s="255" t="s">
        <v>24</v>
      </c>
      <c r="K378" s="254" t="s">
        <v>278</v>
      </c>
      <c r="L378" s="257">
        <v>19548</v>
      </c>
      <c r="M378" s="258">
        <v>1953</v>
      </c>
      <c r="N378" s="254">
        <f>2020-M378</f>
        <v>67</v>
      </c>
      <c r="O378" s="254" t="s">
        <v>26</v>
      </c>
      <c r="P378" s="254" t="s">
        <v>27</v>
      </c>
      <c r="Q378" s="254" t="s">
        <v>28</v>
      </c>
      <c r="R378" s="254" t="s">
        <v>89</v>
      </c>
      <c r="S378" s="254"/>
      <c r="T378" s="265" t="s">
        <v>30</v>
      </c>
      <c r="U378" s="266"/>
      <c r="V378" s="36"/>
      <c r="W378" s="37"/>
      <c r="AO378" s="2"/>
    </row>
    <row r="379" spans="1:41">
      <c r="A379" s="296" t="s">
        <v>2751</v>
      </c>
      <c r="B379" s="265" t="s">
        <v>2251</v>
      </c>
      <c r="C379" s="265" t="s">
        <v>2258</v>
      </c>
      <c r="D379" s="255" t="s">
        <v>2296</v>
      </c>
      <c r="E379" s="265"/>
      <c r="F379" s="260"/>
      <c r="G379" s="260"/>
      <c r="H379" s="260"/>
      <c r="I379" s="254" t="s">
        <v>2321</v>
      </c>
      <c r="J379" s="255" t="s">
        <v>24</v>
      </c>
      <c r="K379" s="254" t="s">
        <v>2303</v>
      </c>
      <c r="L379" s="263"/>
      <c r="M379" s="264"/>
      <c r="N379" s="254"/>
      <c r="O379" s="254" t="s">
        <v>26</v>
      </c>
      <c r="P379" s="254"/>
      <c r="Q379" s="254"/>
      <c r="R379" s="254"/>
      <c r="S379" s="254"/>
      <c r="T379" s="265"/>
      <c r="U379" s="266"/>
      <c r="V379" s="36"/>
      <c r="W379" s="37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>
      <c r="A380" s="296" t="s">
        <v>2752</v>
      </c>
      <c r="B380" s="265" t="s">
        <v>2255</v>
      </c>
      <c r="C380" s="265" t="s">
        <v>408</v>
      </c>
      <c r="D380" s="255"/>
      <c r="E380" s="265"/>
      <c r="F380" s="260"/>
      <c r="G380" s="260">
        <v>125619661</v>
      </c>
      <c r="H380" s="260">
        <v>9683494497</v>
      </c>
      <c r="I380" s="254" t="s">
        <v>2319</v>
      </c>
      <c r="J380" s="255" t="s">
        <v>24</v>
      </c>
      <c r="K380" s="254"/>
      <c r="L380" s="263"/>
      <c r="M380" s="264"/>
      <c r="N380" s="254"/>
      <c r="O380" s="254" t="s">
        <v>26</v>
      </c>
      <c r="P380" s="254"/>
      <c r="Q380" s="254"/>
      <c r="R380" s="254"/>
      <c r="S380" s="254"/>
      <c r="T380" s="265"/>
      <c r="U380" s="266"/>
      <c r="V380" s="36"/>
      <c r="W380" s="37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>
      <c r="A381" s="296" t="s">
        <v>2753</v>
      </c>
      <c r="B381" s="265" t="s">
        <v>667</v>
      </c>
      <c r="C381" s="265" t="s">
        <v>2256</v>
      </c>
      <c r="D381" s="255" t="s">
        <v>517</v>
      </c>
      <c r="E381" s="265"/>
      <c r="F381" s="260"/>
      <c r="G381" s="260"/>
      <c r="H381" s="260"/>
      <c r="I381" s="254" t="s">
        <v>2321</v>
      </c>
      <c r="J381" s="255" t="s">
        <v>24</v>
      </c>
      <c r="K381" s="254" t="s">
        <v>2304</v>
      </c>
      <c r="L381" s="263"/>
      <c r="M381" s="264"/>
      <c r="N381" s="254"/>
      <c r="O381" s="254" t="s">
        <v>26</v>
      </c>
      <c r="P381" s="254"/>
      <c r="Q381" s="254"/>
      <c r="R381" s="254"/>
      <c r="S381" s="254"/>
      <c r="T381" s="265"/>
      <c r="U381" s="266"/>
      <c r="V381" s="36"/>
      <c r="W381" s="37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>
      <c r="A382" s="296" t="s">
        <v>2754</v>
      </c>
      <c r="B382" s="266" t="s">
        <v>958</v>
      </c>
      <c r="C382" s="266" t="s">
        <v>959</v>
      </c>
      <c r="D382" s="255" t="s">
        <v>41</v>
      </c>
      <c r="E382" s="266" t="s">
        <v>960</v>
      </c>
      <c r="F382" s="260" t="s">
        <v>961</v>
      </c>
      <c r="G382" s="260"/>
      <c r="H382" s="260"/>
      <c r="I382" s="254"/>
      <c r="J382" s="255" t="s">
        <v>24</v>
      </c>
      <c r="K382" s="254" t="s">
        <v>135</v>
      </c>
      <c r="L382" s="257">
        <v>44152</v>
      </c>
      <c r="M382" s="258">
        <v>1966</v>
      </c>
      <c r="N382" s="254">
        <f>2020-M382</f>
        <v>54</v>
      </c>
      <c r="O382" s="254" t="s">
        <v>26</v>
      </c>
      <c r="P382" s="254" t="s">
        <v>27</v>
      </c>
      <c r="Q382" s="254" t="s">
        <v>46</v>
      </c>
      <c r="R382" s="254" t="s">
        <v>315</v>
      </c>
      <c r="S382" s="254">
        <v>2</v>
      </c>
      <c r="T382" s="265" t="s">
        <v>30</v>
      </c>
      <c r="U382" s="266"/>
      <c r="V382" s="36"/>
      <c r="W382" s="37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>
      <c r="A383" s="296" t="s">
        <v>2755</v>
      </c>
      <c r="B383" s="266" t="s">
        <v>632</v>
      </c>
      <c r="C383" s="266" t="s">
        <v>284</v>
      </c>
      <c r="D383" s="255" t="s">
        <v>51</v>
      </c>
      <c r="E383" s="266" t="s">
        <v>291</v>
      </c>
      <c r="F383" s="260" t="s">
        <v>962</v>
      </c>
      <c r="G383" s="260"/>
      <c r="H383" s="260"/>
      <c r="I383" s="254" t="s">
        <v>167</v>
      </c>
      <c r="J383" s="255" t="s">
        <v>24</v>
      </c>
      <c r="K383" s="254" t="s">
        <v>146</v>
      </c>
      <c r="L383" s="263">
        <v>21310</v>
      </c>
      <c r="M383" s="264">
        <v>1958</v>
      </c>
      <c r="N383" s="254">
        <f>2020-M383</f>
        <v>62</v>
      </c>
      <c r="O383" s="254" t="s">
        <v>45</v>
      </c>
      <c r="P383" s="254" t="s">
        <v>27</v>
      </c>
      <c r="Q383" s="254" t="s">
        <v>49</v>
      </c>
      <c r="R383" s="254"/>
      <c r="S383" s="254"/>
      <c r="T383" s="265"/>
      <c r="U383" s="266"/>
      <c r="V383" s="36"/>
      <c r="W383" s="37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>
      <c r="A384" s="296" t="s">
        <v>2756</v>
      </c>
      <c r="B384" s="266" t="s">
        <v>632</v>
      </c>
      <c r="C384" s="266" t="s">
        <v>963</v>
      </c>
      <c r="D384" s="255" t="s">
        <v>41</v>
      </c>
      <c r="E384" s="266" t="s">
        <v>532</v>
      </c>
      <c r="F384" s="260" t="s">
        <v>964</v>
      </c>
      <c r="G384" s="260"/>
      <c r="H384" s="260"/>
      <c r="I384" s="254" t="s">
        <v>59</v>
      </c>
      <c r="J384" s="255" t="s">
        <v>24</v>
      </c>
      <c r="K384" s="254" t="s">
        <v>146</v>
      </c>
      <c r="L384" s="263">
        <v>43667</v>
      </c>
      <c r="M384" s="264">
        <v>1994</v>
      </c>
      <c r="N384" s="254">
        <f>2020-M384</f>
        <v>26</v>
      </c>
      <c r="O384" s="254" t="s">
        <v>45</v>
      </c>
      <c r="P384" s="254" t="s">
        <v>130</v>
      </c>
      <c r="Q384" s="254" t="s">
        <v>28</v>
      </c>
      <c r="R384" s="254" t="s">
        <v>965</v>
      </c>
      <c r="S384" s="254">
        <v>2</v>
      </c>
      <c r="T384" s="265" t="s">
        <v>30</v>
      </c>
      <c r="U384" s="266"/>
      <c r="V384" s="36"/>
      <c r="W384" s="37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>
      <c r="A385" s="296" t="s">
        <v>2757</v>
      </c>
      <c r="B385" s="266" t="s">
        <v>632</v>
      </c>
      <c r="C385" s="266" t="s">
        <v>966</v>
      </c>
      <c r="D385" s="255" t="s">
        <v>41</v>
      </c>
      <c r="E385" s="266" t="s">
        <v>532</v>
      </c>
      <c r="F385" s="260" t="s">
        <v>967</v>
      </c>
      <c r="G385" s="260">
        <v>346406827</v>
      </c>
      <c r="H385" s="260"/>
      <c r="I385" s="254" t="s">
        <v>59</v>
      </c>
      <c r="J385" s="255" t="s">
        <v>24</v>
      </c>
      <c r="K385" s="254" t="s">
        <v>146</v>
      </c>
      <c r="L385" s="263">
        <v>43601</v>
      </c>
      <c r="M385" s="264">
        <v>1996</v>
      </c>
      <c r="N385" s="254">
        <f>2020-M385</f>
        <v>24</v>
      </c>
      <c r="O385" s="254" t="s">
        <v>45</v>
      </c>
      <c r="P385" s="254" t="s">
        <v>130</v>
      </c>
      <c r="Q385" s="254" t="s">
        <v>28</v>
      </c>
      <c r="R385" s="254"/>
      <c r="S385" s="254"/>
      <c r="T385" s="265"/>
      <c r="U385" s="266"/>
      <c r="V385" s="36"/>
      <c r="W385" s="37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>
      <c r="A386" s="296" t="s">
        <v>2758</v>
      </c>
      <c r="B386" s="266" t="s">
        <v>632</v>
      </c>
      <c r="C386" s="266" t="s">
        <v>968</v>
      </c>
      <c r="D386" s="271"/>
      <c r="E386" s="266"/>
      <c r="F386" s="260" t="s">
        <v>969</v>
      </c>
      <c r="G386" s="260"/>
      <c r="H386" s="260"/>
      <c r="I386" s="254" t="s">
        <v>59</v>
      </c>
      <c r="J386" s="255" t="s">
        <v>24</v>
      </c>
      <c r="K386" s="254" t="s">
        <v>146</v>
      </c>
      <c r="L386" s="263">
        <v>43506</v>
      </c>
      <c r="M386" s="264">
        <v>1992</v>
      </c>
      <c r="N386" s="254">
        <f>2020-M386</f>
        <v>28</v>
      </c>
      <c r="O386" s="254" t="s">
        <v>26</v>
      </c>
      <c r="P386" s="254" t="s">
        <v>130</v>
      </c>
      <c r="Q386" s="254" t="s">
        <v>28</v>
      </c>
      <c r="R386" s="254" t="s">
        <v>965</v>
      </c>
      <c r="S386" s="254">
        <v>2</v>
      </c>
      <c r="T386" s="265" t="s">
        <v>30</v>
      </c>
      <c r="U386" s="266"/>
      <c r="V386" s="36"/>
      <c r="W386" s="37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>
      <c r="A387" s="296" t="s">
        <v>2759</v>
      </c>
      <c r="B387" s="266" t="s">
        <v>632</v>
      </c>
      <c r="C387" s="266" t="s">
        <v>970</v>
      </c>
      <c r="D387" s="271"/>
      <c r="E387" s="266"/>
      <c r="F387" s="272"/>
      <c r="G387" s="272">
        <v>280270373</v>
      </c>
      <c r="H387" s="272">
        <v>9087080412</v>
      </c>
      <c r="I387" s="254"/>
      <c r="J387" s="255" t="s">
        <v>24</v>
      </c>
      <c r="K387" s="254" t="s">
        <v>394</v>
      </c>
      <c r="L387" s="263"/>
      <c r="M387" s="264"/>
      <c r="N387" s="254"/>
      <c r="O387" s="254" t="s">
        <v>26</v>
      </c>
      <c r="P387" s="254"/>
      <c r="Q387" s="254"/>
      <c r="R387" s="254"/>
      <c r="S387" s="254"/>
      <c r="T387" s="265"/>
      <c r="U387" s="266"/>
      <c r="V387" s="36"/>
      <c r="W387" s="37"/>
      <c r="AO387" s="2"/>
    </row>
    <row r="388" spans="1:41">
      <c r="A388" s="296" t="s">
        <v>2760</v>
      </c>
      <c r="B388" s="266" t="s">
        <v>632</v>
      </c>
      <c r="C388" s="266" t="s">
        <v>971</v>
      </c>
      <c r="D388" s="255" t="s">
        <v>51</v>
      </c>
      <c r="E388" s="266" t="s">
        <v>51</v>
      </c>
      <c r="F388" s="260" t="s">
        <v>972</v>
      </c>
      <c r="G388" s="260">
        <v>258462283</v>
      </c>
      <c r="H388" s="260"/>
      <c r="I388" s="254" t="s">
        <v>223</v>
      </c>
      <c r="J388" s="255" t="s">
        <v>24</v>
      </c>
      <c r="K388" s="254" t="s">
        <v>146</v>
      </c>
      <c r="L388" s="263" t="s">
        <v>973</v>
      </c>
      <c r="M388" s="264">
        <v>1964</v>
      </c>
      <c r="N388" s="254">
        <f>2020-M388</f>
        <v>56</v>
      </c>
      <c r="O388" s="254" t="s">
        <v>45</v>
      </c>
      <c r="P388" s="254" t="s">
        <v>130</v>
      </c>
      <c r="Q388" s="254" t="s">
        <v>49</v>
      </c>
      <c r="R388" s="254" t="s">
        <v>974</v>
      </c>
      <c r="S388" s="254">
        <v>0</v>
      </c>
      <c r="T388" s="265" t="s">
        <v>30</v>
      </c>
      <c r="U388" s="266">
        <v>120000</v>
      </c>
      <c r="V388" s="36"/>
      <c r="W388" s="37"/>
    </row>
    <row r="389" spans="1:41">
      <c r="A389" s="296" t="s">
        <v>2761</v>
      </c>
      <c r="B389" s="266" t="s">
        <v>632</v>
      </c>
      <c r="C389" s="266" t="s">
        <v>645</v>
      </c>
      <c r="D389" s="255" t="s">
        <v>41</v>
      </c>
      <c r="E389" s="266" t="s">
        <v>532</v>
      </c>
      <c r="F389" s="260" t="s">
        <v>975</v>
      </c>
      <c r="G389" s="260"/>
      <c r="H389" s="260"/>
      <c r="I389" s="254" t="s">
        <v>100</v>
      </c>
      <c r="J389" s="255" t="s">
        <v>24</v>
      </c>
      <c r="K389" s="254" t="s">
        <v>146</v>
      </c>
      <c r="L389" s="263">
        <v>43741</v>
      </c>
      <c r="M389" s="264">
        <v>1962</v>
      </c>
      <c r="N389" s="254">
        <f>2020-M389</f>
        <v>58</v>
      </c>
      <c r="O389" s="254" t="s">
        <v>26</v>
      </c>
      <c r="P389" s="254" t="s">
        <v>27</v>
      </c>
      <c r="Q389" s="254" t="s">
        <v>28</v>
      </c>
      <c r="R389" s="254" t="s">
        <v>287</v>
      </c>
      <c r="S389" s="254">
        <v>2</v>
      </c>
      <c r="T389" s="265" t="s">
        <v>30</v>
      </c>
      <c r="U389" s="266"/>
      <c r="V389" s="36"/>
      <c r="W389" s="37"/>
    </row>
    <row r="390" spans="1:41">
      <c r="A390" s="296" t="s">
        <v>2762</v>
      </c>
      <c r="B390" s="265" t="s">
        <v>632</v>
      </c>
      <c r="C390" s="265" t="s">
        <v>2257</v>
      </c>
      <c r="D390" s="255" t="s">
        <v>2293</v>
      </c>
      <c r="E390" s="265"/>
      <c r="F390" s="260"/>
      <c r="G390" s="260">
        <v>652698528</v>
      </c>
      <c r="H390" s="260"/>
      <c r="I390" s="254" t="s">
        <v>2280</v>
      </c>
      <c r="J390" s="255" t="s">
        <v>24</v>
      </c>
      <c r="K390" s="254" t="s">
        <v>2302</v>
      </c>
      <c r="L390" s="263"/>
      <c r="M390" s="264"/>
      <c r="N390" s="254"/>
      <c r="O390" s="254" t="s">
        <v>26</v>
      </c>
      <c r="P390" s="254"/>
      <c r="Q390" s="254"/>
      <c r="R390" s="254"/>
      <c r="S390" s="254"/>
      <c r="T390" s="265"/>
      <c r="U390" s="266"/>
      <c r="V390" s="36"/>
      <c r="W390" s="37"/>
    </row>
    <row r="391" spans="1:41">
      <c r="A391" s="296" t="s">
        <v>2763</v>
      </c>
      <c r="B391" s="266" t="s">
        <v>976</v>
      </c>
      <c r="C391" s="266" t="s">
        <v>977</v>
      </c>
      <c r="D391" s="271"/>
      <c r="E391" s="266"/>
      <c r="F391" s="260" t="s">
        <v>978</v>
      </c>
      <c r="G391" s="260">
        <v>124351932</v>
      </c>
      <c r="H391" s="260"/>
      <c r="I391" s="254" t="s">
        <v>100</v>
      </c>
      <c r="J391" s="255" t="s">
        <v>24</v>
      </c>
      <c r="K391" s="254" t="s">
        <v>120</v>
      </c>
      <c r="L391" s="257" t="s">
        <v>979</v>
      </c>
      <c r="M391" s="258">
        <v>1970</v>
      </c>
      <c r="N391" s="254">
        <f t="shared" ref="N391:N398" si="18">2020-M391</f>
        <v>50</v>
      </c>
      <c r="O391" s="254" t="s">
        <v>26</v>
      </c>
      <c r="P391" s="254" t="s">
        <v>27</v>
      </c>
      <c r="Q391" s="254" t="s">
        <v>28</v>
      </c>
      <c r="R391" s="254" t="s">
        <v>70</v>
      </c>
      <c r="S391" s="254">
        <v>3</v>
      </c>
      <c r="T391" s="265" t="s">
        <v>30</v>
      </c>
      <c r="U391" s="266">
        <v>120000</v>
      </c>
      <c r="V391" s="36"/>
      <c r="W391" s="37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>
      <c r="A392" s="296" t="s">
        <v>2764</v>
      </c>
      <c r="B392" s="266" t="s">
        <v>980</v>
      </c>
      <c r="C392" s="266" t="s">
        <v>981</v>
      </c>
      <c r="D392" s="271"/>
      <c r="E392" s="266"/>
      <c r="F392" s="260" t="s">
        <v>982</v>
      </c>
      <c r="G392" s="260"/>
      <c r="H392" s="260"/>
      <c r="I392" s="254"/>
      <c r="J392" s="255" t="s">
        <v>24</v>
      </c>
      <c r="K392" s="254" t="s">
        <v>983</v>
      </c>
      <c r="L392" s="257">
        <v>43498</v>
      </c>
      <c r="M392" s="258">
        <v>1993</v>
      </c>
      <c r="N392" s="254">
        <f t="shared" si="18"/>
        <v>27</v>
      </c>
      <c r="O392" s="254" t="s">
        <v>45</v>
      </c>
      <c r="P392" s="254" t="s">
        <v>27</v>
      </c>
      <c r="Q392" s="254" t="s">
        <v>49</v>
      </c>
      <c r="R392" s="254" t="s">
        <v>881</v>
      </c>
      <c r="S392" s="254">
        <v>1</v>
      </c>
      <c r="T392" s="265" t="s">
        <v>30</v>
      </c>
      <c r="U392" s="266"/>
      <c r="V392" s="36"/>
      <c r="W392" s="37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s="2" customFormat="1">
      <c r="A393" s="296" t="s">
        <v>2765</v>
      </c>
      <c r="B393" s="266" t="s">
        <v>980</v>
      </c>
      <c r="C393" s="266" t="s">
        <v>984</v>
      </c>
      <c r="D393" s="271" t="s">
        <v>97</v>
      </c>
      <c r="E393" s="266" t="s">
        <v>985</v>
      </c>
      <c r="F393" s="260" t="s">
        <v>986</v>
      </c>
      <c r="G393" s="260"/>
      <c r="H393" s="260"/>
      <c r="I393" s="254" t="s">
        <v>100</v>
      </c>
      <c r="J393" s="255" t="s">
        <v>24</v>
      </c>
      <c r="K393" s="254" t="s">
        <v>987</v>
      </c>
      <c r="L393" s="257">
        <v>29632</v>
      </c>
      <c r="M393" s="258">
        <v>1955</v>
      </c>
      <c r="N393" s="254">
        <f t="shared" si="18"/>
        <v>65</v>
      </c>
      <c r="O393" s="254" t="s">
        <v>26</v>
      </c>
      <c r="P393" s="254" t="s">
        <v>27</v>
      </c>
      <c r="Q393" s="254" t="s">
        <v>28</v>
      </c>
      <c r="R393" s="254"/>
      <c r="S393" s="254"/>
      <c r="T393" s="265"/>
      <c r="U393" s="266"/>
      <c r="V393" s="36"/>
      <c r="W393" s="37"/>
    </row>
    <row r="394" spans="1:41" s="2" customFormat="1">
      <c r="A394" s="296" t="s">
        <v>2766</v>
      </c>
      <c r="B394" s="266" t="s">
        <v>176</v>
      </c>
      <c r="C394" s="266" t="s">
        <v>988</v>
      </c>
      <c r="D394" s="271"/>
      <c r="E394" s="266"/>
      <c r="F394" s="260" t="s">
        <v>989</v>
      </c>
      <c r="G394" s="260"/>
      <c r="H394" s="260"/>
      <c r="I394" s="254" t="s">
        <v>100</v>
      </c>
      <c r="J394" s="255" t="s">
        <v>24</v>
      </c>
      <c r="K394" s="281" t="s">
        <v>432</v>
      </c>
      <c r="L394" s="257">
        <v>43468</v>
      </c>
      <c r="M394" s="258">
        <v>1955</v>
      </c>
      <c r="N394" s="254">
        <f t="shared" si="18"/>
        <v>65</v>
      </c>
      <c r="O394" s="254" t="s">
        <v>45</v>
      </c>
      <c r="P394" s="254" t="s">
        <v>27</v>
      </c>
      <c r="Q394" s="254" t="s">
        <v>28</v>
      </c>
      <c r="R394" s="254" t="s">
        <v>287</v>
      </c>
      <c r="S394" s="254">
        <v>4</v>
      </c>
      <c r="T394" s="265" t="s">
        <v>30</v>
      </c>
      <c r="U394" s="266">
        <v>120000</v>
      </c>
      <c r="V394" s="36"/>
      <c r="W394" s="37"/>
    </row>
    <row r="395" spans="1:41">
      <c r="A395" s="296" t="s">
        <v>2767</v>
      </c>
      <c r="B395" s="266" t="s">
        <v>990</v>
      </c>
      <c r="C395" s="266" t="s">
        <v>991</v>
      </c>
      <c r="D395" s="271" t="s">
        <v>51</v>
      </c>
      <c r="E395" s="266"/>
      <c r="F395" s="260" t="s">
        <v>992</v>
      </c>
      <c r="G395" s="260">
        <v>207429912</v>
      </c>
      <c r="H395" s="260">
        <v>9753971442</v>
      </c>
      <c r="I395" s="254"/>
      <c r="J395" s="255" t="s">
        <v>24</v>
      </c>
      <c r="K395" s="254" t="s">
        <v>993</v>
      </c>
      <c r="L395" s="257">
        <v>44145</v>
      </c>
      <c r="M395" s="258">
        <v>1977</v>
      </c>
      <c r="N395" s="254">
        <f t="shared" si="18"/>
        <v>43</v>
      </c>
      <c r="O395" s="254" t="s">
        <v>26</v>
      </c>
      <c r="P395" s="254" t="s">
        <v>27</v>
      </c>
      <c r="Q395" s="254" t="s">
        <v>49</v>
      </c>
      <c r="R395" s="254"/>
      <c r="S395" s="254">
        <v>3</v>
      </c>
      <c r="T395" s="265" t="s">
        <v>30</v>
      </c>
      <c r="U395" s="266"/>
      <c r="V395" s="36"/>
      <c r="W395" s="37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>
      <c r="A396" s="296" t="s">
        <v>2768</v>
      </c>
      <c r="B396" s="266" t="s">
        <v>994</v>
      </c>
      <c r="C396" s="266" t="s">
        <v>995</v>
      </c>
      <c r="D396" s="271" t="s">
        <v>112</v>
      </c>
      <c r="E396" s="266" t="s">
        <v>113</v>
      </c>
      <c r="F396" s="260" t="s">
        <v>996</v>
      </c>
      <c r="G396" s="260"/>
      <c r="H396" s="260"/>
      <c r="I396" s="254"/>
      <c r="J396" s="255" t="s">
        <v>24</v>
      </c>
      <c r="K396" s="254" t="s">
        <v>997</v>
      </c>
      <c r="L396" s="257">
        <v>26374</v>
      </c>
      <c r="M396" s="258">
        <v>1972</v>
      </c>
      <c r="N396" s="254">
        <f t="shared" si="18"/>
        <v>48</v>
      </c>
      <c r="O396" s="254" t="s">
        <v>45</v>
      </c>
      <c r="P396" s="254" t="s">
        <v>309</v>
      </c>
      <c r="Q396" s="254" t="s">
        <v>49</v>
      </c>
      <c r="R396" s="254" t="s">
        <v>214</v>
      </c>
      <c r="S396" s="254">
        <v>1</v>
      </c>
      <c r="T396" s="265" t="s">
        <v>30</v>
      </c>
      <c r="U396" s="266"/>
      <c r="V396" s="36"/>
      <c r="W396" s="37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>
      <c r="A397" s="296" t="s">
        <v>2769</v>
      </c>
      <c r="B397" s="266" t="s">
        <v>998</v>
      </c>
      <c r="C397" s="266" t="s">
        <v>999</v>
      </c>
      <c r="D397" s="255" t="s">
        <v>226</v>
      </c>
      <c r="E397" s="266" t="s">
        <v>1000</v>
      </c>
      <c r="F397" s="260" t="s">
        <v>1001</v>
      </c>
      <c r="G397" s="260"/>
      <c r="H397" s="260"/>
      <c r="I397" s="254" t="s">
        <v>358</v>
      </c>
      <c r="J397" s="255" t="s">
        <v>24</v>
      </c>
      <c r="K397" s="254" t="s">
        <v>402</v>
      </c>
      <c r="L397" s="257">
        <v>43748</v>
      </c>
      <c r="M397" s="258">
        <v>1964</v>
      </c>
      <c r="N397" s="254">
        <f t="shared" si="18"/>
        <v>56</v>
      </c>
      <c r="O397" s="254" t="s">
        <v>26</v>
      </c>
      <c r="P397" s="254" t="s">
        <v>27</v>
      </c>
      <c r="Q397" s="254" t="s">
        <v>28</v>
      </c>
      <c r="R397" s="254" t="s">
        <v>231</v>
      </c>
      <c r="S397" s="254">
        <v>2</v>
      </c>
      <c r="T397" s="265" t="s">
        <v>30</v>
      </c>
      <c r="U397" s="266"/>
      <c r="V397" s="36"/>
      <c r="W397" s="37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s="2" customFormat="1">
      <c r="A398" s="296" t="s">
        <v>2770</v>
      </c>
      <c r="B398" s="266" t="s">
        <v>998</v>
      </c>
      <c r="C398" s="266" t="s">
        <v>1002</v>
      </c>
      <c r="D398" s="255" t="s">
        <v>21</v>
      </c>
      <c r="E398" s="266" t="s">
        <v>1003</v>
      </c>
      <c r="F398" s="260" t="s">
        <v>1004</v>
      </c>
      <c r="G398" s="260"/>
      <c r="H398" s="260"/>
      <c r="I398" s="254" t="s">
        <v>100</v>
      </c>
      <c r="J398" s="255" t="s">
        <v>24</v>
      </c>
      <c r="K398" s="254" t="s">
        <v>37</v>
      </c>
      <c r="L398" s="257">
        <v>43809</v>
      </c>
      <c r="M398" s="258">
        <v>1979</v>
      </c>
      <c r="N398" s="254">
        <f t="shared" si="18"/>
        <v>41</v>
      </c>
      <c r="O398" s="254" t="s">
        <v>45</v>
      </c>
      <c r="P398" s="254" t="s">
        <v>27</v>
      </c>
      <c r="Q398" s="254" t="s">
        <v>46</v>
      </c>
      <c r="R398" s="254" t="s">
        <v>104</v>
      </c>
      <c r="S398" s="254">
        <v>4</v>
      </c>
      <c r="T398" s="265" t="s">
        <v>30</v>
      </c>
      <c r="U398" s="266">
        <v>80000</v>
      </c>
      <c r="V398" s="36"/>
      <c r="W398" s="37"/>
    </row>
    <row r="399" spans="1:41">
      <c r="A399" s="296" t="s">
        <v>2771</v>
      </c>
      <c r="B399" s="265" t="s">
        <v>2259</v>
      </c>
      <c r="C399" s="265" t="s">
        <v>2260</v>
      </c>
      <c r="D399" s="255"/>
      <c r="E399" s="265"/>
      <c r="F399" s="260"/>
      <c r="G399" s="260"/>
      <c r="H399" s="260"/>
      <c r="I399" s="254" t="s">
        <v>2319</v>
      </c>
      <c r="J399" s="255" t="s">
        <v>24</v>
      </c>
      <c r="K399" s="254" t="s">
        <v>2302</v>
      </c>
      <c r="L399" s="263"/>
      <c r="M399" s="264"/>
      <c r="N399" s="254"/>
      <c r="O399" s="254" t="s">
        <v>26</v>
      </c>
      <c r="P399" s="254"/>
      <c r="Q399" s="254"/>
      <c r="R399" s="254"/>
      <c r="S399" s="254"/>
      <c r="T399" s="265"/>
      <c r="U399" s="266"/>
      <c r="V399" s="36"/>
      <c r="W399" s="37"/>
    </row>
    <row r="400" spans="1:41">
      <c r="A400" s="296" t="s">
        <v>2772</v>
      </c>
      <c r="B400" s="266" t="s">
        <v>1005</v>
      </c>
      <c r="C400" s="266" t="s">
        <v>1006</v>
      </c>
      <c r="D400" s="271" t="s">
        <v>1007</v>
      </c>
      <c r="E400" s="266" t="s">
        <v>1008</v>
      </c>
      <c r="F400" s="270" t="s">
        <v>1009</v>
      </c>
      <c r="G400" s="270">
        <v>362935448</v>
      </c>
      <c r="H400" s="270">
        <v>9104438137</v>
      </c>
      <c r="I400" s="254"/>
      <c r="J400" s="255" t="s">
        <v>24</v>
      </c>
      <c r="K400" s="254" t="s">
        <v>402</v>
      </c>
      <c r="L400" s="257">
        <v>29204</v>
      </c>
      <c r="M400" s="258">
        <v>1979</v>
      </c>
      <c r="N400" s="254">
        <f>2020-M400</f>
        <v>41</v>
      </c>
      <c r="O400" s="254" t="s">
        <v>26</v>
      </c>
      <c r="P400" s="254" t="s">
        <v>27</v>
      </c>
      <c r="Q400" s="254" t="s">
        <v>46</v>
      </c>
      <c r="R400" s="254" t="s">
        <v>54</v>
      </c>
      <c r="S400" s="254">
        <v>2</v>
      </c>
      <c r="T400" s="265" t="s">
        <v>30</v>
      </c>
      <c r="U400" s="266"/>
      <c r="V400" s="36"/>
      <c r="W400" s="37"/>
    </row>
    <row r="401" spans="1:23">
      <c r="A401" s="296" t="s">
        <v>2773</v>
      </c>
      <c r="B401" s="266" t="s">
        <v>1005</v>
      </c>
      <c r="C401" s="266" t="s">
        <v>1010</v>
      </c>
      <c r="D401" s="271"/>
      <c r="E401" s="266"/>
      <c r="F401" s="264"/>
      <c r="G401" s="264"/>
      <c r="H401" s="264"/>
      <c r="I401" s="254"/>
      <c r="J401" s="255" t="s">
        <v>24</v>
      </c>
      <c r="K401" s="254" t="s">
        <v>37</v>
      </c>
      <c r="L401" s="257"/>
      <c r="M401" s="258"/>
      <c r="N401" s="254"/>
      <c r="O401" s="254" t="s">
        <v>76</v>
      </c>
      <c r="P401" s="254"/>
      <c r="Q401" s="254"/>
      <c r="R401" s="254"/>
      <c r="S401" s="254"/>
      <c r="T401" s="265"/>
      <c r="U401" s="266"/>
      <c r="V401" s="36"/>
      <c r="W401" s="37"/>
    </row>
    <row r="402" spans="1:23" s="2" customFormat="1">
      <c r="A402" s="296" t="s">
        <v>2774</v>
      </c>
      <c r="B402" s="265" t="s">
        <v>1005</v>
      </c>
      <c r="C402" s="265" t="s">
        <v>2245</v>
      </c>
      <c r="D402" s="255" t="s">
        <v>51</v>
      </c>
      <c r="E402" s="265"/>
      <c r="F402" s="260"/>
      <c r="G402" s="260"/>
      <c r="H402" s="260"/>
      <c r="I402" s="254" t="s">
        <v>2321</v>
      </c>
      <c r="J402" s="255" t="s">
        <v>24</v>
      </c>
      <c r="K402" s="254"/>
      <c r="L402" s="263"/>
      <c r="M402" s="264"/>
      <c r="N402" s="254"/>
      <c r="O402" s="254" t="s">
        <v>26</v>
      </c>
      <c r="P402" s="254"/>
      <c r="Q402" s="254"/>
      <c r="R402" s="254"/>
      <c r="S402" s="254"/>
      <c r="T402" s="265"/>
      <c r="U402" s="266"/>
      <c r="V402" s="36"/>
      <c r="W402" s="37"/>
    </row>
    <row r="403" spans="1:23" s="2" customFormat="1">
      <c r="A403" s="296" t="s">
        <v>2775</v>
      </c>
      <c r="B403" s="266" t="s">
        <v>1011</v>
      </c>
      <c r="C403" s="266" t="s">
        <v>1012</v>
      </c>
      <c r="D403" s="255" t="s">
        <v>226</v>
      </c>
      <c r="E403" s="266" t="s">
        <v>273</v>
      </c>
      <c r="F403" s="264"/>
      <c r="G403" s="264">
        <v>648021506</v>
      </c>
      <c r="H403" s="264"/>
      <c r="I403" s="254" t="s">
        <v>100</v>
      </c>
      <c r="J403" s="255" t="s">
        <v>24</v>
      </c>
      <c r="K403" s="254" t="s">
        <v>60</v>
      </c>
      <c r="L403" s="263">
        <v>23876</v>
      </c>
      <c r="M403" s="264">
        <v>1965</v>
      </c>
      <c r="N403" s="254">
        <f>2020-M403</f>
        <v>55</v>
      </c>
      <c r="O403" s="254" t="s">
        <v>26</v>
      </c>
      <c r="P403" s="254" t="s">
        <v>27</v>
      </c>
      <c r="Q403" s="254" t="s">
        <v>46</v>
      </c>
      <c r="R403" s="254" t="s">
        <v>315</v>
      </c>
      <c r="S403" s="254">
        <v>1</v>
      </c>
      <c r="T403" s="265" t="s">
        <v>30</v>
      </c>
      <c r="U403" s="266">
        <v>120000</v>
      </c>
      <c r="V403" s="36"/>
      <c r="W403" s="37"/>
    </row>
    <row r="404" spans="1:23">
      <c r="A404" s="296" t="s">
        <v>2776</v>
      </c>
      <c r="B404" s="266" t="s">
        <v>1013</v>
      </c>
      <c r="C404" s="266" t="s">
        <v>1014</v>
      </c>
      <c r="D404" s="255" t="s">
        <v>85</v>
      </c>
      <c r="E404" s="266" t="s">
        <v>610</v>
      </c>
      <c r="F404" s="260" t="s">
        <v>1015</v>
      </c>
      <c r="G404" s="260">
        <v>208733413</v>
      </c>
      <c r="H404" s="260">
        <v>9367719462</v>
      </c>
      <c r="I404" s="254" t="s">
        <v>167</v>
      </c>
      <c r="J404" s="255" t="s">
        <v>24</v>
      </c>
      <c r="K404" s="254" t="s">
        <v>146</v>
      </c>
      <c r="L404" s="263">
        <v>27094</v>
      </c>
      <c r="M404" s="264">
        <v>1974</v>
      </c>
      <c r="N404" s="254">
        <f>2020-M404</f>
        <v>46</v>
      </c>
      <c r="O404" s="254" t="s">
        <v>26</v>
      </c>
      <c r="P404" s="254" t="s">
        <v>27</v>
      </c>
      <c r="Q404" s="254"/>
      <c r="R404" s="254" t="s">
        <v>454</v>
      </c>
      <c r="S404" s="254"/>
      <c r="T404" s="265"/>
      <c r="U404" s="266"/>
      <c r="V404" s="36"/>
      <c r="W404" s="37"/>
    </row>
    <row r="405" spans="1:23">
      <c r="A405" s="296" t="s">
        <v>2777</v>
      </c>
      <c r="B405" s="266" t="s">
        <v>1013</v>
      </c>
      <c r="C405" s="266" t="s">
        <v>1016</v>
      </c>
      <c r="D405" s="255" t="s">
        <v>21</v>
      </c>
      <c r="E405" s="266" t="s">
        <v>1017</v>
      </c>
      <c r="F405" s="260" t="s">
        <v>1018</v>
      </c>
      <c r="G405" s="260"/>
      <c r="H405" s="260"/>
      <c r="I405" s="254"/>
      <c r="J405" s="255" t="s">
        <v>24</v>
      </c>
      <c r="K405" s="254" t="s">
        <v>124</v>
      </c>
      <c r="L405" s="263">
        <v>44096</v>
      </c>
      <c r="M405" s="264">
        <v>1959</v>
      </c>
      <c r="N405" s="254">
        <f>2020-M405</f>
        <v>61</v>
      </c>
      <c r="O405" s="254" t="s">
        <v>45</v>
      </c>
      <c r="P405" s="254" t="s">
        <v>27</v>
      </c>
      <c r="Q405" s="254" t="s">
        <v>49</v>
      </c>
      <c r="R405" s="254" t="s">
        <v>104</v>
      </c>
      <c r="S405" s="254">
        <v>2</v>
      </c>
      <c r="T405" s="265" t="s">
        <v>30</v>
      </c>
      <c r="U405" s="266"/>
      <c r="V405" s="36"/>
      <c r="W405" s="37"/>
    </row>
    <row r="406" spans="1:23">
      <c r="A406" s="296" t="s">
        <v>2778</v>
      </c>
      <c r="B406" s="266" t="s">
        <v>1013</v>
      </c>
      <c r="C406" s="266" t="s">
        <v>1019</v>
      </c>
      <c r="D406" s="271"/>
      <c r="E406" s="266"/>
      <c r="F406" s="260" t="s">
        <v>1020</v>
      </c>
      <c r="G406" s="260"/>
      <c r="H406" s="260"/>
      <c r="I406" s="254"/>
      <c r="J406" s="255" t="s">
        <v>24</v>
      </c>
      <c r="K406" s="254" t="s">
        <v>124</v>
      </c>
      <c r="L406" s="263"/>
      <c r="M406" s="264"/>
      <c r="N406" s="254">
        <f>2020-M406</f>
        <v>2020</v>
      </c>
      <c r="O406" s="254" t="s">
        <v>26</v>
      </c>
      <c r="P406" s="254"/>
      <c r="Q406" s="254"/>
      <c r="R406" s="254"/>
      <c r="S406" s="254"/>
      <c r="T406" s="265"/>
      <c r="U406" s="266"/>
      <c r="V406" s="36"/>
      <c r="W406" s="37"/>
    </row>
    <row r="407" spans="1:23">
      <c r="A407" s="296" t="s">
        <v>2779</v>
      </c>
      <c r="B407" s="265" t="s">
        <v>1013</v>
      </c>
      <c r="C407" s="265" t="s">
        <v>1082</v>
      </c>
      <c r="D407" s="255"/>
      <c r="E407" s="265"/>
      <c r="F407" s="260"/>
      <c r="G407" s="260"/>
      <c r="H407" s="260">
        <v>9291380225</v>
      </c>
      <c r="I407" s="254" t="s">
        <v>2319</v>
      </c>
      <c r="J407" s="255" t="s">
        <v>24</v>
      </c>
      <c r="K407" s="254" t="s">
        <v>2302</v>
      </c>
      <c r="L407" s="263"/>
      <c r="M407" s="264"/>
      <c r="N407" s="254"/>
      <c r="O407" s="254" t="s">
        <v>45</v>
      </c>
      <c r="P407" s="254"/>
      <c r="Q407" s="254"/>
      <c r="R407" s="254"/>
      <c r="S407" s="254"/>
      <c r="T407" s="265"/>
      <c r="U407" s="266"/>
      <c r="V407" s="36"/>
      <c r="W407" s="37"/>
    </row>
    <row r="408" spans="1:23">
      <c r="A408" s="296" t="s">
        <v>2780</v>
      </c>
      <c r="B408" s="266" t="s">
        <v>1021</v>
      </c>
      <c r="C408" s="266" t="s">
        <v>1022</v>
      </c>
      <c r="D408" s="271" t="s">
        <v>97</v>
      </c>
      <c r="E408" s="266" t="s">
        <v>98</v>
      </c>
      <c r="F408" s="260" t="s">
        <v>1023</v>
      </c>
      <c r="G408" s="260">
        <v>301423168</v>
      </c>
      <c r="H408" s="260"/>
      <c r="I408" s="254" t="s">
        <v>59</v>
      </c>
      <c r="J408" s="255" t="s">
        <v>24</v>
      </c>
      <c r="K408" s="254" t="s">
        <v>157</v>
      </c>
      <c r="L408" s="263"/>
      <c r="M408" s="264"/>
      <c r="N408" s="254">
        <f>2020-M408</f>
        <v>2020</v>
      </c>
      <c r="O408" s="254" t="s">
        <v>26</v>
      </c>
      <c r="P408" s="254"/>
      <c r="Q408" s="254"/>
      <c r="R408" s="254"/>
      <c r="S408" s="254"/>
      <c r="T408" s="265"/>
      <c r="U408" s="266"/>
      <c r="V408" s="36"/>
      <c r="W408" s="37"/>
    </row>
    <row r="409" spans="1:23">
      <c r="A409" s="296" t="s">
        <v>2781</v>
      </c>
      <c r="B409" s="266" t="s">
        <v>1021</v>
      </c>
      <c r="C409" s="266" t="s">
        <v>1024</v>
      </c>
      <c r="D409" s="271" t="s">
        <v>97</v>
      </c>
      <c r="E409" s="266" t="s">
        <v>1025</v>
      </c>
      <c r="F409" s="264"/>
      <c r="G409" s="264"/>
      <c r="H409" s="264"/>
      <c r="I409" s="254"/>
      <c r="J409" s="255" t="s">
        <v>24</v>
      </c>
      <c r="K409" s="254" t="s">
        <v>157</v>
      </c>
      <c r="L409" s="263">
        <v>30442</v>
      </c>
      <c r="M409" s="264">
        <v>1983</v>
      </c>
      <c r="N409" s="254">
        <f>2020-M409</f>
        <v>37</v>
      </c>
      <c r="O409" s="254" t="s">
        <v>45</v>
      </c>
      <c r="P409" s="254" t="s">
        <v>27</v>
      </c>
      <c r="Q409" s="254" t="s">
        <v>49</v>
      </c>
      <c r="R409" s="254"/>
      <c r="S409" s="254"/>
      <c r="T409" s="265"/>
      <c r="U409" s="266"/>
      <c r="V409" s="36"/>
      <c r="W409" s="37"/>
    </row>
    <row r="410" spans="1:23">
      <c r="A410" s="296" t="s">
        <v>2782</v>
      </c>
      <c r="B410" s="265" t="s">
        <v>323</v>
      </c>
      <c r="C410" s="265" t="s">
        <v>2261</v>
      </c>
      <c r="D410" s="255" t="s">
        <v>192</v>
      </c>
      <c r="E410" s="265"/>
      <c r="F410" s="260"/>
      <c r="G410" s="260"/>
      <c r="H410" s="260"/>
      <c r="I410" s="254" t="s">
        <v>2326</v>
      </c>
      <c r="J410" s="255" t="s">
        <v>24</v>
      </c>
      <c r="K410" s="254"/>
      <c r="L410" s="263"/>
      <c r="M410" s="264"/>
      <c r="N410" s="254"/>
      <c r="O410" s="254" t="s">
        <v>45</v>
      </c>
      <c r="P410" s="254"/>
      <c r="Q410" s="254"/>
      <c r="R410" s="254"/>
      <c r="S410" s="254"/>
      <c r="T410" s="265"/>
      <c r="U410" s="266"/>
      <c r="V410" s="36"/>
      <c r="W410" s="37"/>
    </row>
    <row r="411" spans="1:23">
      <c r="A411" s="296" t="s">
        <v>2783</v>
      </c>
      <c r="B411" s="265" t="s">
        <v>960</v>
      </c>
      <c r="C411" s="265" t="s">
        <v>2262</v>
      </c>
      <c r="D411" s="255" t="s">
        <v>51</v>
      </c>
      <c r="E411" s="265"/>
      <c r="F411" s="260"/>
      <c r="G411" s="260">
        <v>348625756</v>
      </c>
      <c r="H411" s="260"/>
      <c r="I411" s="254" t="s">
        <v>2280</v>
      </c>
      <c r="J411" s="255" t="s">
        <v>24</v>
      </c>
      <c r="K411" s="254" t="s">
        <v>2306</v>
      </c>
      <c r="L411" s="263"/>
      <c r="M411" s="264"/>
      <c r="N411" s="254"/>
      <c r="O411" s="254" t="s">
        <v>45</v>
      </c>
      <c r="P411" s="254"/>
      <c r="Q411" s="254"/>
      <c r="R411" s="254"/>
      <c r="S411" s="254"/>
      <c r="T411" s="265"/>
      <c r="U411" s="266"/>
      <c r="V411" s="36"/>
      <c r="W411" s="37"/>
    </row>
    <row r="412" spans="1:23">
      <c r="A412" s="296" t="s">
        <v>2784</v>
      </c>
      <c r="B412" s="266" t="s">
        <v>1026</v>
      </c>
      <c r="C412" s="266" t="s">
        <v>1027</v>
      </c>
      <c r="D412" s="271"/>
      <c r="E412" s="266"/>
      <c r="F412" s="260" t="s">
        <v>1028</v>
      </c>
      <c r="G412" s="260">
        <v>226815623</v>
      </c>
      <c r="H412" s="260">
        <v>9184953242</v>
      </c>
      <c r="I412" s="254"/>
      <c r="J412" s="275" t="s">
        <v>24</v>
      </c>
      <c r="K412" s="254" t="s">
        <v>1029</v>
      </c>
      <c r="L412" s="263"/>
      <c r="M412" s="264"/>
      <c r="N412" s="254">
        <f>2020-M412</f>
        <v>2020</v>
      </c>
      <c r="O412" s="254" t="s">
        <v>45</v>
      </c>
      <c r="P412" s="254"/>
      <c r="Q412" s="254"/>
      <c r="R412" s="254"/>
      <c r="S412" s="254"/>
      <c r="T412" s="265"/>
      <c r="U412" s="266"/>
      <c r="V412" s="36"/>
      <c r="W412" s="37"/>
    </row>
    <row r="413" spans="1:23">
      <c r="A413" s="296" t="s">
        <v>2785</v>
      </c>
      <c r="B413" s="266" t="s">
        <v>860</v>
      </c>
      <c r="C413" s="266" t="s">
        <v>1032</v>
      </c>
      <c r="D413" s="255" t="s">
        <v>21</v>
      </c>
      <c r="E413" s="266" t="s">
        <v>92</v>
      </c>
      <c r="F413" s="270" t="s">
        <v>1033</v>
      </c>
      <c r="G413" s="270"/>
      <c r="H413" s="270"/>
      <c r="I413" s="254" t="s">
        <v>100</v>
      </c>
      <c r="J413" s="255" t="s">
        <v>24</v>
      </c>
      <c r="K413" s="254" t="s">
        <v>94</v>
      </c>
      <c r="L413" s="263"/>
      <c r="M413" s="264"/>
      <c r="N413" s="254">
        <f>2020-M413</f>
        <v>2020</v>
      </c>
      <c r="O413" s="254" t="s">
        <v>26</v>
      </c>
      <c r="P413" s="254" t="s">
        <v>27</v>
      </c>
      <c r="Q413" s="254" t="s">
        <v>46</v>
      </c>
      <c r="R413" s="254" t="s">
        <v>136</v>
      </c>
      <c r="S413" s="254"/>
      <c r="T413" s="265" t="s">
        <v>30</v>
      </c>
      <c r="U413" s="266">
        <v>60000</v>
      </c>
      <c r="V413" s="36"/>
      <c r="W413" s="37"/>
    </row>
    <row r="414" spans="1:23">
      <c r="A414" s="296" t="s">
        <v>2786</v>
      </c>
      <c r="B414" s="266" t="s">
        <v>1030</v>
      </c>
      <c r="C414" s="266" t="s">
        <v>1031</v>
      </c>
      <c r="D414" s="271"/>
      <c r="E414" s="266"/>
      <c r="F414" s="272"/>
      <c r="G414" s="272">
        <v>645940485</v>
      </c>
      <c r="H414" s="272"/>
      <c r="I414" s="254"/>
      <c r="J414" s="255" t="s">
        <v>24</v>
      </c>
      <c r="K414" s="254" t="s">
        <v>220</v>
      </c>
      <c r="L414" s="263"/>
      <c r="M414" s="264"/>
      <c r="N414" s="254"/>
      <c r="O414" s="254" t="s">
        <v>26</v>
      </c>
      <c r="P414" s="254"/>
      <c r="Q414" s="254"/>
      <c r="R414" s="254"/>
      <c r="S414" s="254"/>
      <c r="T414" s="265"/>
      <c r="U414" s="266"/>
      <c r="V414" s="36"/>
      <c r="W414" s="37"/>
    </row>
    <row r="415" spans="1:23">
      <c r="A415" s="296" t="s">
        <v>2787</v>
      </c>
      <c r="B415" s="266" t="s">
        <v>532</v>
      </c>
      <c r="C415" s="266" t="s">
        <v>1034</v>
      </c>
      <c r="D415" s="255" t="s">
        <v>41</v>
      </c>
      <c r="E415" s="266" t="s">
        <v>1035</v>
      </c>
      <c r="F415" s="260" t="s">
        <v>1036</v>
      </c>
      <c r="G415" s="260">
        <v>703931317</v>
      </c>
      <c r="H415" s="260">
        <v>9350567090</v>
      </c>
      <c r="I415" s="254" t="s">
        <v>100</v>
      </c>
      <c r="J415" s="255" t="s">
        <v>24</v>
      </c>
      <c r="K415" s="254" t="s">
        <v>443</v>
      </c>
      <c r="L415" s="263">
        <v>43797</v>
      </c>
      <c r="M415" s="264">
        <v>1953</v>
      </c>
      <c r="N415" s="254">
        <f>2020-M415</f>
        <v>67</v>
      </c>
      <c r="O415" s="254" t="s">
        <v>26</v>
      </c>
      <c r="P415" s="254" t="s">
        <v>27</v>
      </c>
      <c r="Q415" s="254" t="s">
        <v>46</v>
      </c>
      <c r="R415" s="254" t="s">
        <v>458</v>
      </c>
      <c r="S415" s="254">
        <v>6</v>
      </c>
      <c r="T415" s="265" t="s">
        <v>30</v>
      </c>
      <c r="U415" s="266">
        <v>120000</v>
      </c>
      <c r="V415" s="36"/>
      <c r="W415" s="37"/>
    </row>
    <row r="416" spans="1:23">
      <c r="A416" s="296" t="s">
        <v>2788</v>
      </c>
      <c r="B416" s="266" t="s">
        <v>532</v>
      </c>
      <c r="C416" s="266" t="s">
        <v>461</v>
      </c>
      <c r="D416" s="255" t="s">
        <v>240</v>
      </c>
      <c r="E416" s="266" t="s">
        <v>1037</v>
      </c>
      <c r="F416" s="260" t="s">
        <v>1038</v>
      </c>
      <c r="G416" s="260"/>
      <c r="H416" s="260"/>
      <c r="I416" s="254" t="s">
        <v>100</v>
      </c>
      <c r="J416" s="255" t="s">
        <v>24</v>
      </c>
      <c r="K416" s="254" t="s">
        <v>37</v>
      </c>
      <c r="L416" s="263">
        <v>43814</v>
      </c>
      <c r="M416" s="264">
        <v>1969</v>
      </c>
      <c r="N416" s="254">
        <f>2020-M416</f>
        <v>51</v>
      </c>
      <c r="O416" s="254" t="s">
        <v>45</v>
      </c>
      <c r="P416" s="254" t="s">
        <v>27</v>
      </c>
      <c r="Q416" s="254" t="s">
        <v>49</v>
      </c>
      <c r="R416" s="254" t="s">
        <v>214</v>
      </c>
      <c r="S416" s="254">
        <v>2</v>
      </c>
      <c r="T416" s="265" t="s">
        <v>30</v>
      </c>
      <c r="U416" s="266">
        <v>120000</v>
      </c>
      <c r="V416" s="36"/>
      <c r="W416" s="37"/>
    </row>
    <row r="417" spans="1:41">
      <c r="A417" s="296" t="s">
        <v>2789</v>
      </c>
      <c r="B417" s="266" t="s">
        <v>532</v>
      </c>
      <c r="C417" s="266" t="s">
        <v>583</v>
      </c>
      <c r="D417" s="255" t="s">
        <v>41</v>
      </c>
      <c r="E417" s="266" t="s">
        <v>1035</v>
      </c>
      <c r="F417" s="260" t="s">
        <v>1039</v>
      </c>
      <c r="G417" s="260"/>
      <c r="H417" s="260">
        <v>9122547839</v>
      </c>
      <c r="I417" s="254" t="s">
        <v>23</v>
      </c>
      <c r="J417" s="255" t="s">
        <v>24</v>
      </c>
      <c r="K417" s="254" t="s">
        <v>37</v>
      </c>
      <c r="L417" s="263">
        <v>43790</v>
      </c>
      <c r="M417" s="264">
        <v>1988</v>
      </c>
      <c r="N417" s="254">
        <f>2020-M417</f>
        <v>32</v>
      </c>
      <c r="O417" s="254" t="s">
        <v>26</v>
      </c>
      <c r="P417" s="254" t="s">
        <v>130</v>
      </c>
      <c r="Q417" s="254" t="s">
        <v>49</v>
      </c>
      <c r="R417" s="254"/>
      <c r="S417" s="254"/>
      <c r="T417" s="265" t="s">
        <v>30</v>
      </c>
      <c r="U417" s="266"/>
      <c r="V417" s="36"/>
      <c r="W417" s="37"/>
    </row>
    <row r="418" spans="1:41">
      <c r="A418" s="296" t="s">
        <v>2790</v>
      </c>
      <c r="B418" s="266" t="s">
        <v>1040</v>
      </c>
      <c r="C418" s="266" t="s">
        <v>1041</v>
      </c>
      <c r="D418" s="255"/>
      <c r="E418" s="266"/>
      <c r="F418" s="270" t="s">
        <v>1042</v>
      </c>
      <c r="G418" s="270">
        <v>408127415</v>
      </c>
      <c r="H418" s="270">
        <v>9077431908</v>
      </c>
      <c r="I418" s="254"/>
      <c r="J418" s="255" t="s">
        <v>24</v>
      </c>
      <c r="K418" s="254" t="s">
        <v>146</v>
      </c>
      <c r="L418" s="263"/>
      <c r="M418" s="264"/>
      <c r="N418" s="254"/>
      <c r="O418" s="254" t="s">
        <v>26</v>
      </c>
      <c r="P418" s="254"/>
      <c r="Q418" s="254"/>
      <c r="R418" s="254"/>
      <c r="S418" s="254"/>
      <c r="T418" s="265"/>
      <c r="U418" s="266"/>
      <c r="V418" s="36"/>
      <c r="W418" s="37"/>
      <c r="AO418" s="2"/>
    </row>
    <row r="419" spans="1:41">
      <c r="A419" s="296" t="s">
        <v>2791</v>
      </c>
      <c r="B419" s="265" t="s">
        <v>1047</v>
      </c>
      <c r="C419" s="265" t="s">
        <v>1048</v>
      </c>
      <c r="D419" s="255" t="s">
        <v>51</v>
      </c>
      <c r="E419" s="265" t="s">
        <v>1049</v>
      </c>
      <c r="F419" s="260" t="s">
        <v>1050</v>
      </c>
      <c r="G419" s="260"/>
      <c r="H419" s="260"/>
      <c r="I419" s="254"/>
      <c r="J419" s="255" t="s">
        <v>24</v>
      </c>
      <c r="K419" s="254" t="s">
        <v>37</v>
      </c>
      <c r="L419" s="263">
        <v>44104</v>
      </c>
      <c r="M419" s="264">
        <v>1986</v>
      </c>
      <c r="N419" s="254">
        <f t="shared" ref="N419:N430" si="19">2020-M419</f>
        <v>34</v>
      </c>
      <c r="O419" s="254" t="s">
        <v>45</v>
      </c>
      <c r="P419" s="254" t="s">
        <v>130</v>
      </c>
      <c r="Q419" s="254" t="s">
        <v>46</v>
      </c>
      <c r="R419" s="254" t="s">
        <v>54</v>
      </c>
      <c r="S419" s="254">
        <v>2</v>
      </c>
      <c r="T419" s="265" t="s">
        <v>30</v>
      </c>
      <c r="U419" s="266"/>
      <c r="V419" s="36"/>
      <c r="W419" s="37"/>
      <c r="AO419" s="2"/>
    </row>
    <row r="420" spans="1:41">
      <c r="A420" s="296" t="s">
        <v>2792</v>
      </c>
      <c r="B420" s="266" t="s">
        <v>1051</v>
      </c>
      <c r="C420" s="266" t="s">
        <v>1052</v>
      </c>
      <c r="D420" s="271" t="s">
        <v>112</v>
      </c>
      <c r="E420" s="266" t="s">
        <v>545</v>
      </c>
      <c r="F420" s="260" t="s">
        <v>1053</v>
      </c>
      <c r="G420" s="260"/>
      <c r="H420" s="260">
        <v>9072797640</v>
      </c>
      <c r="I420" s="254" t="s">
        <v>186</v>
      </c>
      <c r="J420" s="255" t="s">
        <v>24</v>
      </c>
      <c r="K420" s="254" t="s">
        <v>1054</v>
      </c>
      <c r="L420" s="263">
        <v>43586</v>
      </c>
      <c r="M420" s="264">
        <v>1985</v>
      </c>
      <c r="N420" s="254">
        <f t="shared" si="19"/>
        <v>35</v>
      </c>
      <c r="O420" s="254" t="s">
        <v>26</v>
      </c>
      <c r="P420" s="254" t="s">
        <v>27</v>
      </c>
      <c r="Q420" s="254" t="s">
        <v>49</v>
      </c>
      <c r="R420" s="254" t="s">
        <v>325</v>
      </c>
      <c r="S420" s="254">
        <v>2</v>
      </c>
      <c r="T420" s="265" t="s">
        <v>30</v>
      </c>
      <c r="U420" s="266"/>
      <c r="V420" s="36"/>
      <c r="W420" s="37"/>
      <c r="AO420" s="2"/>
    </row>
    <row r="421" spans="1:41" s="2" customFormat="1">
      <c r="A421" s="296" t="s">
        <v>2793</v>
      </c>
      <c r="B421" s="266" t="s">
        <v>1055</v>
      </c>
      <c r="C421" s="266" t="s">
        <v>1056</v>
      </c>
      <c r="D421" s="255" t="s">
        <v>240</v>
      </c>
      <c r="E421" s="266" t="s">
        <v>438</v>
      </c>
      <c r="F421" s="270" t="s">
        <v>1057</v>
      </c>
      <c r="G421" s="270"/>
      <c r="H421" s="270"/>
      <c r="I421" s="254" t="s">
        <v>100</v>
      </c>
      <c r="J421" s="255" t="s">
        <v>24</v>
      </c>
      <c r="K421" s="254" t="s">
        <v>157</v>
      </c>
      <c r="L421" s="263"/>
      <c r="M421" s="264"/>
      <c r="N421" s="254">
        <f t="shared" si="19"/>
        <v>2020</v>
      </c>
      <c r="O421" s="254" t="s">
        <v>45</v>
      </c>
      <c r="P421" s="254" t="s">
        <v>130</v>
      </c>
      <c r="Q421" s="254" t="s">
        <v>28</v>
      </c>
      <c r="R421" s="254" t="s">
        <v>665</v>
      </c>
      <c r="S421" s="254"/>
      <c r="T421" s="265" t="s">
        <v>30</v>
      </c>
      <c r="U421" s="266">
        <v>0</v>
      </c>
      <c r="V421" s="36"/>
      <c r="W421" s="37"/>
    </row>
    <row r="422" spans="1:41">
      <c r="A422" s="296" t="s">
        <v>2794</v>
      </c>
      <c r="B422" s="266" t="s">
        <v>1055</v>
      </c>
      <c r="C422" s="266" t="s">
        <v>1058</v>
      </c>
      <c r="D422" s="255" t="s">
        <v>240</v>
      </c>
      <c r="E422" s="266" t="s">
        <v>438</v>
      </c>
      <c r="F422" s="260" t="s">
        <v>1059</v>
      </c>
      <c r="G422" s="260">
        <v>413539940</v>
      </c>
      <c r="H422" s="260"/>
      <c r="I422" s="254" t="s">
        <v>100</v>
      </c>
      <c r="J422" s="255" t="s">
        <v>24</v>
      </c>
      <c r="K422" s="254" t="s">
        <v>157</v>
      </c>
      <c r="L422" s="263"/>
      <c r="M422" s="264"/>
      <c r="N422" s="254">
        <f t="shared" si="19"/>
        <v>2020</v>
      </c>
      <c r="O422" s="254" t="s">
        <v>26</v>
      </c>
      <c r="P422" s="254" t="s">
        <v>130</v>
      </c>
      <c r="Q422" s="254" t="s">
        <v>28</v>
      </c>
      <c r="R422" s="254" t="s">
        <v>147</v>
      </c>
      <c r="S422" s="254"/>
      <c r="T422" s="265" t="s">
        <v>30</v>
      </c>
      <c r="U422" s="266">
        <v>150000</v>
      </c>
      <c r="V422" s="36"/>
      <c r="W422" s="37"/>
    </row>
    <row r="423" spans="1:41">
      <c r="A423" s="296" t="s">
        <v>2795</v>
      </c>
      <c r="B423" s="266" t="s">
        <v>1055</v>
      </c>
      <c r="C423" s="266" t="s">
        <v>645</v>
      </c>
      <c r="D423" s="255" t="s">
        <v>240</v>
      </c>
      <c r="E423" s="266" t="s">
        <v>438</v>
      </c>
      <c r="F423" s="260" t="s">
        <v>1060</v>
      </c>
      <c r="G423" s="260">
        <v>105754785</v>
      </c>
      <c r="H423" s="260">
        <v>9182011669</v>
      </c>
      <c r="I423" s="254" t="s">
        <v>100</v>
      </c>
      <c r="J423" s="255" t="s">
        <v>24</v>
      </c>
      <c r="K423" s="254" t="s">
        <v>157</v>
      </c>
      <c r="L423" s="263">
        <v>43485</v>
      </c>
      <c r="M423" s="264">
        <v>1964</v>
      </c>
      <c r="N423" s="254">
        <f t="shared" si="19"/>
        <v>56</v>
      </c>
      <c r="O423" s="254" t="s">
        <v>26</v>
      </c>
      <c r="P423" s="254" t="s">
        <v>27</v>
      </c>
      <c r="Q423" s="254" t="s">
        <v>28</v>
      </c>
      <c r="R423" s="254" t="s">
        <v>158</v>
      </c>
      <c r="S423" s="254">
        <v>3</v>
      </c>
      <c r="T423" s="265" t="s">
        <v>30</v>
      </c>
      <c r="U423" s="266">
        <v>120000</v>
      </c>
      <c r="V423" s="36"/>
      <c r="W423" s="37"/>
      <c r="AO423" s="2"/>
    </row>
    <row r="424" spans="1:41">
      <c r="A424" s="296" t="s">
        <v>2796</v>
      </c>
      <c r="B424" s="266" t="s">
        <v>1035</v>
      </c>
      <c r="C424" s="266" t="s">
        <v>366</v>
      </c>
      <c r="D424" s="255" t="s">
        <v>51</v>
      </c>
      <c r="E424" s="266" t="s">
        <v>1061</v>
      </c>
      <c r="F424" s="260" t="s">
        <v>1062</v>
      </c>
      <c r="G424" s="260"/>
      <c r="H424" s="260"/>
      <c r="I424" s="254" t="s">
        <v>100</v>
      </c>
      <c r="J424" s="255" t="s">
        <v>24</v>
      </c>
      <c r="K424" s="254" t="s">
        <v>37</v>
      </c>
      <c r="L424" s="263">
        <v>43477</v>
      </c>
      <c r="M424" s="264">
        <v>1983</v>
      </c>
      <c r="N424" s="254">
        <f t="shared" si="19"/>
        <v>37</v>
      </c>
      <c r="O424" s="254" t="s">
        <v>26</v>
      </c>
      <c r="P424" s="254" t="s">
        <v>27</v>
      </c>
      <c r="Q424" s="254" t="s">
        <v>49</v>
      </c>
      <c r="R424" s="254" t="s">
        <v>136</v>
      </c>
      <c r="S424" s="254">
        <v>4</v>
      </c>
      <c r="T424" s="265" t="s">
        <v>30</v>
      </c>
      <c r="U424" s="266">
        <v>60000</v>
      </c>
      <c r="V424" s="36"/>
      <c r="W424" s="37"/>
      <c r="AO424" s="2"/>
    </row>
    <row r="425" spans="1:41">
      <c r="A425" s="296" t="s">
        <v>2797</v>
      </c>
      <c r="B425" s="266" t="s">
        <v>1035</v>
      </c>
      <c r="C425" s="266" t="s">
        <v>1064</v>
      </c>
      <c r="D425" s="255" t="s">
        <v>56</v>
      </c>
      <c r="E425" s="266" t="s">
        <v>263</v>
      </c>
      <c r="F425" s="260" t="s">
        <v>1065</v>
      </c>
      <c r="G425" s="260">
        <v>275632049</v>
      </c>
      <c r="H425" s="260"/>
      <c r="I425" s="254" t="s">
        <v>100</v>
      </c>
      <c r="J425" s="255" t="s">
        <v>24</v>
      </c>
      <c r="K425" s="254" t="s">
        <v>37</v>
      </c>
      <c r="L425" s="257">
        <v>43776</v>
      </c>
      <c r="M425" s="258">
        <v>1976</v>
      </c>
      <c r="N425" s="254">
        <f t="shared" si="19"/>
        <v>44</v>
      </c>
      <c r="O425" s="254" t="s">
        <v>45</v>
      </c>
      <c r="P425" s="254" t="s">
        <v>27</v>
      </c>
      <c r="Q425" s="254" t="s">
        <v>49</v>
      </c>
      <c r="R425" s="254" t="s">
        <v>454</v>
      </c>
      <c r="S425" s="254">
        <v>2</v>
      </c>
      <c r="T425" s="265" t="s">
        <v>30</v>
      </c>
      <c r="U425" s="266">
        <v>120000</v>
      </c>
      <c r="V425" s="36"/>
      <c r="W425" s="37"/>
      <c r="AO425" s="2"/>
    </row>
    <row r="426" spans="1:41">
      <c r="A426" s="296" t="s">
        <v>2798</v>
      </c>
      <c r="B426" s="266" t="s">
        <v>1035</v>
      </c>
      <c r="C426" s="266" t="s">
        <v>1067</v>
      </c>
      <c r="D426" s="255" t="s">
        <v>56</v>
      </c>
      <c r="E426" s="266" t="s">
        <v>930</v>
      </c>
      <c r="F426" s="260" t="s">
        <v>1068</v>
      </c>
      <c r="G426" s="260">
        <v>921636520</v>
      </c>
      <c r="H426" s="260"/>
      <c r="I426" s="254" t="s">
        <v>100</v>
      </c>
      <c r="J426" s="255" t="s">
        <v>24</v>
      </c>
      <c r="K426" s="254" t="s">
        <v>37</v>
      </c>
      <c r="L426" s="263">
        <v>21356</v>
      </c>
      <c r="M426" s="264">
        <v>1958</v>
      </c>
      <c r="N426" s="254">
        <f t="shared" si="19"/>
        <v>62</v>
      </c>
      <c r="O426" s="254" t="s">
        <v>45</v>
      </c>
      <c r="P426" s="254" t="s">
        <v>27</v>
      </c>
      <c r="Q426" s="254" t="s">
        <v>46</v>
      </c>
      <c r="R426" s="254" t="s">
        <v>214</v>
      </c>
      <c r="S426" s="254">
        <v>5</v>
      </c>
      <c r="T426" s="265" t="s">
        <v>30</v>
      </c>
      <c r="U426" s="266">
        <v>120000</v>
      </c>
      <c r="V426" s="36"/>
      <c r="W426" s="37"/>
      <c r="AO426" s="2"/>
    </row>
    <row r="427" spans="1:41">
      <c r="A427" s="296" t="s">
        <v>2799</v>
      </c>
      <c r="B427" s="266" t="s">
        <v>42</v>
      </c>
      <c r="C427" s="266" t="s">
        <v>921</v>
      </c>
      <c r="D427" s="271" t="s">
        <v>97</v>
      </c>
      <c r="E427" s="266" t="s">
        <v>475</v>
      </c>
      <c r="F427" s="260" t="s">
        <v>1069</v>
      </c>
      <c r="G427" s="260"/>
      <c r="H427" s="260"/>
      <c r="I427" s="254" t="s">
        <v>100</v>
      </c>
      <c r="J427" s="255" t="s">
        <v>24</v>
      </c>
      <c r="K427" s="254" t="s">
        <v>157</v>
      </c>
      <c r="L427" s="263">
        <v>43735</v>
      </c>
      <c r="M427" s="264">
        <v>1972</v>
      </c>
      <c r="N427" s="254">
        <f t="shared" si="19"/>
        <v>48</v>
      </c>
      <c r="O427" s="254" t="s">
        <v>45</v>
      </c>
      <c r="P427" s="254" t="s">
        <v>27</v>
      </c>
      <c r="Q427" s="254" t="s">
        <v>46</v>
      </c>
      <c r="R427" s="254" t="s">
        <v>214</v>
      </c>
      <c r="S427" s="254">
        <v>4</v>
      </c>
      <c r="T427" s="265" t="s">
        <v>30</v>
      </c>
      <c r="U427" s="266">
        <v>120000</v>
      </c>
      <c r="V427" s="36"/>
      <c r="W427" s="37"/>
      <c r="AO427" s="2"/>
    </row>
    <row r="428" spans="1:41">
      <c r="A428" s="296" t="s">
        <v>2800</v>
      </c>
      <c r="B428" s="266" t="s">
        <v>42</v>
      </c>
      <c r="C428" s="266" t="s">
        <v>350</v>
      </c>
      <c r="D428" s="255" t="s">
        <v>51</v>
      </c>
      <c r="E428" s="266" t="s">
        <v>74</v>
      </c>
      <c r="F428" s="260" t="s">
        <v>1070</v>
      </c>
      <c r="G428" s="260"/>
      <c r="H428" s="260">
        <v>9915237964</v>
      </c>
      <c r="I428" s="254" t="s">
        <v>728</v>
      </c>
      <c r="J428" s="255" t="s">
        <v>24</v>
      </c>
      <c r="K428" s="254" t="s">
        <v>33</v>
      </c>
      <c r="L428" s="263">
        <v>43473</v>
      </c>
      <c r="M428" s="264">
        <v>1979</v>
      </c>
      <c r="N428" s="254">
        <f t="shared" si="19"/>
        <v>41</v>
      </c>
      <c r="O428" s="254" t="s">
        <v>26</v>
      </c>
      <c r="P428" s="254"/>
      <c r="Q428" s="254"/>
      <c r="R428" s="254"/>
      <c r="S428" s="254"/>
      <c r="T428" s="265"/>
      <c r="U428" s="266"/>
      <c r="V428" s="36"/>
      <c r="W428" s="37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>
      <c r="A429" s="296" t="s">
        <v>2801</v>
      </c>
      <c r="B429" s="266" t="s">
        <v>42</v>
      </c>
      <c r="C429" s="266" t="s">
        <v>1071</v>
      </c>
      <c r="D429" s="255" t="s">
        <v>21</v>
      </c>
      <c r="E429" s="266" t="s">
        <v>571</v>
      </c>
      <c r="F429" s="260" t="s">
        <v>1072</v>
      </c>
      <c r="G429" s="260">
        <v>914727811</v>
      </c>
      <c r="H429" s="260">
        <v>9754364828</v>
      </c>
      <c r="I429" s="254" t="s">
        <v>100</v>
      </c>
      <c r="J429" s="255" t="s">
        <v>24</v>
      </c>
      <c r="K429" s="254" t="s">
        <v>60</v>
      </c>
      <c r="L429" s="263">
        <v>43749</v>
      </c>
      <c r="M429" s="264">
        <v>1971</v>
      </c>
      <c r="N429" s="254">
        <f t="shared" si="19"/>
        <v>49</v>
      </c>
      <c r="O429" s="254" t="s">
        <v>26</v>
      </c>
      <c r="P429" s="254" t="s">
        <v>27</v>
      </c>
      <c r="Q429" s="254" t="s">
        <v>49</v>
      </c>
      <c r="R429" s="254" t="s">
        <v>136</v>
      </c>
      <c r="S429" s="254">
        <v>2</v>
      </c>
      <c r="T429" s="265" t="s">
        <v>30</v>
      </c>
      <c r="U429" s="266">
        <v>60000</v>
      </c>
      <c r="V429" s="36"/>
      <c r="W429" s="37"/>
      <c r="AO429" s="2"/>
    </row>
    <row r="430" spans="1:41">
      <c r="A430" s="296" t="s">
        <v>2802</v>
      </c>
      <c r="B430" s="266" t="s">
        <v>42</v>
      </c>
      <c r="C430" s="266" t="s">
        <v>1073</v>
      </c>
      <c r="D430" s="271" t="s">
        <v>97</v>
      </c>
      <c r="E430" s="266" t="s">
        <v>475</v>
      </c>
      <c r="F430" s="260" t="s">
        <v>1074</v>
      </c>
      <c r="G430" s="260"/>
      <c r="H430" s="260"/>
      <c r="I430" s="254" t="s">
        <v>100</v>
      </c>
      <c r="J430" s="255" t="s">
        <v>24</v>
      </c>
      <c r="K430" s="254" t="s">
        <v>157</v>
      </c>
      <c r="L430" s="263"/>
      <c r="M430" s="263"/>
      <c r="N430" s="254">
        <f t="shared" si="19"/>
        <v>2020</v>
      </c>
      <c r="O430" s="254" t="s">
        <v>45</v>
      </c>
      <c r="P430" s="254" t="s">
        <v>27</v>
      </c>
      <c r="Q430" s="254" t="s">
        <v>49</v>
      </c>
      <c r="R430" s="254" t="s">
        <v>214</v>
      </c>
      <c r="S430" s="254"/>
      <c r="T430" s="265" t="s">
        <v>30</v>
      </c>
      <c r="U430" s="266">
        <v>120000</v>
      </c>
      <c r="V430" s="36"/>
      <c r="W430" s="37"/>
      <c r="AO430" s="2"/>
    </row>
    <row r="431" spans="1:41">
      <c r="A431" s="296" t="s">
        <v>2803</v>
      </c>
      <c r="B431" s="266" t="s">
        <v>42</v>
      </c>
      <c r="C431" s="266" t="s">
        <v>1075</v>
      </c>
      <c r="D431" s="255" t="s">
        <v>56</v>
      </c>
      <c r="E431" s="266" t="s">
        <v>1076</v>
      </c>
      <c r="F431" s="272"/>
      <c r="G431" s="272"/>
      <c r="H431" s="272"/>
      <c r="I431" s="254"/>
      <c r="J431" s="255" t="s">
        <v>24</v>
      </c>
      <c r="K431" s="254" t="s">
        <v>1077</v>
      </c>
      <c r="L431" s="263"/>
      <c r="M431" s="264"/>
      <c r="N431" s="254"/>
      <c r="O431" s="254" t="s">
        <v>26</v>
      </c>
      <c r="P431" s="254" t="s">
        <v>130</v>
      </c>
      <c r="Q431" s="254" t="s">
        <v>28</v>
      </c>
      <c r="R431" s="254" t="s">
        <v>665</v>
      </c>
      <c r="S431" s="254"/>
      <c r="T431" s="265"/>
      <c r="U431" s="266"/>
      <c r="V431" s="36"/>
      <c r="W431" s="37"/>
      <c r="AO431" s="2"/>
    </row>
    <row r="432" spans="1:41" s="2" customFormat="1">
      <c r="A432" s="296" t="s">
        <v>2804</v>
      </c>
      <c r="B432" s="266" t="s">
        <v>42</v>
      </c>
      <c r="C432" s="266" t="s">
        <v>1078</v>
      </c>
      <c r="D432" s="255" t="s">
        <v>56</v>
      </c>
      <c r="E432" s="266" t="s">
        <v>1076</v>
      </c>
      <c r="F432" s="260" t="s">
        <v>739</v>
      </c>
      <c r="G432" s="260">
        <v>123759658</v>
      </c>
      <c r="H432" s="260">
        <v>9182941567</v>
      </c>
      <c r="I432" s="254" t="s">
        <v>100</v>
      </c>
      <c r="J432" s="255" t="s">
        <v>24</v>
      </c>
      <c r="K432" s="254" t="s">
        <v>157</v>
      </c>
      <c r="L432" s="263">
        <v>24982</v>
      </c>
      <c r="M432" s="264">
        <v>1968</v>
      </c>
      <c r="N432" s="254">
        <f>2020-M432</f>
        <v>52</v>
      </c>
      <c r="O432" s="254" t="s">
        <v>26</v>
      </c>
      <c r="P432" s="254" t="s">
        <v>27</v>
      </c>
      <c r="Q432" s="254" t="s">
        <v>49</v>
      </c>
      <c r="R432" s="254" t="s">
        <v>136</v>
      </c>
      <c r="S432" s="254">
        <v>3</v>
      </c>
      <c r="T432" s="265" t="s">
        <v>30</v>
      </c>
      <c r="U432" s="266">
        <v>60000</v>
      </c>
      <c r="V432" s="36"/>
      <c r="W432" s="37"/>
    </row>
    <row r="433" spans="1:23">
      <c r="A433" s="296" t="s">
        <v>2805</v>
      </c>
      <c r="B433" s="266" t="s">
        <v>42</v>
      </c>
      <c r="C433" s="266" t="s">
        <v>1079</v>
      </c>
      <c r="D433" s="255" t="s">
        <v>51</v>
      </c>
      <c r="E433" s="266" t="s">
        <v>1080</v>
      </c>
      <c r="F433" s="260" t="s">
        <v>1081</v>
      </c>
      <c r="G433" s="260">
        <v>405709264</v>
      </c>
      <c r="H433" s="260"/>
      <c r="I433" s="254" t="s">
        <v>100</v>
      </c>
      <c r="J433" s="255" t="s">
        <v>24</v>
      </c>
      <c r="K433" s="254" t="s">
        <v>195</v>
      </c>
      <c r="L433" s="263">
        <v>24598</v>
      </c>
      <c r="M433" s="264">
        <v>1967</v>
      </c>
      <c r="N433" s="254">
        <f>2020-M433</f>
        <v>53</v>
      </c>
      <c r="O433" s="254" t="s">
        <v>45</v>
      </c>
      <c r="P433" s="254" t="s">
        <v>27</v>
      </c>
      <c r="Q433" s="254" t="s">
        <v>49</v>
      </c>
      <c r="R433" s="254" t="s">
        <v>214</v>
      </c>
      <c r="S433" s="254">
        <v>2</v>
      </c>
      <c r="T433" s="265" t="s">
        <v>30</v>
      </c>
      <c r="U433" s="266">
        <v>120000</v>
      </c>
      <c r="V433" s="36"/>
      <c r="W433" s="37"/>
    </row>
    <row r="434" spans="1:23">
      <c r="A434" s="296" t="s">
        <v>2806</v>
      </c>
      <c r="B434" s="266" t="s">
        <v>42</v>
      </c>
      <c r="C434" s="266" t="s">
        <v>1082</v>
      </c>
      <c r="D434" s="271"/>
      <c r="E434" s="266"/>
      <c r="F434" s="270" t="s">
        <v>1083</v>
      </c>
      <c r="G434" s="270"/>
      <c r="H434" s="270"/>
      <c r="I434" s="254" t="s">
        <v>100</v>
      </c>
      <c r="J434" s="255" t="s">
        <v>24</v>
      </c>
      <c r="K434" s="254" t="s">
        <v>1084</v>
      </c>
      <c r="L434" s="263">
        <v>43779</v>
      </c>
      <c r="M434" s="264">
        <v>1957</v>
      </c>
      <c r="N434" s="254">
        <f>2020-M434</f>
        <v>63</v>
      </c>
      <c r="O434" s="254" t="s">
        <v>45</v>
      </c>
      <c r="P434" s="254" t="s">
        <v>27</v>
      </c>
      <c r="Q434" s="254" t="s">
        <v>49</v>
      </c>
      <c r="R434" s="254" t="s">
        <v>104</v>
      </c>
      <c r="S434" s="254">
        <v>6</v>
      </c>
      <c r="T434" s="265" t="s">
        <v>30</v>
      </c>
      <c r="U434" s="266">
        <v>80000</v>
      </c>
      <c r="V434" s="36"/>
      <c r="W434" s="37"/>
    </row>
    <row r="435" spans="1:23">
      <c r="A435" s="296" t="s">
        <v>2807</v>
      </c>
      <c r="B435" s="266" t="s">
        <v>42</v>
      </c>
      <c r="C435" s="266" t="s">
        <v>1085</v>
      </c>
      <c r="D435" s="271" t="s">
        <v>97</v>
      </c>
      <c r="E435" s="266" t="s">
        <v>475</v>
      </c>
      <c r="F435" s="260" t="s">
        <v>1086</v>
      </c>
      <c r="G435" s="260"/>
      <c r="H435" s="260"/>
      <c r="I435" s="254" t="s">
        <v>100</v>
      </c>
      <c r="J435" s="255" t="s">
        <v>24</v>
      </c>
      <c r="K435" s="254" t="s">
        <v>157</v>
      </c>
      <c r="L435" s="257">
        <v>13977</v>
      </c>
      <c r="M435" s="258">
        <v>1938</v>
      </c>
      <c r="N435" s="254">
        <f>2020-M435</f>
        <v>82</v>
      </c>
      <c r="O435" s="254" t="s">
        <v>26</v>
      </c>
      <c r="P435" s="254" t="s">
        <v>27</v>
      </c>
      <c r="Q435" s="254" t="s">
        <v>46</v>
      </c>
      <c r="R435" s="254" t="s">
        <v>136</v>
      </c>
      <c r="S435" s="254">
        <v>7</v>
      </c>
      <c r="T435" s="265" t="s">
        <v>30</v>
      </c>
      <c r="U435" s="266">
        <v>60000</v>
      </c>
      <c r="V435" s="36"/>
      <c r="W435" s="37"/>
    </row>
    <row r="436" spans="1:23" s="2" customFormat="1">
      <c r="A436" s="296" t="s">
        <v>2808</v>
      </c>
      <c r="B436" s="266" t="s">
        <v>42</v>
      </c>
      <c r="C436" s="266" t="s">
        <v>1087</v>
      </c>
      <c r="D436" s="271"/>
      <c r="E436" s="266"/>
      <c r="F436" s="260" t="s">
        <v>1088</v>
      </c>
      <c r="G436" s="260"/>
      <c r="H436" s="260"/>
      <c r="I436" s="254" t="s">
        <v>100</v>
      </c>
      <c r="J436" s="255" t="s">
        <v>24</v>
      </c>
      <c r="K436" s="254" t="s">
        <v>37</v>
      </c>
      <c r="L436" s="263">
        <v>15538</v>
      </c>
      <c r="M436" s="264">
        <v>1942</v>
      </c>
      <c r="N436" s="254">
        <f>2020-M436</f>
        <v>78</v>
      </c>
      <c r="O436" s="254" t="s">
        <v>45</v>
      </c>
      <c r="P436" s="254" t="s">
        <v>27</v>
      </c>
      <c r="Q436" s="254" t="s">
        <v>46</v>
      </c>
      <c r="R436" s="254" t="s">
        <v>104</v>
      </c>
      <c r="S436" s="254">
        <v>6</v>
      </c>
      <c r="T436" s="265" t="s">
        <v>30</v>
      </c>
      <c r="U436" s="266">
        <v>80000</v>
      </c>
      <c r="V436" s="36"/>
      <c r="W436" s="37"/>
    </row>
    <row r="437" spans="1:23" s="2" customFormat="1">
      <c r="A437" s="296" t="s">
        <v>2809</v>
      </c>
      <c r="B437" s="266" t="s">
        <v>42</v>
      </c>
      <c r="C437" s="266" t="s">
        <v>1089</v>
      </c>
      <c r="D437" s="271"/>
      <c r="E437" s="266"/>
      <c r="F437" s="272"/>
      <c r="G437" s="272">
        <v>196729784</v>
      </c>
      <c r="H437" s="272">
        <v>9283467126</v>
      </c>
      <c r="I437" s="254"/>
      <c r="J437" s="255" t="s">
        <v>24</v>
      </c>
      <c r="K437" s="254" t="s">
        <v>690</v>
      </c>
      <c r="L437" s="263"/>
      <c r="M437" s="264"/>
      <c r="N437" s="254"/>
      <c r="O437" s="254" t="s">
        <v>26</v>
      </c>
      <c r="P437" s="254"/>
      <c r="Q437" s="254"/>
      <c r="R437" s="254"/>
      <c r="S437" s="254"/>
      <c r="T437" s="265"/>
      <c r="U437" s="266"/>
      <c r="V437" s="36"/>
      <c r="W437" s="37"/>
    </row>
    <row r="438" spans="1:23">
      <c r="A438" s="296" t="s">
        <v>2810</v>
      </c>
      <c r="B438" s="265" t="s">
        <v>42</v>
      </c>
      <c r="C438" s="265" t="s">
        <v>2263</v>
      </c>
      <c r="D438" s="255" t="s">
        <v>2297</v>
      </c>
      <c r="E438" s="265"/>
      <c r="F438" s="260"/>
      <c r="G438" s="260"/>
      <c r="H438" s="260"/>
      <c r="I438" s="254" t="s">
        <v>2321</v>
      </c>
      <c r="J438" s="255" t="s">
        <v>24</v>
      </c>
      <c r="K438" s="254" t="s">
        <v>2348</v>
      </c>
      <c r="L438" s="263"/>
      <c r="M438" s="264"/>
      <c r="N438" s="254"/>
      <c r="O438" s="254" t="s">
        <v>26</v>
      </c>
      <c r="P438" s="254"/>
      <c r="Q438" s="254"/>
      <c r="R438" s="254"/>
      <c r="S438" s="254"/>
      <c r="T438" s="265"/>
      <c r="U438" s="266"/>
      <c r="V438" s="36"/>
      <c r="W438" s="37"/>
    </row>
    <row r="439" spans="1:23">
      <c r="A439" s="296" t="s">
        <v>2811</v>
      </c>
      <c r="B439" s="265" t="s">
        <v>1090</v>
      </c>
      <c r="C439" s="265" t="s">
        <v>1524</v>
      </c>
      <c r="D439" s="255" t="s">
        <v>2297</v>
      </c>
      <c r="E439" s="265"/>
      <c r="F439" s="260"/>
      <c r="G439" s="260"/>
      <c r="H439" s="260"/>
      <c r="I439" s="254" t="s">
        <v>2326</v>
      </c>
      <c r="J439" s="255" t="s">
        <v>24</v>
      </c>
      <c r="K439" s="254"/>
      <c r="L439" s="263"/>
      <c r="M439" s="264"/>
      <c r="N439" s="254"/>
      <c r="O439" s="254" t="s">
        <v>26</v>
      </c>
      <c r="P439" s="254"/>
      <c r="Q439" s="254"/>
      <c r="R439" s="254"/>
      <c r="S439" s="254"/>
      <c r="T439" s="265"/>
      <c r="U439" s="266"/>
      <c r="V439" s="36"/>
      <c r="W439" s="37"/>
    </row>
    <row r="440" spans="1:23">
      <c r="A440" s="296" t="s">
        <v>2812</v>
      </c>
      <c r="B440" s="266" t="s">
        <v>1092</v>
      </c>
      <c r="C440" s="266" t="s">
        <v>1093</v>
      </c>
      <c r="D440" s="271"/>
      <c r="E440" s="266"/>
      <c r="F440" s="260" t="s">
        <v>1094</v>
      </c>
      <c r="G440" s="260"/>
      <c r="H440" s="260"/>
      <c r="I440" s="254"/>
      <c r="J440" s="255" t="s">
        <v>24</v>
      </c>
      <c r="K440" s="254" t="s">
        <v>1095</v>
      </c>
      <c r="L440" s="263"/>
      <c r="M440" s="264"/>
      <c r="N440" s="254">
        <f>2020-M440</f>
        <v>2020</v>
      </c>
      <c r="O440" s="254" t="s">
        <v>26</v>
      </c>
      <c r="P440" s="254"/>
      <c r="Q440" s="254"/>
      <c r="R440" s="254"/>
      <c r="S440" s="254"/>
      <c r="T440" s="265"/>
      <c r="U440" s="266"/>
      <c r="V440" s="36"/>
      <c r="W440" s="37"/>
    </row>
    <row r="441" spans="1:23">
      <c r="A441" s="296" t="s">
        <v>2813</v>
      </c>
      <c r="B441" s="266" t="s">
        <v>1096</v>
      </c>
      <c r="C441" s="266" t="s">
        <v>1097</v>
      </c>
      <c r="D441" s="255" t="s">
        <v>21</v>
      </c>
      <c r="E441" s="266" t="s">
        <v>307</v>
      </c>
      <c r="F441" s="260" t="s">
        <v>1098</v>
      </c>
      <c r="G441" s="260"/>
      <c r="H441" s="260"/>
      <c r="I441" s="254"/>
      <c r="J441" s="255" t="s">
        <v>24</v>
      </c>
      <c r="K441" s="254" t="s">
        <v>146</v>
      </c>
      <c r="L441" s="263">
        <v>43603</v>
      </c>
      <c r="M441" s="264">
        <v>1989</v>
      </c>
      <c r="N441" s="254">
        <f>2020-M441</f>
        <v>31</v>
      </c>
      <c r="O441" s="254" t="s">
        <v>26</v>
      </c>
      <c r="P441" s="254" t="s">
        <v>27</v>
      </c>
      <c r="Q441" s="254" t="s">
        <v>28</v>
      </c>
      <c r="R441" s="254" t="s">
        <v>1099</v>
      </c>
      <c r="S441" s="254">
        <v>2</v>
      </c>
      <c r="T441" s="265" t="s">
        <v>30</v>
      </c>
      <c r="U441" s="266"/>
      <c r="V441" s="36"/>
      <c r="W441" s="37"/>
    </row>
    <row r="442" spans="1:23" s="2" customFormat="1">
      <c r="A442" s="296" t="s">
        <v>2814</v>
      </c>
      <c r="B442" s="266" t="s">
        <v>1102</v>
      </c>
      <c r="C442" s="266" t="s">
        <v>1103</v>
      </c>
      <c r="D442" s="255" t="s">
        <v>63</v>
      </c>
      <c r="E442" s="266" t="s">
        <v>470</v>
      </c>
      <c r="F442" s="260" t="s">
        <v>1104</v>
      </c>
      <c r="G442" s="260">
        <v>906474213</v>
      </c>
      <c r="H442" s="260"/>
      <c r="I442" s="254" t="s">
        <v>100</v>
      </c>
      <c r="J442" s="255" t="s">
        <v>24</v>
      </c>
      <c r="K442" s="254" t="s">
        <v>157</v>
      </c>
      <c r="L442" s="263">
        <v>22052</v>
      </c>
      <c r="M442" s="264">
        <v>1960</v>
      </c>
      <c r="N442" s="254">
        <f>2020-M442</f>
        <v>60</v>
      </c>
      <c r="O442" s="254" t="s">
        <v>26</v>
      </c>
      <c r="P442" s="254" t="s">
        <v>27</v>
      </c>
      <c r="Q442" s="254" t="s">
        <v>28</v>
      </c>
      <c r="R442" s="254" t="s">
        <v>147</v>
      </c>
      <c r="S442" s="254">
        <v>3</v>
      </c>
      <c r="T442" s="265" t="s">
        <v>30</v>
      </c>
      <c r="U442" s="266">
        <v>150000</v>
      </c>
      <c r="V442" s="36"/>
      <c r="W442" s="37"/>
    </row>
    <row r="443" spans="1:23">
      <c r="A443" s="296" t="s">
        <v>2815</v>
      </c>
      <c r="B443" s="266" t="s">
        <v>1073</v>
      </c>
      <c r="C443" s="266" t="s">
        <v>1100</v>
      </c>
      <c r="D443" s="255" t="s">
        <v>240</v>
      </c>
      <c r="E443" s="266" t="s">
        <v>528</v>
      </c>
      <c r="F443" s="260" t="s">
        <v>1101</v>
      </c>
      <c r="G443" s="260">
        <v>154083278</v>
      </c>
      <c r="H443" s="260"/>
      <c r="I443" s="254" t="s">
        <v>100</v>
      </c>
      <c r="J443" s="255" t="s">
        <v>24</v>
      </c>
      <c r="K443" s="254" t="s">
        <v>37</v>
      </c>
      <c r="L443" s="263">
        <v>43776</v>
      </c>
      <c r="M443" s="264">
        <v>1967</v>
      </c>
      <c r="N443" s="254">
        <f>2020-M443</f>
        <v>53</v>
      </c>
      <c r="O443" s="254" t="s">
        <v>26</v>
      </c>
      <c r="P443" s="254" t="s">
        <v>27</v>
      </c>
      <c r="Q443" s="254" t="s">
        <v>49</v>
      </c>
      <c r="R443" s="254" t="s">
        <v>136</v>
      </c>
      <c r="S443" s="254">
        <v>5</v>
      </c>
      <c r="T443" s="265" t="s">
        <v>30</v>
      </c>
      <c r="U443" s="266">
        <v>60000</v>
      </c>
      <c r="V443" s="36"/>
      <c r="W443" s="37"/>
    </row>
    <row r="444" spans="1:23">
      <c r="A444" s="296" t="s">
        <v>2816</v>
      </c>
      <c r="B444" s="266" t="s">
        <v>1073</v>
      </c>
      <c r="C444" s="266" t="s">
        <v>1105</v>
      </c>
      <c r="D444" s="255" t="s">
        <v>85</v>
      </c>
      <c r="E444" s="266" t="s">
        <v>701</v>
      </c>
      <c r="F444" s="260" t="s">
        <v>1106</v>
      </c>
      <c r="G444" s="260">
        <v>456952775</v>
      </c>
      <c r="H444" s="260">
        <v>9499030673</v>
      </c>
      <c r="I444" s="254" t="s">
        <v>100</v>
      </c>
      <c r="J444" s="255" t="s">
        <v>24</v>
      </c>
      <c r="K444" s="254" t="s">
        <v>37</v>
      </c>
      <c r="L444" s="263">
        <v>25315</v>
      </c>
      <c r="M444" s="264">
        <v>1969</v>
      </c>
      <c r="N444" s="254">
        <f>2020-M444</f>
        <v>51</v>
      </c>
      <c r="O444" s="254" t="s">
        <v>26</v>
      </c>
      <c r="P444" s="254" t="s">
        <v>27</v>
      </c>
      <c r="Q444" s="254" t="s">
        <v>49</v>
      </c>
      <c r="R444" s="254" t="s">
        <v>136</v>
      </c>
      <c r="S444" s="254">
        <v>2</v>
      </c>
      <c r="T444" s="265" t="s">
        <v>30</v>
      </c>
      <c r="U444" s="266">
        <v>60000</v>
      </c>
      <c r="V444" s="36"/>
      <c r="W444" s="37"/>
    </row>
    <row r="445" spans="1:23">
      <c r="A445" s="296" t="s">
        <v>2817</v>
      </c>
      <c r="B445" s="265" t="s">
        <v>1073</v>
      </c>
      <c r="C445" s="265" t="s">
        <v>825</v>
      </c>
      <c r="D445" s="255" t="s">
        <v>2293</v>
      </c>
      <c r="E445" s="265"/>
      <c r="F445" s="260"/>
      <c r="G445" s="260">
        <v>363445899</v>
      </c>
      <c r="H445" s="260"/>
      <c r="I445" s="270" t="s">
        <v>2320</v>
      </c>
      <c r="J445" s="255" t="s">
        <v>24</v>
      </c>
      <c r="K445" s="254" t="s">
        <v>2316</v>
      </c>
      <c r="L445" s="263"/>
      <c r="M445" s="264"/>
      <c r="N445" s="254"/>
      <c r="O445" s="254" t="s">
        <v>45</v>
      </c>
      <c r="P445" s="254"/>
      <c r="Q445" s="254"/>
      <c r="R445" s="254"/>
      <c r="S445" s="254"/>
      <c r="T445" s="265"/>
      <c r="U445" s="266"/>
      <c r="V445" s="36"/>
      <c r="W445" s="37"/>
    </row>
    <row r="446" spans="1:23">
      <c r="A446" s="296" t="s">
        <v>2818</v>
      </c>
      <c r="B446" s="265" t="s">
        <v>1073</v>
      </c>
      <c r="C446" s="265" t="s">
        <v>2264</v>
      </c>
      <c r="D446" s="255" t="s">
        <v>2293</v>
      </c>
      <c r="E446" s="265"/>
      <c r="F446" s="260"/>
      <c r="G446" s="260">
        <v>466850948</v>
      </c>
      <c r="H446" s="260"/>
      <c r="I446" s="254" t="s">
        <v>2280</v>
      </c>
      <c r="J446" s="255" t="s">
        <v>24</v>
      </c>
      <c r="K446" s="254" t="s">
        <v>2316</v>
      </c>
      <c r="L446" s="263"/>
      <c r="M446" s="264"/>
      <c r="N446" s="254"/>
      <c r="O446" s="254" t="s">
        <v>26</v>
      </c>
      <c r="P446" s="254"/>
      <c r="Q446" s="254"/>
      <c r="R446" s="254"/>
      <c r="S446" s="254"/>
      <c r="T446" s="265"/>
      <c r="U446" s="266"/>
      <c r="V446" s="36"/>
      <c r="W446" s="37"/>
    </row>
    <row r="447" spans="1:23">
      <c r="A447" s="296" t="s">
        <v>2819</v>
      </c>
      <c r="B447" s="266" t="s">
        <v>1107</v>
      </c>
      <c r="C447" s="266" t="s">
        <v>1108</v>
      </c>
      <c r="D447" s="255" t="s">
        <v>21</v>
      </c>
      <c r="E447" s="266" t="s">
        <v>307</v>
      </c>
      <c r="F447" s="260" t="s">
        <v>1109</v>
      </c>
      <c r="G447" s="260">
        <v>233120328</v>
      </c>
      <c r="H447" s="260"/>
      <c r="I447" s="254" t="s">
        <v>100</v>
      </c>
      <c r="J447" s="255" t="s">
        <v>24</v>
      </c>
      <c r="K447" s="254" t="s">
        <v>157</v>
      </c>
      <c r="L447" s="263"/>
      <c r="M447" s="264"/>
      <c r="N447" s="254">
        <f>2020-M447</f>
        <v>2020</v>
      </c>
      <c r="O447" s="254" t="s">
        <v>26</v>
      </c>
      <c r="P447" s="254"/>
      <c r="Q447" s="254"/>
      <c r="R447" s="254"/>
      <c r="S447" s="254"/>
      <c r="T447" s="265"/>
      <c r="U447" s="266"/>
      <c r="V447" s="36"/>
      <c r="W447" s="37"/>
    </row>
    <row r="448" spans="1:23">
      <c r="A448" s="296" t="s">
        <v>2820</v>
      </c>
      <c r="B448" s="266" t="s">
        <v>1107</v>
      </c>
      <c r="C448" s="266" t="s">
        <v>1110</v>
      </c>
      <c r="D448" s="255" t="s">
        <v>226</v>
      </c>
      <c r="E448" s="266" t="s">
        <v>1111</v>
      </c>
      <c r="F448" s="260" t="s">
        <v>1112</v>
      </c>
      <c r="G448" s="260">
        <v>397582565</v>
      </c>
      <c r="H448" s="260"/>
      <c r="I448" s="254" t="s">
        <v>100</v>
      </c>
      <c r="J448" s="255" t="s">
        <v>24</v>
      </c>
      <c r="K448" s="254" t="s">
        <v>157</v>
      </c>
      <c r="L448" s="257">
        <v>43795</v>
      </c>
      <c r="M448" s="258">
        <v>1986</v>
      </c>
      <c r="N448" s="254">
        <f>2020-M448</f>
        <v>34</v>
      </c>
      <c r="O448" s="254" t="s">
        <v>26</v>
      </c>
      <c r="P448" s="254" t="s">
        <v>130</v>
      </c>
      <c r="Q448" s="254" t="s">
        <v>49</v>
      </c>
      <c r="R448" s="254" t="s">
        <v>70</v>
      </c>
      <c r="S448" s="254"/>
      <c r="T448" s="265" t="s">
        <v>30</v>
      </c>
      <c r="U448" s="266">
        <v>120000</v>
      </c>
      <c r="V448" s="36"/>
      <c r="W448" s="37"/>
    </row>
    <row r="449" spans="1:23">
      <c r="A449" s="296" t="s">
        <v>2821</v>
      </c>
      <c r="B449" s="265" t="s">
        <v>1107</v>
      </c>
      <c r="C449" s="265" t="s">
        <v>2034</v>
      </c>
      <c r="D449" s="255" t="s">
        <v>2297</v>
      </c>
      <c r="E449" s="265"/>
      <c r="F449" s="260"/>
      <c r="G449" s="260"/>
      <c r="H449" s="260"/>
      <c r="I449" s="254" t="s">
        <v>2328</v>
      </c>
      <c r="J449" s="255" t="s">
        <v>24</v>
      </c>
      <c r="K449" s="254"/>
      <c r="L449" s="263"/>
      <c r="M449" s="264"/>
      <c r="N449" s="254"/>
      <c r="O449" s="254" t="s">
        <v>26</v>
      </c>
      <c r="P449" s="254"/>
      <c r="Q449" s="254"/>
      <c r="R449" s="254"/>
      <c r="S449" s="254"/>
      <c r="T449" s="265"/>
      <c r="U449" s="266"/>
      <c r="V449" s="36"/>
      <c r="W449" s="37"/>
    </row>
    <row r="450" spans="1:23">
      <c r="A450" s="296" t="s">
        <v>2822</v>
      </c>
      <c r="B450" s="266" t="s">
        <v>372</v>
      </c>
      <c r="C450" s="266" t="s">
        <v>1113</v>
      </c>
      <c r="D450" s="271" t="s">
        <v>149</v>
      </c>
      <c r="E450" s="266" t="s">
        <v>1114</v>
      </c>
      <c r="F450" s="260" t="s">
        <v>1115</v>
      </c>
      <c r="G450" s="260"/>
      <c r="H450" s="260"/>
      <c r="I450" s="254" t="s">
        <v>100</v>
      </c>
      <c r="J450" s="255" t="s">
        <v>24</v>
      </c>
      <c r="K450" s="254" t="s">
        <v>1077</v>
      </c>
      <c r="L450" s="263">
        <v>43753</v>
      </c>
      <c r="M450" s="264">
        <v>1947</v>
      </c>
      <c r="N450" s="254">
        <f t="shared" ref="N450:N463" si="20">2020-M450</f>
        <v>73</v>
      </c>
      <c r="O450" s="254" t="s">
        <v>26</v>
      </c>
      <c r="P450" s="254" t="s">
        <v>27</v>
      </c>
      <c r="Q450" s="254" t="s">
        <v>46</v>
      </c>
      <c r="R450" s="254" t="s">
        <v>136</v>
      </c>
      <c r="S450" s="254">
        <v>10</v>
      </c>
      <c r="T450" s="265" t="s">
        <v>30</v>
      </c>
      <c r="U450" s="266">
        <v>60000</v>
      </c>
      <c r="V450" s="36"/>
      <c r="W450" s="37"/>
    </row>
    <row r="451" spans="1:23">
      <c r="A451" s="296" t="s">
        <v>2823</v>
      </c>
      <c r="B451" s="266" t="s">
        <v>372</v>
      </c>
      <c r="C451" s="266" t="s">
        <v>1116</v>
      </c>
      <c r="D451" s="271" t="s">
        <v>299</v>
      </c>
      <c r="E451" s="266" t="s">
        <v>790</v>
      </c>
      <c r="F451" s="260" t="s">
        <v>1117</v>
      </c>
      <c r="G451" s="260">
        <v>936447299</v>
      </c>
      <c r="H451" s="260"/>
      <c r="I451" s="254" t="s">
        <v>100</v>
      </c>
      <c r="J451" s="255" t="s">
        <v>24</v>
      </c>
      <c r="K451" s="254" t="s">
        <v>60</v>
      </c>
      <c r="L451" s="263">
        <v>20908</v>
      </c>
      <c r="M451" s="264">
        <v>1957</v>
      </c>
      <c r="N451" s="254">
        <f t="shared" si="20"/>
        <v>63</v>
      </c>
      <c r="O451" s="254" t="s">
        <v>26</v>
      </c>
      <c r="P451" s="254" t="s">
        <v>27</v>
      </c>
      <c r="Q451" s="254" t="s">
        <v>46</v>
      </c>
      <c r="R451" s="254" t="s">
        <v>70</v>
      </c>
      <c r="S451" s="254">
        <v>4</v>
      </c>
      <c r="T451" s="265" t="s">
        <v>30</v>
      </c>
      <c r="U451" s="266">
        <v>120000</v>
      </c>
      <c r="V451" s="36"/>
      <c r="W451" s="37"/>
    </row>
    <row r="452" spans="1:23">
      <c r="A452" s="296" t="s">
        <v>2824</v>
      </c>
      <c r="B452" s="266" t="s">
        <v>372</v>
      </c>
      <c r="C452" s="266" t="s">
        <v>1118</v>
      </c>
      <c r="D452" s="255" t="s">
        <v>21</v>
      </c>
      <c r="E452" s="266" t="s">
        <v>449</v>
      </c>
      <c r="F452" s="260" t="s">
        <v>1119</v>
      </c>
      <c r="G452" s="260">
        <v>225121193</v>
      </c>
      <c r="H452" s="260"/>
      <c r="I452" s="254" t="s">
        <v>712</v>
      </c>
      <c r="J452" s="255" t="s">
        <v>24</v>
      </c>
      <c r="K452" s="254" t="s">
        <v>60</v>
      </c>
      <c r="L452" s="263">
        <v>43823</v>
      </c>
      <c r="M452" s="264">
        <v>1981</v>
      </c>
      <c r="N452" s="254">
        <f t="shared" si="20"/>
        <v>39</v>
      </c>
      <c r="O452" s="254" t="s">
        <v>26</v>
      </c>
      <c r="P452" s="254" t="s">
        <v>130</v>
      </c>
      <c r="Q452" s="254" t="s">
        <v>395</v>
      </c>
      <c r="R452" s="254"/>
      <c r="S452" s="254"/>
      <c r="T452" s="265" t="s">
        <v>30</v>
      </c>
      <c r="U452" s="266"/>
      <c r="V452" s="36"/>
      <c r="W452" s="37"/>
    </row>
    <row r="453" spans="1:23">
      <c r="A453" s="296" t="s">
        <v>2825</v>
      </c>
      <c r="B453" s="266" t="s">
        <v>372</v>
      </c>
      <c r="C453" s="266" t="s">
        <v>1120</v>
      </c>
      <c r="D453" s="271"/>
      <c r="E453" s="266"/>
      <c r="F453" s="260" t="s">
        <v>1121</v>
      </c>
      <c r="G453" s="260"/>
      <c r="H453" s="260"/>
      <c r="I453" s="254" t="s">
        <v>100</v>
      </c>
      <c r="J453" s="255" t="s">
        <v>24</v>
      </c>
      <c r="K453" s="254" t="s">
        <v>146</v>
      </c>
      <c r="L453" s="263">
        <v>43715</v>
      </c>
      <c r="M453" s="264">
        <v>1973</v>
      </c>
      <c r="N453" s="254">
        <f t="shared" si="20"/>
        <v>47</v>
      </c>
      <c r="O453" s="254" t="s">
        <v>26</v>
      </c>
      <c r="P453" s="254" t="s">
        <v>27</v>
      </c>
      <c r="Q453" s="254" t="s">
        <v>28</v>
      </c>
      <c r="R453" s="254" t="s">
        <v>147</v>
      </c>
      <c r="S453" s="254">
        <v>2</v>
      </c>
      <c r="T453" s="265" t="s">
        <v>164</v>
      </c>
      <c r="U453" s="266">
        <v>150000</v>
      </c>
      <c r="V453" s="36"/>
      <c r="W453" s="37"/>
    </row>
    <row r="454" spans="1:23">
      <c r="A454" s="296" t="s">
        <v>2826</v>
      </c>
      <c r="B454" s="266" t="s">
        <v>372</v>
      </c>
      <c r="C454" s="266" t="s">
        <v>1122</v>
      </c>
      <c r="D454" s="255" t="s">
        <v>21</v>
      </c>
      <c r="E454" s="266" t="s">
        <v>1123</v>
      </c>
      <c r="F454" s="260" t="s">
        <v>1124</v>
      </c>
      <c r="G454" s="260"/>
      <c r="H454" s="260"/>
      <c r="I454" s="254" t="s">
        <v>100</v>
      </c>
      <c r="J454" s="255" t="s">
        <v>24</v>
      </c>
      <c r="K454" s="254" t="s">
        <v>195</v>
      </c>
      <c r="L454" s="263">
        <v>27941</v>
      </c>
      <c r="M454" s="264">
        <v>1976</v>
      </c>
      <c r="N454" s="254">
        <f t="shared" si="20"/>
        <v>44</v>
      </c>
      <c r="O454" s="254" t="s">
        <v>45</v>
      </c>
      <c r="P454" s="254" t="s">
        <v>130</v>
      </c>
      <c r="Q454" s="254" t="s">
        <v>49</v>
      </c>
      <c r="R454" s="254" t="s">
        <v>104</v>
      </c>
      <c r="S454" s="254"/>
      <c r="T454" s="265" t="s">
        <v>30</v>
      </c>
      <c r="U454" s="266">
        <v>80000</v>
      </c>
      <c r="V454" s="36"/>
      <c r="W454" s="37"/>
    </row>
    <row r="455" spans="1:23">
      <c r="A455" s="296" t="s">
        <v>2827</v>
      </c>
      <c r="B455" s="266" t="s">
        <v>372</v>
      </c>
      <c r="C455" s="266" t="s">
        <v>84</v>
      </c>
      <c r="D455" s="271"/>
      <c r="E455" s="266"/>
      <c r="F455" s="270" t="s">
        <v>1125</v>
      </c>
      <c r="G455" s="270"/>
      <c r="H455" s="270"/>
      <c r="I455" s="254" t="s">
        <v>100</v>
      </c>
      <c r="J455" s="255" t="s">
        <v>24</v>
      </c>
      <c r="K455" s="254" t="s">
        <v>146</v>
      </c>
      <c r="L455" s="263">
        <v>24201</v>
      </c>
      <c r="M455" s="264">
        <v>1966</v>
      </c>
      <c r="N455" s="254">
        <f t="shared" si="20"/>
        <v>54</v>
      </c>
      <c r="O455" s="254" t="s">
        <v>26</v>
      </c>
      <c r="P455" s="254" t="s">
        <v>27</v>
      </c>
      <c r="Q455" s="254" t="s">
        <v>46</v>
      </c>
      <c r="R455" s="254" t="s">
        <v>136</v>
      </c>
      <c r="S455" s="254">
        <v>5</v>
      </c>
      <c r="T455" s="265" t="s">
        <v>30</v>
      </c>
      <c r="U455" s="266">
        <v>60000</v>
      </c>
      <c r="V455" s="36"/>
      <c r="W455" s="37"/>
    </row>
    <row r="456" spans="1:23">
      <c r="A456" s="296" t="s">
        <v>2828</v>
      </c>
      <c r="B456" s="266" t="s">
        <v>372</v>
      </c>
      <c r="C456" s="266" t="s">
        <v>1126</v>
      </c>
      <c r="D456" s="255" t="s">
        <v>21</v>
      </c>
      <c r="E456" s="266" t="s">
        <v>1127</v>
      </c>
      <c r="F456" s="260" t="s">
        <v>1128</v>
      </c>
      <c r="G456" s="260"/>
      <c r="H456" s="260"/>
      <c r="I456" s="254" t="s">
        <v>100</v>
      </c>
      <c r="J456" s="255" t="s">
        <v>24</v>
      </c>
      <c r="K456" s="254" t="s">
        <v>146</v>
      </c>
      <c r="L456" s="263">
        <v>26493</v>
      </c>
      <c r="M456" s="264">
        <v>1972</v>
      </c>
      <c r="N456" s="254">
        <f t="shared" si="20"/>
        <v>48</v>
      </c>
      <c r="O456" s="254" t="s">
        <v>45</v>
      </c>
      <c r="P456" s="254" t="s">
        <v>27</v>
      </c>
      <c r="Q456" s="254" t="s">
        <v>49</v>
      </c>
      <c r="R456" s="254" t="s">
        <v>147</v>
      </c>
      <c r="S456" s="254">
        <v>2</v>
      </c>
      <c r="T456" s="265" t="s">
        <v>30</v>
      </c>
      <c r="U456" s="266">
        <v>150000</v>
      </c>
      <c r="V456" s="36"/>
      <c r="W456" s="37"/>
    </row>
    <row r="457" spans="1:23" s="2" customFormat="1">
      <c r="A457" s="296" t="s">
        <v>2829</v>
      </c>
      <c r="B457" s="266" t="s">
        <v>372</v>
      </c>
      <c r="C457" s="266" t="s">
        <v>1129</v>
      </c>
      <c r="D457" s="255" t="s">
        <v>21</v>
      </c>
      <c r="E457" s="266" t="s">
        <v>1127</v>
      </c>
      <c r="F457" s="260" t="s">
        <v>1130</v>
      </c>
      <c r="G457" s="260"/>
      <c r="H457" s="260"/>
      <c r="I457" s="254" t="s">
        <v>100</v>
      </c>
      <c r="J457" s="255" t="s">
        <v>24</v>
      </c>
      <c r="K457" s="254" t="s">
        <v>146</v>
      </c>
      <c r="L457" s="257">
        <v>43478</v>
      </c>
      <c r="M457" s="258">
        <v>1940</v>
      </c>
      <c r="N457" s="254">
        <f t="shared" si="20"/>
        <v>80</v>
      </c>
      <c r="O457" s="254" t="s">
        <v>26</v>
      </c>
      <c r="P457" s="254" t="s">
        <v>27</v>
      </c>
      <c r="Q457" s="254" t="s">
        <v>49</v>
      </c>
      <c r="R457" s="254" t="s">
        <v>136</v>
      </c>
      <c r="S457" s="254">
        <v>3</v>
      </c>
      <c r="T457" s="265" t="s">
        <v>30</v>
      </c>
      <c r="U457" s="266">
        <v>60000</v>
      </c>
      <c r="V457" s="36"/>
      <c r="W457" s="37"/>
    </row>
    <row r="458" spans="1:23" s="2" customFormat="1">
      <c r="A458" s="296" t="s">
        <v>2830</v>
      </c>
      <c r="B458" s="266" t="s">
        <v>372</v>
      </c>
      <c r="C458" s="266" t="s">
        <v>1131</v>
      </c>
      <c r="D458" s="271"/>
      <c r="E458" s="266"/>
      <c r="F458" s="264"/>
      <c r="G458" s="264">
        <v>258803199</v>
      </c>
      <c r="H458" s="264"/>
      <c r="I458" s="254" t="s">
        <v>100</v>
      </c>
      <c r="J458" s="255" t="s">
        <v>24</v>
      </c>
      <c r="K458" s="254" t="s">
        <v>60</v>
      </c>
      <c r="L458" s="263">
        <v>20665</v>
      </c>
      <c r="M458" s="264">
        <v>1956</v>
      </c>
      <c r="N458" s="254">
        <f t="shared" si="20"/>
        <v>64</v>
      </c>
      <c r="O458" s="254" t="s">
        <v>45</v>
      </c>
      <c r="P458" s="254" t="s">
        <v>27</v>
      </c>
      <c r="Q458" s="254" t="s">
        <v>49</v>
      </c>
      <c r="R458" s="254" t="s">
        <v>1132</v>
      </c>
      <c r="S458" s="254">
        <v>10</v>
      </c>
      <c r="T458" s="265" t="s">
        <v>30</v>
      </c>
      <c r="U458" s="266">
        <v>80000</v>
      </c>
      <c r="V458" s="36"/>
      <c r="W458" s="37"/>
    </row>
    <row r="459" spans="1:23">
      <c r="A459" s="296" t="s">
        <v>2831</v>
      </c>
      <c r="B459" s="266" t="s">
        <v>372</v>
      </c>
      <c r="C459" s="266" t="s">
        <v>1133</v>
      </c>
      <c r="D459" s="271" t="s">
        <v>299</v>
      </c>
      <c r="E459" s="266" t="s">
        <v>790</v>
      </c>
      <c r="F459" s="270" t="s">
        <v>1134</v>
      </c>
      <c r="G459" s="270"/>
      <c r="H459" s="270"/>
      <c r="I459" s="254"/>
      <c r="J459" s="255" t="s">
        <v>24</v>
      </c>
      <c r="K459" s="254" t="s">
        <v>60</v>
      </c>
      <c r="L459" s="263">
        <v>43849</v>
      </c>
      <c r="M459" s="264">
        <v>1992</v>
      </c>
      <c r="N459" s="254">
        <f t="shared" si="20"/>
        <v>28</v>
      </c>
      <c r="O459" s="254" t="s">
        <v>26</v>
      </c>
      <c r="P459" s="254" t="s">
        <v>130</v>
      </c>
      <c r="Q459" s="254" t="s">
        <v>28</v>
      </c>
      <c r="R459" s="254"/>
      <c r="S459" s="254">
        <v>2</v>
      </c>
      <c r="T459" s="265" t="s">
        <v>30</v>
      </c>
      <c r="U459" s="266"/>
      <c r="V459" s="36"/>
      <c r="W459" s="37"/>
    </row>
    <row r="460" spans="1:23" s="2" customFormat="1">
      <c r="A460" s="296" t="s">
        <v>2832</v>
      </c>
      <c r="B460" s="266" t="s">
        <v>372</v>
      </c>
      <c r="C460" s="266" t="s">
        <v>1135</v>
      </c>
      <c r="D460" s="255" t="s">
        <v>21</v>
      </c>
      <c r="E460" s="266" t="s">
        <v>1136</v>
      </c>
      <c r="F460" s="270" t="s">
        <v>1137</v>
      </c>
      <c r="G460" s="270"/>
      <c r="H460" s="270"/>
      <c r="I460" s="254" t="s">
        <v>100</v>
      </c>
      <c r="J460" s="255" t="s">
        <v>24</v>
      </c>
      <c r="K460" s="254" t="s">
        <v>146</v>
      </c>
      <c r="L460" s="263">
        <v>25044</v>
      </c>
      <c r="M460" s="264">
        <v>1968</v>
      </c>
      <c r="N460" s="254">
        <f t="shared" si="20"/>
        <v>52</v>
      </c>
      <c r="O460" s="254" t="s">
        <v>26</v>
      </c>
      <c r="P460" s="254" t="s">
        <v>27</v>
      </c>
      <c r="Q460" s="254" t="s">
        <v>49</v>
      </c>
      <c r="R460" s="254" t="s">
        <v>136</v>
      </c>
      <c r="S460" s="254">
        <v>2</v>
      </c>
      <c r="T460" s="265" t="s">
        <v>30</v>
      </c>
      <c r="U460" s="266">
        <v>60000</v>
      </c>
      <c r="V460" s="36"/>
      <c r="W460" s="37"/>
    </row>
    <row r="461" spans="1:23">
      <c r="A461" s="296" t="s">
        <v>2833</v>
      </c>
      <c r="B461" s="266" t="s">
        <v>372</v>
      </c>
      <c r="C461" s="266" t="s">
        <v>1138</v>
      </c>
      <c r="D461" s="271" t="s">
        <v>149</v>
      </c>
      <c r="E461" s="266" t="s">
        <v>1139</v>
      </c>
      <c r="F461" s="260" t="s">
        <v>1140</v>
      </c>
      <c r="G461" s="260">
        <v>221433379</v>
      </c>
      <c r="H461" s="260"/>
      <c r="I461" s="254" t="s">
        <v>100</v>
      </c>
      <c r="J461" s="255" t="s">
        <v>24</v>
      </c>
      <c r="K461" s="254" t="s">
        <v>157</v>
      </c>
      <c r="L461" s="263">
        <v>43821</v>
      </c>
      <c r="M461" s="264">
        <v>1975</v>
      </c>
      <c r="N461" s="254">
        <f t="shared" si="20"/>
        <v>45</v>
      </c>
      <c r="O461" s="254" t="s">
        <v>45</v>
      </c>
      <c r="P461" s="254" t="s">
        <v>27</v>
      </c>
      <c r="Q461" s="254" t="s">
        <v>46</v>
      </c>
      <c r="R461" s="254" t="s">
        <v>214</v>
      </c>
      <c r="S461" s="254">
        <v>2</v>
      </c>
      <c r="T461" s="265" t="s">
        <v>30</v>
      </c>
      <c r="U461" s="266">
        <v>120000</v>
      </c>
      <c r="V461" s="36"/>
      <c r="W461" s="37"/>
    </row>
    <row r="462" spans="1:23" s="2" customFormat="1">
      <c r="A462" s="296" t="s">
        <v>2834</v>
      </c>
      <c r="B462" s="266" t="s">
        <v>372</v>
      </c>
      <c r="C462" s="266" t="s">
        <v>202</v>
      </c>
      <c r="D462" s="255" t="s">
        <v>21</v>
      </c>
      <c r="E462" s="266" t="s">
        <v>1127</v>
      </c>
      <c r="F462" s="260" t="s">
        <v>1141</v>
      </c>
      <c r="G462" s="260"/>
      <c r="H462" s="260"/>
      <c r="I462" s="254" t="s">
        <v>100</v>
      </c>
      <c r="J462" s="255" t="s">
        <v>24</v>
      </c>
      <c r="K462" s="254" t="s">
        <v>146</v>
      </c>
      <c r="L462" s="263">
        <v>43746</v>
      </c>
      <c r="M462" s="264">
        <v>1965</v>
      </c>
      <c r="N462" s="254">
        <f t="shared" si="20"/>
        <v>55</v>
      </c>
      <c r="O462" s="254" t="s">
        <v>45</v>
      </c>
      <c r="P462" s="254" t="s">
        <v>27</v>
      </c>
      <c r="Q462" s="254" t="s">
        <v>49</v>
      </c>
      <c r="R462" s="254" t="s">
        <v>104</v>
      </c>
      <c r="S462" s="254">
        <v>2</v>
      </c>
      <c r="T462" s="265" t="s">
        <v>30</v>
      </c>
      <c r="U462" s="266">
        <v>80000</v>
      </c>
      <c r="V462" s="36"/>
      <c r="W462" s="37"/>
    </row>
    <row r="463" spans="1:23">
      <c r="A463" s="296" t="s">
        <v>2835</v>
      </c>
      <c r="B463" s="266" t="s">
        <v>372</v>
      </c>
      <c r="C463" s="266" t="s">
        <v>1142</v>
      </c>
      <c r="D463" s="255" t="s">
        <v>56</v>
      </c>
      <c r="E463" s="266" t="s">
        <v>56</v>
      </c>
      <c r="F463" s="264"/>
      <c r="G463" s="264"/>
      <c r="H463" s="264"/>
      <c r="I463" s="254" t="s">
        <v>161</v>
      </c>
      <c r="J463" s="255" t="s">
        <v>24</v>
      </c>
      <c r="K463" s="254" t="s">
        <v>129</v>
      </c>
      <c r="L463" s="263">
        <v>43497</v>
      </c>
      <c r="M463" s="264">
        <v>1960</v>
      </c>
      <c r="N463" s="254">
        <f t="shared" si="20"/>
        <v>60</v>
      </c>
      <c r="O463" s="254" t="s">
        <v>26</v>
      </c>
      <c r="P463" s="254" t="s">
        <v>27</v>
      </c>
      <c r="Q463" s="254" t="s">
        <v>49</v>
      </c>
      <c r="R463" s="254" t="s">
        <v>136</v>
      </c>
      <c r="S463" s="254">
        <v>2</v>
      </c>
      <c r="T463" s="265" t="s">
        <v>30</v>
      </c>
      <c r="U463" s="266">
        <v>70000</v>
      </c>
      <c r="V463" s="36"/>
      <c r="W463" s="37"/>
    </row>
    <row r="464" spans="1:23">
      <c r="A464" s="296" t="s">
        <v>2836</v>
      </c>
      <c r="B464" s="265" t="s">
        <v>2265</v>
      </c>
      <c r="C464" s="265" t="s">
        <v>2266</v>
      </c>
      <c r="D464" s="255" t="s">
        <v>2309</v>
      </c>
      <c r="E464" s="265"/>
      <c r="F464" s="260"/>
      <c r="G464" s="260"/>
      <c r="H464" s="260"/>
      <c r="I464" s="270" t="s">
        <v>2320</v>
      </c>
      <c r="J464" s="255" t="s">
        <v>24</v>
      </c>
      <c r="K464" s="254" t="s">
        <v>2311</v>
      </c>
      <c r="L464" s="263"/>
      <c r="M464" s="264"/>
      <c r="N464" s="254"/>
      <c r="O464" s="254" t="s">
        <v>26</v>
      </c>
      <c r="P464" s="254"/>
      <c r="Q464" s="254"/>
      <c r="R464" s="254"/>
      <c r="S464" s="254"/>
      <c r="T464" s="265"/>
      <c r="U464" s="266"/>
      <c r="V464" s="36"/>
      <c r="W464" s="37"/>
    </row>
    <row r="465" spans="1:23">
      <c r="A465" s="296" t="s">
        <v>2837</v>
      </c>
      <c r="B465" s="265" t="s">
        <v>2267</v>
      </c>
      <c r="C465" s="265" t="s">
        <v>2268</v>
      </c>
      <c r="D465" s="255" t="s">
        <v>1261</v>
      </c>
      <c r="E465" s="265"/>
      <c r="F465" s="260"/>
      <c r="G465" s="260"/>
      <c r="H465" s="260"/>
      <c r="I465" s="254" t="s">
        <v>2328</v>
      </c>
      <c r="J465" s="255" t="s">
        <v>24</v>
      </c>
      <c r="K465" s="254"/>
      <c r="L465" s="263"/>
      <c r="M465" s="264"/>
      <c r="N465" s="254"/>
      <c r="O465" s="254" t="s">
        <v>45</v>
      </c>
      <c r="P465" s="254"/>
      <c r="Q465" s="254"/>
      <c r="R465" s="254"/>
      <c r="S465" s="254"/>
      <c r="T465" s="265"/>
      <c r="U465" s="266"/>
      <c r="V465" s="36"/>
      <c r="W465" s="37"/>
    </row>
    <row r="466" spans="1:23">
      <c r="A466" s="296" t="s">
        <v>2838</v>
      </c>
      <c r="B466" s="266" t="s">
        <v>1143</v>
      </c>
      <c r="C466" s="266" t="s">
        <v>1144</v>
      </c>
      <c r="D466" s="255" t="s">
        <v>51</v>
      </c>
      <c r="E466" s="266" t="s">
        <v>1145</v>
      </c>
      <c r="F466" s="260" t="s">
        <v>1146</v>
      </c>
      <c r="G466" s="260"/>
      <c r="H466" s="260"/>
      <c r="I466" s="254" t="s">
        <v>59</v>
      </c>
      <c r="J466" s="255" t="s">
        <v>24</v>
      </c>
      <c r="K466" s="254" t="s">
        <v>135</v>
      </c>
      <c r="L466" s="263">
        <v>43811</v>
      </c>
      <c r="M466" s="264">
        <v>1959</v>
      </c>
      <c r="N466" s="254">
        <f>2020-M466</f>
        <v>61</v>
      </c>
      <c r="O466" s="254" t="s">
        <v>26</v>
      </c>
      <c r="P466" s="254" t="s">
        <v>27</v>
      </c>
      <c r="Q466" s="254" t="s">
        <v>49</v>
      </c>
      <c r="R466" s="254"/>
      <c r="S466" s="254">
        <v>2</v>
      </c>
      <c r="T466" s="265" t="s">
        <v>30</v>
      </c>
      <c r="U466" s="266"/>
      <c r="V466" s="36"/>
      <c r="W466" s="37"/>
    </row>
    <row r="467" spans="1:23">
      <c r="A467" s="296" t="s">
        <v>2839</v>
      </c>
      <c r="B467" s="265" t="s">
        <v>2269</v>
      </c>
      <c r="C467" s="265" t="s">
        <v>2270</v>
      </c>
      <c r="D467" s="255" t="s">
        <v>2293</v>
      </c>
      <c r="E467" s="265"/>
      <c r="F467" s="260"/>
      <c r="G467" s="260">
        <v>307380907</v>
      </c>
      <c r="H467" s="260">
        <v>9083458683</v>
      </c>
      <c r="I467" s="254" t="s">
        <v>2328</v>
      </c>
      <c r="J467" s="255" t="s">
        <v>24</v>
      </c>
      <c r="K467" s="254"/>
      <c r="L467" s="263"/>
      <c r="M467" s="264"/>
      <c r="N467" s="254"/>
      <c r="O467" s="254" t="s">
        <v>45</v>
      </c>
      <c r="P467" s="254"/>
      <c r="Q467" s="254"/>
      <c r="R467" s="254"/>
      <c r="S467" s="254"/>
      <c r="T467" s="265"/>
      <c r="U467" s="266"/>
      <c r="V467" s="36"/>
      <c r="W467" s="37"/>
    </row>
    <row r="468" spans="1:23">
      <c r="A468" s="296" t="s">
        <v>2840</v>
      </c>
      <c r="B468" s="266" t="s">
        <v>1147</v>
      </c>
      <c r="C468" s="266" t="s">
        <v>1148</v>
      </c>
      <c r="D468" s="255" t="s">
        <v>63</v>
      </c>
      <c r="E468" s="266" t="s">
        <v>1149</v>
      </c>
      <c r="F468" s="260" t="s">
        <v>1150</v>
      </c>
      <c r="G468" s="260">
        <v>491304974</v>
      </c>
      <c r="H468" s="260"/>
      <c r="I468" s="254" t="s">
        <v>100</v>
      </c>
      <c r="J468" s="255" t="s">
        <v>24</v>
      </c>
      <c r="K468" s="254" t="s">
        <v>60</v>
      </c>
      <c r="L468" s="263">
        <v>22837</v>
      </c>
      <c r="M468" s="264">
        <v>1962</v>
      </c>
      <c r="N468" s="254">
        <f>2020-M468</f>
        <v>58</v>
      </c>
      <c r="O468" s="254" t="s">
        <v>26</v>
      </c>
      <c r="P468" s="254" t="s">
        <v>27</v>
      </c>
      <c r="Q468" s="254" t="s">
        <v>49</v>
      </c>
      <c r="R468" s="254" t="s">
        <v>136</v>
      </c>
      <c r="S468" s="254">
        <v>4</v>
      </c>
      <c r="T468" s="265" t="s">
        <v>30</v>
      </c>
      <c r="U468" s="266">
        <v>60000</v>
      </c>
      <c r="V468" s="36"/>
      <c r="W468" s="37"/>
    </row>
    <row r="469" spans="1:23">
      <c r="A469" s="296" t="s">
        <v>2841</v>
      </c>
      <c r="B469" s="266" t="s">
        <v>1151</v>
      </c>
      <c r="C469" s="266" t="s">
        <v>463</v>
      </c>
      <c r="D469" s="271"/>
      <c r="E469" s="266"/>
      <c r="F469" s="260" t="s">
        <v>1152</v>
      </c>
      <c r="G469" s="260"/>
      <c r="H469" s="260"/>
      <c r="I469" s="254"/>
      <c r="J469" s="275" t="s">
        <v>24</v>
      </c>
      <c r="K469" s="254" t="s">
        <v>124</v>
      </c>
      <c r="L469" s="263">
        <v>43516</v>
      </c>
      <c r="M469" s="264">
        <v>1977</v>
      </c>
      <c r="N469" s="254">
        <f>2020-M469</f>
        <v>43</v>
      </c>
      <c r="O469" s="254" t="s">
        <v>26</v>
      </c>
      <c r="P469" s="254" t="s">
        <v>27</v>
      </c>
      <c r="Q469" s="254" t="s">
        <v>49</v>
      </c>
      <c r="R469" s="254" t="s">
        <v>1153</v>
      </c>
      <c r="S469" s="254">
        <v>2</v>
      </c>
      <c r="T469" s="265" t="s">
        <v>30</v>
      </c>
      <c r="U469" s="266"/>
      <c r="V469" s="36"/>
      <c r="W469" s="37"/>
    </row>
    <row r="470" spans="1:23">
      <c r="A470" s="296" t="s">
        <v>2842</v>
      </c>
      <c r="B470" s="266" t="s">
        <v>1151</v>
      </c>
      <c r="C470" s="266" t="s">
        <v>1154</v>
      </c>
      <c r="D470" s="271" t="s">
        <v>211</v>
      </c>
      <c r="E470" s="266" t="s">
        <v>1155</v>
      </c>
      <c r="F470" s="260" t="s">
        <v>1156</v>
      </c>
      <c r="G470" s="260"/>
      <c r="H470" s="260"/>
      <c r="I470" s="254" t="s">
        <v>100</v>
      </c>
      <c r="J470" s="255" t="s">
        <v>24</v>
      </c>
      <c r="K470" s="254" t="s">
        <v>157</v>
      </c>
      <c r="L470" s="263">
        <v>43466</v>
      </c>
      <c r="M470" s="264">
        <v>1992</v>
      </c>
      <c r="N470" s="254">
        <f>2020-M470</f>
        <v>28</v>
      </c>
      <c r="O470" s="254" t="s">
        <v>26</v>
      </c>
      <c r="P470" s="254" t="s">
        <v>130</v>
      </c>
      <c r="Q470" s="254" t="s">
        <v>28</v>
      </c>
      <c r="R470" s="254" t="s">
        <v>665</v>
      </c>
      <c r="S470" s="254"/>
      <c r="T470" s="265" t="s">
        <v>30</v>
      </c>
      <c r="U470" s="266">
        <v>0</v>
      </c>
      <c r="V470" s="36"/>
      <c r="W470" s="37"/>
    </row>
    <row r="471" spans="1:23">
      <c r="A471" s="296" t="s">
        <v>2843</v>
      </c>
      <c r="B471" s="265" t="s">
        <v>1151</v>
      </c>
      <c r="C471" s="265" t="s">
        <v>2271</v>
      </c>
      <c r="D471" s="255"/>
      <c r="E471" s="265"/>
      <c r="F471" s="260"/>
      <c r="G471" s="260">
        <v>273630057</v>
      </c>
      <c r="H471" s="260">
        <v>9292618050</v>
      </c>
      <c r="I471" s="254" t="s">
        <v>2319</v>
      </c>
      <c r="J471" s="255" t="s">
        <v>24</v>
      </c>
      <c r="K471" s="254" t="s">
        <v>2304</v>
      </c>
      <c r="L471" s="263"/>
      <c r="M471" s="264"/>
      <c r="N471" s="254"/>
      <c r="O471" s="254" t="s">
        <v>45</v>
      </c>
      <c r="P471" s="254"/>
      <c r="Q471" s="254"/>
      <c r="R471" s="254"/>
      <c r="S471" s="254"/>
      <c r="T471" s="265"/>
      <c r="U471" s="266"/>
      <c r="V471" s="36"/>
      <c r="W471" s="37"/>
    </row>
    <row r="472" spans="1:23">
      <c r="A472" s="296" t="s">
        <v>2844</v>
      </c>
      <c r="B472" s="266" t="s">
        <v>1157</v>
      </c>
      <c r="C472" s="266" t="s">
        <v>1158</v>
      </c>
      <c r="D472" s="271"/>
      <c r="E472" s="266"/>
      <c r="F472" s="260" t="s">
        <v>1159</v>
      </c>
      <c r="G472" s="260">
        <v>196198654</v>
      </c>
      <c r="H472" s="260"/>
      <c r="I472" s="254" t="s">
        <v>100</v>
      </c>
      <c r="J472" s="255" t="s">
        <v>24</v>
      </c>
      <c r="K472" s="254" t="s">
        <v>37</v>
      </c>
      <c r="L472" s="263">
        <v>43718</v>
      </c>
      <c r="M472" s="264">
        <v>1972</v>
      </c>
      <c r="N472" s="254">
        <f t="shared" ref="N472:N481" si="21">2020-M472</f>
        <v>48</v>
      </c>
      <c r="O472" s="254" t="s">
        <v>45</v>
      </c>
      <c r="P472" s="254" t="s">
        <v>130</v>
      </c>
      <c r="Q472" s="254" t="s">
        <v>28</v>
      </c>
      <c r="R472" s="254" t="s">
        <v>287</v>
      </c>
      <c r="S472" s="254">
        <v>2</v>
      </c>
      <c r="T472" s="265" t="s">
        <v>30</v>
      </c>
      <c r="U472" s="266">
        <v>120000</v>
      </c>
      <c r="V472" s="36"/>
      <c r="W472" s="37"/>
    </row>
    <row r="473" spans="1:23">
      <c r="A473" s="296" t="s">
        <v>2845</v>
      </c>
      <c r="B473" s="266" t="s">
        <v>1160</v>
      </c>
      <c r="C473" s="266" t="s">
        <v>1161</v>
      </c>
      <c r="D473" s="271" t="s">
        <v>371</v>
      </c>
      <c r="E473" s="266" t="s">
        <v>1162</v>
      </c>
      <c r="F473" s="260" t="s">
        <v>1163</v>
      </c>
      <c r="G473" s="260">
        <v>167877021</v>
      </c>
      <c r="H473" s="260">
        <v>9386736787</v>
      </c>
      <c r="I473" s="254" t="s">
        <v>100</v>
      </c>
      <c r="J473" s="255" t="s">
        <v>24</v>
      </c>
      <c r="K473" s="254" t="s">
        <v>195</v>
      </c>
      <c r="L473" s="263">
        <v>43813</v>
      </c>
      <c r="M473" s="264">
        <v>1972</v>
      </c>
      <c r="N473" s="254">
        <f t="shared" si="21"/>
        <v>48</v>
      </c>
      <c r="O473" s="254" t="s">
        <v>26</v>
      </c>
      <c r="P473" s="254" t="s">
        <v>27</v>
      </c>
      <c r="Q473" s="254" t="s">
        <v>49</v>
      </c>
      <c r="R473" s="254" t="s">
        <v>1164</v>
      </c>
      <c r="S473" s="254">
        <v>2</v>
      </c>
      <c r="T473" s="265" t="s">
        <v>30</v>
      </c>
      <c r="U473" s="266">
        <v>60000</v>
      </c>
      <c r="V473" s="36"/>
      <c r="W473" s="37"/>
    </row>
    <row r="474" spans="1:23">
      <c r="A474" s="296" t="s">
        <v>2846</v>
      </c>
      <c r="B474" s="266" t="s">
        <v>945</v>
      </c>
      <c r="C474" s="266" t="s">
        <v>1165</v>
      </c>
      <c r="D474" s="271" t="s">
        <v>424</v>
      </c>
      <c r="E474" s="266" t="s">
        <v>425</v>
      </c>
      <c r="F474" s="264" t="s">
        <v>1166</v>
      </c>
      <c r="G474" s="264"/>
      <c r="H474" s="264"/>
      <c r="I474" s="254" t="s">
        <v>100</v>
      </c>
      <c r="J474" s="255" t="s">
        <v>24</v>
      </c>
      <c r="K474" s="254" t="s">
        <v>195</v>
      </c>
      <c r="L474" s="263">
        <v>43499</v>
      </c>
      <c r="M474" s="264">
        <v>1970</v>
      </c>
      <c r="N474" s="254">
        <f t="shared" si="21"/>
        <v>50</v>
      </c>
      <c r="O474" s="254" t="s">
        <v>26</v>
      </c>
      <c r="P474" s="254" t="s">
        <v>27</v>
      </c>
      <c r="Q474" s="254" t="s">
        <v>49</v>
      </c>
      <c r="R474" s="254" t="s">
        <v>136</v>
      </c>
      <c r="S474" s="254">
        <v>5</v>
      </c>
      <c r="T474" s="265" t="s">
        <v>30</v>
      </c>
      <c r="U474" s="266">
        <v>60000</v>
      </c>
      <c r="V474" s="36"/>
      <c r="W474" s="37"/>
    </row>
    <row r="475" spans="1:23">
      <c r="A475" s="296" t="s">
        <v>2847</v>
      </c>
      <c r="B475" s="266" t="s">
        <v>945</v>
      </c>
      <c r="C475" s="266" t="s">
        <v>1167</v>
      </c>
      <c r="D475" s="255" t="s">
        <v>85</v>
      </c>
      <c r="E475" s="266" t="s">
        <v>618</v>
      </c>
      <c r="F475" s="264" t="s">
        <v>1168</v>
      </c>
      <c r="G475" s="264"/>
      <c r="H475" s="264"/>
      <c r="I475" s="254" t="s">
        <v>100</v>
      </c>
      <c r="J475" s="255" t="s">
        <v>24</v>
      </c>
      <c r="K475" s="254" t="s">
        <v>124</v>
      </c>
      <c r="L475" s="263">
        <v>43807</v>
      </c>
      <c r="M475" s="264">
        <v>1966</v>
      </c>
      <c r="N475" s="254">
        <f t="shared" si="21"/>
        <v>54</v>
      </c>
      <c r="O475" s="254" t="s">
        <v>45</v>
      </c>
      <c r="P475" s="254" t="s">
        <v>27</v>
      </c>
      <c r="Q475" s="254" t="s">
        <v>46</v>
      </c>
      <c r="R475" s="254" t="s">
        <v>104</v>
      </c>
      <c r="S475" s="254">
        <v>2</v>
      </c>
      <c r="T475" s="265" t="s">
        <v>30</v>
      </c>
      <c r="U475" s="266">
        <v>80000</v>
      </c>
      <c r="V475" s="36"/>
      <c r="W475" s="37"/>
    </row>
    <row r="476" spans="1:23" s="2" customFormat="1">
      <c r="A476" s="296" t="s">
        <v>2848</v>
      </c>
      <c r="B476" s="266" t="s">
        <v>1169</v>
      </c>
      <c r="C476" s="266" t="s">
        <v>1170</v>
      </c>
      <c r="D476" s="255" t="s">
        <v>21</v>
      </c>
      <c r="E476" s="266" t="s">
        <v>307</v>
      </c>
      <c r="F476" s="270" t="s">
        <v>1171</v>
      </c>
      <c r="G476" s="270"/>
      <c r="H476" s="270"/>
      <c r="I476" s="254" t="s">
        <v>100</v>
      </c>
      <c r="J476" s="255" t="s">
        <v>24</v>
      </c>
      <c r="K476" s="254" t="s">
        <v>157</v>
      </c>
      <c r="L476" s="263"/>
      <c r="M476" s="264"/>
      <c r="N476" s="254">
        <f t="shared" si="21"/>
        <v>2020</v>
      </c>
      <c r="O476" s="254" t="s">
        <v>26</v>
      </c>
      <c r="P476" s="254" t="s">
        <v>27</v>
      </c>
      <c r="Q476" s="254" t="s">
        <v>46</v>
      </c>
      <c r="R476" s="254" t="s">
        <v>104</v>
      </c>
      <c r="S476" s="254">
        <v>5</v>
      </c>
      <c r="T476" s="265" t="s">
        <v>30</v>
      </c>
      <c r="U476" s="266">
        <v>80000</v>
      </c>
      <c r="V476" s="36"/>
      <c r="W476" s="37"/>
    </row>
    <row r="477" spans="1:23" s="2" customFormat="1">
      <c r="A477" s="296" t="s">
        <v>2849</v>
      </c>
      <c r="B477" s="266" t="s">
        <v>1172</v>
      </c>
      <c r="C477" s="266" t="s">
        <v>1173</v>
      </c>
      <c r="D477" s="271"/>
      <c r="E477" s="266"/>
      <c r="F477" s="260" t="s">
        <v>1174</v>
      </c>
      <c r="G477" s="260">
        <v>295940481</v>
      </c>
      <c r="H477" s="260"/>
      <c r="I477" s="254" t="s">
        <v>100</v>
      </c>
      <c r="J477" s="255" t="s">
        <v>24</v>
      </c>
      <c r="K477" s="254" t="s">
        <v>146</v>
      </c>
      <c r="L477" s="263">
        <v>20888</v>
      </c>
      <c r="M477" s="264">
        <v>1957</v>
      </c>
      <c r="N477" s="254">
        <f t="shared" si="21"/>
        <v>63</v>
      </c>
      <c r="O477" s="254" t="s">
        <v>26</v>
      </c>
      <c r="P477" s="254" t="s">
        <v>27</v>
      </c>
      <c r="Q477" s="254" t="s">
        <v>49</v>
      </c>
      <c r="R477" s="254" t="s">
        <v>136</v>
      </c>
      <c r="S477" s="254">
        <v>8</v>
      </c>
      <c r="T477" s="265" t="s">
        <v>30</v>
      </c>
      <c r="U477" s="266">
        <v>60000</v>
      </c>
      <c r="V477" s="36"/>
      <c r="W477" s="37"/>
    </row>
    <row r="478" spans="1:23">
      <c r="A478" s="296" t="s">
        <v>2850</v>
      </c>
      <c r="B478" s="266" t="s">
        <v>1172</v>
      </c>
      <c r="C478" s="266" t="s">
        <v>1175</v>
      </c>
      <c r="D478" s="271"/>
      <c r="E478" s="266"/>
      <c r="F478" s="260" t="s">
        <v>1176</v>
      </c>
      <c r="G478" s="260">
        <v>192204918</v>
      </c>
      <c r="H478" s="260"/>
      <c r="I478" s="254" t="s">
        <v>100</v>
      </c>
      <c r="J478" s="255" t="s">
        <v>24</v>
      </c>
      <c r="K478" s="254" t="s">
        <v>146</v>
      </c>
      <c r="L478" s="263">
        <v>43695</v>
      </c>
      <c r="M478" s="264">
        <v>1951</v>
      </c>
      <c r="N478" s="254">
        <f t="shared" si="21"/>
        <v>69</v>
      </c>
      <c r="O478" s="254" t="s">
        <v>26</v>
      </c>
      <c r="P478" s="254" t="s">
        <v>27</v>
      </c>
      <c r="Q478" s="254" t="s">
        <v>49</v>
      </c>
      <c r="R478" s="254" t="s">
        <v>136</v>
      </c>
      <c r="S478" s="254"/>
      <c r="T478" s="265" t="s">
        <v>30</v>
      </c>
      <c r="U478" s="266">
        <v>60000</v>
      </c>
      <c r="V478" s="36"/>
      <c r="W478" s="37"/>
    </row>
    <row r="479" spans="1:23" s="2" customFormat="1">
      <c r="A479" s="296" t="s">
        <v>2851</v>
      </c>
      <c r="B479" s="266" t="s">
        <v>1172</v>
      </c>
      <c r="C479" s="266" t="s">
        <v>1177</v>
      </c>
      <c r="D479" s="255" t="s">
        <v>56</v>
      </c>
      <c r="E479" s="266" t="s">
        <v>56</v>
      </c>
      <c r="F479" s="260" t="s">
        <v>1178</v>
      </c>
      <c r="G479" s="260"/>
      <c r="H479" s="260"/>
      <c r="I479" s="254" t="s">
        <v>223</v>
      </c>
      <c r="J479" s="255" t="s">
        <v>24</v>
      </c>
      <c r="K479" s="254" t="s">
        <v>146</v>
      </c>
      <c r="L479" s="263">
        <v>43811</v>
      </c>
      <c r="M479" s="264">
        <v>1957</v>
      </c>
      <c r="N479" s="254">
        <f t="shared" si="21"/>
        <v>63</v>
      </c>
      <c r="O479" s="254" t="s">
        <v>45</v>
      </c>
      <c r="P479" s="254" t="s">
        <v>27</v>
      </c>
      <c r="Q479" s="254" t="s">
        <v>49</v>
      </c>
      <c r="R479" s="254" t="s">
        <v>1179</v>
      </c>
      <c r="S479" s="254">
        <v>7</v>
      </c>
      <c r="T479" s="265" t="s">
        <v>30</v>
      </c>
      <c r="U479" s="266">
        <v>120000</v>
      </c>
      <c r="V479" s="36"/>
      <c r="W479" s="37"/>
    </row>
    <row r="480" spans="1:23" s="2" customFormat="1">
      <c r="A480" s="296" t="s">
        <v>2852</v>
      </c>
      <c r="B480" s="266" t="s">
        <v>1172</v>
      </c>
      <c r="C480" s="266" t="s">
        <v>1180</v>
      </c>
      <c r="D480" s="271" t="s">
        <v>753</v>
      </c>
      <c r="E480" s="266" t="s">
        <v>754</v>
      </c>
      <c r="F480" s="260" t="s">
        <v>1181</v>
      </c>
      <c r="G480" s="260">
        <v>935687546</v>
      </c>
      <c r="H480" s="260">
        <v>9506973743</v>
      </c>
      <c r="I480" s="254" t="s">
        <v>100</v>
      </c>
      <c r="J480" s="255" t="s">
        <v>24</v>
      </c>
      <c r="K480" s="254" t="s">
        <v>146</v>
      </c>
      <c r="L480" s="257">
        <v>43806</v>
      </c>
      <c r="M480" s="258">
        <v>1969</v>
      </c>
      <c r="N480" s="254">
        <f t="shared" si="21"/>
        <v>51</v>
      </c>
      <c r="O480" s="254" t="s">
        <v>45</v>
      </c>
      <c r="P480" s="254" t="s">
        <v>27</v>
      </c>
      <c r="Q480" s="254" t="s">
        <v>28</v>
      </c>
      <c r="R480" s="254" t="s">
        <v>214</v>
      </c>
      <c r="S480" s="254">
        <v>2</v>
      </c>
      <c r="T480" s="265" t="s">
        <v>30</v>
      </c>
      <c r="U480" s="266">
        <v>120000</v>
      </c>
      <c r="V480" s="36"/>
      <c r="W480" s="37"/>
    </row>
    <row r="481" spans="1:23">
      <c r="A481" s="296" t="s">
        <v>2853</v>
      </c>
      <c r="B481" s="266" t="s">
        <v>1172</v>
      </c>
      <c r="C481" s="266" t="s">
        <v>1182</v>
      </c>
      <c r="D481" s="255" t="s">
        <v>85</v>
      </c>
      <c r="E481" s="266" t="s">
        <v>85</v>
      </c>
      <c r="F481" s="260" t="s">
        <v>1183</v>
      </c>
      <c r="G481" s="260">
        <v>404483154</v>
      </c>
      <c r="H481" s="260"/>
      <c r="I481" s="254" t="s">
        <v>223</v>
      </c>
      <c r="J481" s="255" t="s">
        <v>24</v>
      </c>
      <c r="K481" s="254" t="s">
        <v>146</v>
      </c>
      <c r="L481" s="257">
        <v>43749</v>
      </c>
      <c r="M481" s="258">
        <v>1978</v>
      </c>
      <c r="N481" s="254">
        <f t="shared" si="21"/>
        <v>42</v>
      </c>
      <c r="O481" s="254" t="s">
        <v>26</v>
      </c>
      <c r="P481" s="254" t="s">
        <v>27</v>
      </c>
      <c r="Q481" s="254" t="s">
        <v>28</v>
      </c>
      <c r="R481" s="254" t="s">
        <v>136</v>
      </c>
      <c r="S481" s="254">
        <v>1</v>
      </c>
      <c r="T481" s="265" t="s">
        <v>30</v>
      </c>
      <c r="U481" s="266">
        <v>60000</v>
      </c>
      <c r="V481" s="36"/>
      <c r="W481" s="37"/>
    </row>
    <row r="482" spans="1:23">
      <c r="A482" s="296" t="s">
        <v>2854</v>
      </c>
      <c r="B482" s="266" t="s">
        <v>602</v>
      </c>
      <c r="C482" s="266" t="s">
        <v>96</v>
      </c>
      <c r="D482" s="255" t="s">
        <v>753</v>
      </c>
      <c r="E482" s="266"/>
      <c r="F482" s="264"/>
      <c r="G482" s="264"/>
      <c r="H482" s="264"/>
      <c r="I482" s="254"/>
      <c r="J482" s="255" t="s">
        <v>24</v>
      </c>
      <c r="K482" s="254" t="s">
        <v>157</v>
      </c>
      <c r="L482" s="263"/>
      <c r="M482" s="264"/>
      <c r="N482" s="254"/>
      <c r="O482" s="254" t="s">
        <v>76</v>
      </c>
      <c r="P482" s="254"/>
      <c r="Q482" s="254"/>
      <c r="R482" s="254"/>
      <c r="S482" s="254"/>
      <c r="T482" s="265"/>
      <c r="U482" s="266"/>
      <c r="V482" s="36"/>
      <c r="W482" s="37"/>
    </row>
    <row r="483" spans="1:23">
      <c r="A483" s="296" t="s">
        <v>2855</v>
      </c>
      <c r="B483" s="266" t="s">
        <v>602</v>
      </c>
      <c r="C483" s="266" t="s">
        <v>1184</v>
      </c>
      <c r="D483" s="271" t="s">
        <v>753</v>
      </c>
      <c r="E483" s="266" t="s">
        <v>905</v>
      </c>
      <c r="F483" s="260" t="s">
        <v>1185</v>
      </c>
      <c r="G483" s="260">
        <v>459052391</v>
      </c>
      <c r="H483" s="260"/>
      <c r="I483" s="254" t="s">
        <v>100</v>
      </c>
      <c r="J483" s="255" t="s">
        <v>24</v>
      </c>
      <c r="K483" s="254" t="s">
        <v>157</v>
      </c>
      <c r="L483" s="263">
        <v>43686</v>
      </c>
      <c r="M483" s="264">
        <v>1950</v>
      </c>
      <c r="N483" s="254">
        <f>2020-M483</f>
        <v>70</v>
      </c>
      <c r="O483" s="254" t="s">
        <v>26</v>
      </c>
      <c r="P483" s="254" t="s">
        <v>27</v>
      </c>
      <c r="Q483" s="254" t="s">
        <v>28</v>
      </c>
      <c r="R483" s="254" t="s">
        <v>147</v>
      </c>
      <c r="S483" s="254">
        <v>4</v>
      </c>
      <c r="T483" s="265" t="s">
        <v>30</v>
      </c>
      <c r="U483" s="266">
        <v>150000</v>
      </c>
      <c r="V483" s="36"/>
      <c r="W483" s="37"/>
    </row>
    <row r="484" spans="1:23">
      <c r="A484" s="296" t="s">
        <v>2856</v>
      </c>
      <c r="B484" s="265" t="s">
        <v>602</v>
      </c>
      <c r="C484" s="265" t="s">
        <v>2131</v>
      </c>
      <c r="D484" s="255" t="s">
        <v>2293</v>
      </c>
      <c r="E484" s="265"/>
      <c r="F484" s="260"/>
      <c r="G484" s="260"/>
      <c r="H484" s="260"/>
      <c r="I484" s="254" t="s">
        <v>2280</v>
      </c>
      <c r="J484" s="255" t="s">
        <v>24</v>
      </c>
      <c r="K484" s="254"/>
      <c r="L484" s="263"/>
      <c r="M484" s="264"/>
      <c r="N484" s="254"/>
      <c r="O484" s="254" t="s">
        <v>26</v>
      </c>
      <c r="P484" s="254"/>
      <c r="Q484" s="254"/>
      <c r="R484" s="254"/>
      <c r="S484" s="254"/>
      <c r="T484" s="265"/>
      <c r="U484" s="266"/>
      <c r="V484" s="36"/>
      <c r="W484" s="37"/>
    </row>
    <row r="485" spans="1:23" s="2" customFormat="1">
      <c r="A485" s="296" t="s">
        <v>2857</v>
      </c>
      <c r="B485" s="266" t="s">
        <v>1186</v>
      </c>
      <c r="C485" s="266" t="s">
        <v>1187</v>
      </c>
      <c r="D485" s="255"/>
      <c r="E485" s="266"/>
      <c r="F485" s="264"/>
      <c r="G485" s="264"/>
      <c r="H485" s="264"/>
      <c r="I485" s="254"/>
      <c r="J485" s="255" t="s">
        <v>24</v>
      </c>
      <c r="K485" s="254" t="s">
        <v>33</v>
      </c>
      <c r="L485" s="263"/>
      <c r="M485" s="264"/>
      <c r="N485" s="254"/>
      <c r="O485" s="254" t="s">
        <v>26</v>
      </c>
      <c r="P485" s="254"/>
      <c r="Q485" s="254"/>
      <c r="R485" s="254"/>
      <c r="S485" s="254"/>
      <c r="T485" s="265"/>
      <c r="U485" s="266"/>
      <c r="V485" s="36"/>
      <c r="W485" s="37"/>
    </row>
    <row r="486" spans="1:23">
      <c r="A486" s="296" t="s">
        <v>2858</v>
      </c>
      <c r="B486" s="266" t="s">
        <v>1186</v>
      </c>
      <c r="C486" s="266" t="s">
        <v>1131</v>
      </c>
      <c r="D486" s="255"/>
      <c r="E486" s="266"/>
      <c r="F486" s="260" t="s">
        <v>1188</v>
      </c>
      <c r="G486" s="260">
        <v>120659263</v>
      </c>
      <c r="H486" s="260">
        <v>9186565448</v>
      </c>
      <c r="I486" s="254"/>
      <c r="J486" s="255" t="s">
        <v>24</v>
      </c>
      <c r="K486" s="254" t="s">
        <v>1189</v>
      </c>
      <c r="L486" s="263"/>
      <c r="M486" s="264"/>
      <c r="N486" s="254">
        <f>2020-M486</f>
        <v>2020</v>
      </c>
      <c r="O486" s="254" t="s">
        <v>1190</v>
      </c>
      <c r="P486" s="254"/>
      <c r="Q486" s="254"/>
      <c r="R486" s="254"/>
      <c r="S486" s="254"/>
      <c r="T486" s="265"/>
      <c r="U486" s="266"/>
      <c r="V486" s="36"/>
      <c r="W486" s="37"/>
    </row>
    <row r="487" spans="1:23">
      <c r="A487" s="296" t="s">
        <v>2859</v>
      </c>
      <c r="B487" s="266" t="s">
        <v>1186</v>
      </c>
      <c r="C487" s="266" t="s">
        <v>142</v>
      </c>
      <c r="D487" s="255"/>
      <c r="E487" s="266"/>
      <c r="F487" s="272"/>
      <c r="G487" s="272">
        <v>385998882</v>
      </c>
      <c r="H487" s="272">
        <v>9617568521</v>
      </c>
      <c r="I487" s="254"/>
      <c r="J487" s="255" t="s">
        <v>24</v>
      </c>
      <c r="K487" s="254" t="s">
        <v>33</v>
      </c>
      <c r="L487" s="263"/>
      <c r="M487" s="264"/>
      <c r="N487" s="254"/>
      <c r="O487" s="254" t="s">
        <v>26</v>
      </c>
      <c r="P487" s="254"/>
      <c r="Q487" s="254"/>
      <c r="R487" s="254"/>
      <c r="S487" s="254"/>
      <c r="T487" s="265"/>
      <c r="U487" s="266"/>
      <c r="V487" s="36"/>
      <c r="W487" s="37"/>
    </row>
    <row r="488" spans="1:23">
      <c r="A488" s="296" t="s">
        <v>2860</v>
      </c>
      <c r="B488" s="266" t="s">
        <v>1186</v>
      </c>
      <c r="C488" s="266" t="s">
        <v>1191</v>
      </c>
      <c r="D488" s="255"/>
      <c r="E488" s="266"/>
      <c r="F488" s="272"/>
      <c r="G488" s="272">
        <v>645622933</v>
      </c>
      <c r="H488" s="272"/>
      <c r="I488" s="254"/>
      <c r="J488" s="255" t="s">
        <v>24</v>
      </c>
      <c r="K488" s="254" t="s">
        <v>33</v>
      </c>
      <c r="L488" s="263"/>
      <c r="M488" s="264"/>
      <c r="N488" s="254"/>
      <c r="O488" s="254" t="s">
        <v>26</v>
      </c>
      <c r="P488" s="254"/>
      <c r="Q488" s="254"/>
      <c r="R488" s="254"/>
      <c r="S488" s="254"/>
      <c r="T488" s="265"/>
      <c r="U488" s="266"/>
      <c r="V488" s="36"/>
      <c r="W488" s="37"/>
    </row>
    <row r="489" spans="1:23">
      <c r="A489" s="296" t="s">
        <v>2861</v>
      </c>
      <c r="B489" s="266" t="s">
        <v>1186</v>
      </c>
      <c r="C489" s="266" t="s">
        <v>1192</v>
      </c>
      <c r="D489" s="255" t="s">
        <v>192</v>
      </c>
      <c r="E489" s="266" t="s">
        <v>1193</v>
      </c>
      <c r="F489" s="260" t="s">
        <v>1194</v>
      </c>
      <c r="G489" s="260"/>
      <c r="H489" s="260"/>
      <c r="I489" s="254" t="s">
        <v>59</v>
      </c>
      <c r="J489" s="255" t="s">
        <v>24</v>
      </c>
      <c r="K489" s="254" t="s">
        <v>37</v>
      </c>
      <c r="L489" s="263">
        <v>43625</v>
      </c>
      <c r="M489" s="264">
        <v>1941</v>
      </c>
      <c r="N489" s="254">
        <f>2020-M489</f>
        <v>79</v>
      </c>
      <c r="O489" s="254" t="s">
        <v>45</v>
      </c>
      <c r="P489" s="254" t="s">
        <v>27</v>
      </c>
      <c r="Q489" s="254" t="s">
        <v>46</v>
      </c>
      <c r="R489" s="254" t="s">
        <v>104</v>
      </c>
      <c r="S489" s="254">
        <v>2</v>
      </c>
      <c r="T489" s="265" t="s">
        <v>30</v>
      </c>
      <c r="U489" s="266"/>
      <c r="V489" s="36"/>
      <c r="W489" s="37"/>
    </row>
    <row r="490" spans="1:23">
      <c r="A490" s="296" t="s">
        <v>2862</v>
      </c>
      <c r="B490" s="265" t="s">
        <v>1186</v>
      </c>
      <c r="C490" s="265" t="s">
        <v>2272</v>
      </c>
      <c r="D490" s="255" t="s">
        <v>51</v>
      </c>
      <c r="E490" s="265"/>
      <c r="F490" s="260"/>
      <c r="G490" s="260"/>
      <c r="H490" s="260"/>
      <c r="I490" s="254" t="s">
        <v>2328</v>
      </c>
      <c r="J490" s="255" t="s">
        <v>24</v>
      </c>
      <c r="K490" s="254"/>
      <c r="L490" s="263"/>
      <c r="M490" s="264"/>
      <c r="N490" s="254"/>
      <c r="O490" s="254" t="s">
        <v>26</v>
      </c>
      <c r="P490" s="254"/>
      <c r="Q490" s="254"/>
      <c r="R490" s="254"/>
      <c r="S490" s="254"/>
      <c r="T490" s="265"/>
      <c r="U490" s="266"/>
      <c r="V490" s="36"/>
      <c r="W490" s="37"/>
    </row>
    <row r="491" spans="1:23">
      <c r="A491" s="296" t="s">
        <v>2863</v>
      </c>
      <c r="B491" s="265" t="s">
        <v>1186</v>
      </c>
      <c r="C491" s="265" t="s">
        <v>2273</v>
      </c>
      <c r="D491" s="255" t="s">
        <v>1261</v>
      </c>
      <c r="E491" s="265"/>
      <c r="F491" s="260"/>
      <c r="G491" s="260">
        <v>467523680</v>
      </c>
      <c r="H491" s="260"/>
      <c r="I491" s="254" t="s">
        <v>2326</v>
      </c>
      <c r="J491" s="255" t="s">
        <v>24</v>
      </c>
      <c r="K491" s="254"/>
      <c r="L491" s="263"/>
      <c r="M491" s="264"/>
      <c r="N491" s="254"/>
      <c r="O491" s="254" t="s">
        <v>26</v>
      </c>
      <c r="P491" s="254"/>
      <c r="Q491" s="254"/>
      <c r="R491" s="254"/>
      <c r="S491" s="254"/>
      <c r="T491" s="265"/>
      <c r="U491" s="266"/>
      <c r="V491" s="36"/>
      <c r="W491" s="37"/>
    </row>
    <row r="492" spans="1:23" s="2" customFormat="1">
      <c r="A492" s="296" t="s">
        <v>2864</v>
      </c>
      <c r="B492" s="265" t="s">
        <v>1186</v>
      </c>
      <c r="C492" s="265" t="s">
        <v>1126</v>
      </c>
      <c r="D492" s="255" t="s">
        <v>51</v>
      </c>
      <c r="E492" s="265"/>
      <c r="F492" s="260"/>
      <c r="G492" s="260">
        <v>362097834</v>
      </c>
      <c r="H492" s="260"/>
      <c r="I492" s="254" t="s">
        <v>2321</v>
      </c>
      <c r="J492" s="255" t="s">
        <v>24</v>
      </c>
      <c r="K492" s="254" t="s">
        <v>2312</v>
      </c>
      <c r="L492" s="263"/>
      <c r="M492" s="264"/>
      <c r="N492" s="254"/>
      <c r="O492" s="254" t="s">
        <v>45</v>
      </c>
      <c r="P492" s="254"/>
      <c r="Q492" s="254"/>
      <c r="R492" s="254"/>
      <c r="S492" s="254"/>
      <c r="T492" s="265"/>
      <c r="U492" s="266"/>
      <c r="V492" s="36"/>
      <c r="W492" s="37"/>
    </row>
    <row r="493" spans="1:23" s="2" customFormat="1">
      <c r="A493" s="296" t="s">
        <v>2865</v>
      </c>
      <c r="B493" s="265" t="s">
        <v>1186</v>
      </c>
      <c r="C493" s="265" t="s">
        <v>1384</v>
      </c>
      <c r="D493" s="255" t="s">
        <v>2296</v>
      </c>
      <c r="E493" s="265"/>
      <c r="F493" s="260"/>
      <c r="G493" s="260">
        <v>392404757</v>
      </c>
      <c r="H493" s="260"/>
      <c r="I493" s="254" t="s">
        <v>2321</v>
      </c>
      <c r="J493" s="255" t="s">
        <v>24</v>
      </c>
      <c r="K493" s="254"/>
      <c r="L493" s="263"/>
      <c r="M493" s="264"/>
      <c r="N493" s="254"/>
      <c r="O493" s="254" t="s">
        <v>45</v>
      </c>
      <c r="P493" s="254"/>
      <c r="Q493" s="254"/>
      <c r="R493" s="254"/>
      <c r="S493" s="254"/>
      <c r="T493" s="265"/>
      <c r="U493" s="266"/>
      <c r="V493" s="36"/>
      <c r="W493" s="37"/>
    </row>
    <row r="494" spans="1:23">
      <c r="A494" s="296" t="s">
        <v>2866</v>
      </c>
      <c r="B494" s="266" t="s">
        <v>1195</v>
      </c>
      <c r="C494" s="266" t="s">
        <v>1196</v>
      </c>
      <c r="D494" s="271" t="s">
        <v>97</v>
      </c>
      <c r="E494" s="266" t="s">
        <v>1197</v>
      </c>
      <c r="F494" s="260" t="s">
        <v>1198</v>
      </c>
      <c r="G494" s="260"/>
      <c r="H494" s="260"/>
      <c r="I494" s="254" t="s">
        <v>100</v>
      </c>
      <c r="J494" s="255" t="s">
        <v>24</v>
      </c>
      <c r="K494" s="254" t="s">
        <v>37</v>
      </c>
      <c r="L494" s="263">
        <v>43479</v>
      </c>
      <c r="M494" s="264">
        <v>1971</v>
      </c>
      <c r="N494" s="254">
        <f t="shared" ref="N494:N503" si="22">2020-M494</f>
        <v>49</v>
      </c>
      <c r="O494" s="254" t="s">
        <v>45</v>
      </c>
      <c r="P494" s="254" t="s">
        <v>27</v>
      </c>
      <c r="Q494" s="254" t="s">
        <v>46</v>
      </c>
      <c r="R494" s="254" t="s">
        <v>104</v>
      </c>
      <c r="S494" s="254">
        <v>10</v>
      </c>
      <c r="T494" s="265" t="s">
        <v>30</v>
      </c>
      <c r="U494" s="266">
        <v>80000</v>
      </c>
      <c r="V494" s="36"/>
      <c r="W494" s="37"/>
    </row>
    <row r="495" spans="1:23">
      <c r="A495" s="296" t="s">
        <v>2867</v>
      </c>
      <c r="B495" s="266" t="s">
        <v>340</v>
      </c>
      <c r="C495" s="266" t="s">
        <v>1199</v>
      </c>
      <c r="D495" s="271"/>
      <c r="E495" s="266"/>
      <c r="F495" s="260" t="s">
        <v>1200</v>
      </c>
      <c r="G495" s="260">
        <v>404784929</v>
      </c>
      <c r="H495" s="260">
        <v>9109842441</v>
      </c>
      <c r="I495" s="254" t="s">
        <v>100</v>
      </c>
      <c r="J495" s="255" t="s">
        <v>24</v>
      </c>
      <c r="K495" s="254" t="s">
        <v>195</v>
      </c>
      <c r="L495" s="263">
        <v>21395</v>
      </c>
      <c r="M495" s="264">
        <v>1958</v>
      </c>
      <c r="N495" s="254">
        <f t="shared" si="22"/>
        <v>62</v>
      </c>
      <c r="O495" s="254" t="s">
        <v>26</v>
      </c>
      <c r="P495" s="254" t="s">
        <v>27</v>
      </c>
      <c r="Q495" s="254" t="s">
        <v>46</v>
      </c>
      <c r="R495" s="254" t="s">
        <v>104</v>
      </c>
      <c r="S495" s="254">
        <v>6</v>
      </c>
      <c r="T495" s="265" t="s">
        <v>30</v>
      </c>
      <c r="U495" s="266">
        <v>80000</v>
      </c>
      <c r="V495" s="36"/>
      <c r="W495" s="37"/>
    </row>
    <row r="496" spans="1:23">
      <c r="A496" s="296" t="s">
        <v>2868</v>
      </c>
      <c r="B496" s="266" t="s">
        <v>340</v>
      </c>
      <c r="C496" s="266" t="s">
        <v>1201</v>
      </c>
      <c r="D496" s="271"/>
      <c r="E496" s="266"/>
      <c r="F496" s="260" t="s">
        <v>1202</v>
      </c>
      <c r="G496" s="260"/>
      <c r="H496" s="260"/>
      <c r="I496" s="254" t="s">
        <v>100</v>
      </c>
      <c r="J496" s="255" t="s">
        <v>24</v>
      </c>
      <c r="K496" s="254" t="s">
        <v>278</v>
      </c>
      <c r="L496" s="263">
        <v>19555</v>
      </c>
      <c r="M496" s="264">
        <v>1953</v>
      </c>
      <c r="N496" s="254">
        <f t="shared" si="22"/>
        <v>67</v>
      </c>
      <c r="O496" s="254" t="s">
        <v>45</v>
      </c>
      <c r="P496" s="254" t="s">
        <v>27</v>
      </c>
      <c r="Q496" s="254" t="s">
        <v>46</v>
      </c>
      <c r="R496" s="254" t="s">
        <v>104</v>
      </c>
      <c r="S496" s="254">
        <v>5</v>
      </c>
      <c r="T496" s="265" t="s">
        <v>30</v>
      </c>
      <c r="U496" s="266">
        <v>80000</v>
      </c>
      <c r="V496" s="36"/>
      <c r="W496" s="37"/>
    </row>
    <row r="497" spans="1:41">
      <c r="A497" s="296" t="s">
        <v>2869</v>
      </c>
      <c r="B497" s="266" t="s">
        <v>340</v>
      </c>
      <c r="C497" s="266" t="s">
        <v>575</v>
      </c>
      <c r="D497" s="255" t="s">
        <v>51</v>
      </c>
      <c r="E497" s="266" t="s">
        <v>746</v>
      </c>
      <c r="F497" s="260" t="s">
        <v>1203</v>
      </c>
      <c r="G497" s="260"/>
      <c r="H497" s="260"/>
      <c r="I497" s="254" t="s">
        <v>186</v>
      </c>
      <c r="J497" s="255" t="s">
        <v>24</v>
      </c>
      <c r="K497" s="254" t="s">
        <v>157</v>
      </c>
      <c r="L497" s="263">
        <v>43466</v>
      </c>
      <c r="M497" s="264">
        <v>1974</v>
      </c>
      <c r="N497" s="254">
        <f t="shared" si="22"/>
        <v>46</v>
      </c>
      <c r="O497" s="254" t="s">
        <v>26</v>
      </c>
      <c r="P497" s="254" t="s">
        <v>174</v>
      </c>
      <c r="Q497" s="254" t="s">
        <v>49</v>
      </c>
      <c r="R497" s="254" t="s">
        <v>703</v>
      </c>
      <c r="S497" s="254">
        <v>2</v>
      </c>
      <c r="T497" s="265" t="s">
        <v>30</v>
      </c>
      <c r="U497" s="266"/>
      <c r="V497" s="36"/>
      <c r="W497" s="37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:41">
      <c r="A498" s="296" t="s">
        <v>2870</v>
      </c>
      <c r="B498" s="266" t="s">
        <v>340</v>
      </c>
      <c r="C498" s="266" t="s">
        <v>682</v>
      </c>
      <c r="D498" s="271"/>
      <c r="E498" s="266"/>
      <c r="F498" s="260" t="s">
        <v>1204</v>
      </c>
      <c r="G498" s="260"/>
      <c r="H498" s="260">
        <v>9107567412</v>
      </c>
      <c r="I498" s="254" t="s">
        <v>100</v>
      </c>
      <c r="J498" s="255" t="s">
        <v>24</v>
      </c>
      <c r="K498" s="254" t="s">
        <v>124</v>
      </c>
      <c r="L498" s="263">
        <v>25306</v>
      </c>
      <c r="M498" s="264">
        <v>1969</v>
      </c>
      <c r="N498" s="254">
        <f t="shared" si="22"/>
        <v>51</v>
      </c>
      <c r="O498" s="254" t="s">
        <v>26</v>
      </c>
      <c r="P498" s="254" t="s">
        <v>27</v>
      </c>
      <c r="Q498" s="254" t="s">
        <v>28</v>
      </c>
      <c r="R498" s="254" t="s">
        <v>561</v>
      </c>
      <c r="S498" s="254">
        <v>2</v>
      </c>
      <c r="T498" s="265" t="s">
        <v>30</v>
      </c>
      <c r="U498" s="266">
        <v>120000</v>
      </c>
      <c r="V498" s="36"/>
      <c r="W498" s="37"/>
      <c r="AO498" s="2"/>
    </row>
    <row r="499" spans="1:41">
      <c r="A499" s="296" t="s">
        <v>2871</v>
      </c>
      <c r="B499" s="266" t="s">
        <v>340</v>
      </c>
      <c r="C499" s="266" t="s">
        <v>408</v>
      </c>
      <c r="D499" s="255" t="s">
        <v>21</v>
      </c>
      <c r="E499" s="266" t="s">
        <v>740</v>
      </c>
      <c r="F499" s="260" t="s">
        <v>1205</v>
      </c>
      <c r="G499" s="260">
        <v>234668023</v>
      </c>
      <c r="H499" s="260"/>
      <c r="I499" s="254" t="s">
        <v>100</v>
      </c>
      <c r="J499" s="255" t="s">
        <v>24</v>
      </c>
      <c r="K499" s="254" t="s">
        <v>157</v>
      </c>
      <c r="L499" s="263">
        <v>43519</v>
      </c>
      <c r="M499" s="264">
        <v>1979</v>
      </c>
      <c r="N499" s="254">
        <f t="shared" si="22"/>
        <v>41</v>
      </c>
      <c r="O499" s="254" t="s">
        <v>26</v>
      </c>
      <c r="P499" s="254" t="s">
        <v>27</v>
      </c>
      <c r="Q499" s="254" t="s">
        <v>28</v>
      </c>
      <c r="R499" s="254" t="s">
        <v>147</v>
      </c>
      <c r="S499" s="254">
        <v>2</v>
      </c>
      <c r="T499" s="265" t="s">
        <v>30</v>
      </c>
      <c r="U499" s="266">
        <v>150000</v>
      </c>
      <c r="V499" s="36"/>
      <c r="W499" s="37"/>
      <c r="AO499" s="2"/>
    </row>
    <row r="500" spans="1:41">
      <c r="A500" s="296" t="s">
        <v>2872</v>
      </c>
      <c r="B500" s="266" t="s">
        <v>340</v>
      </c>
      <c r="C500" s="266" t="s">
        <v>1206</v>
      </c>
      <c r="D500" s="255" t="s">
        <v>192</v>
      </c>
      <c r="E500" s="266" t="s">
        <v>411</v>
      </c>
      <c r="F500" s="260" t="s">
        <v>1207</v>
      </c>
      <c r="G500" s="260"/>
      <c r="H500" s="260"/>
      <c r="I500" s="254" t="s">
        <v>100</v>
      </c>
      <c r="J500" s="255" t="s">
        <v>24</v>
      </c>
      <c r="K500" s="254" t="s">
        <v>157</v>
      </c>
      <c r="L500" s="263">
        <v>29765</v>
      </c>
      <c r="M500" s="264">
        <v>1981</v>
      </c>
      <c r="N500" s="254">
        <f t="shared" si="22"/>
        <v>39</v>
      </c>
      <c r="O500" s="254" t="s">
        <v>26</v>
      </c>
      <c r="P500" s="254" t="s">
        <v>27</v>
      </c>
      <c r="Q500" s="254" t="s">
        <v>49</v>
      </c>
      <c r="R500" s="254" t="s">
        <v>136</v>
      </c>
      <c r="S500" s="254">
        <v>2</v>
      </c>
      <c r="T500" s="265" t="s">
        <v>30</v>
      </c>
      <c r="U500" s="266">
        <v>60000</v>
      </c>
      <c r="V500" s="36"/>
      <c r="W500" s="37"/>
      <c r="AO500" s="2"/>
    </row>
    <row r="501" spans="1:41">
      <c r="A501" s="296" t="s">
        <v>2873</v>
      </c>
      <c r="B501" s="266" t="s">
        <v>340</v>
      </c>
      <c r="C501" s="266" t="s">
        <v>1210</v>
      </c>
      <c r="D501" s="255" t="s">
        <v>63</v>
      </c>
      <c r="E501" s="266" t="s">
        <v>505</v>
      </c>
      <c r="F501" s="260" t="s">
        <v>1211</v>
      </c>
      <c r="G501" s="260">
        <v>271894012</v>
      </c>
      <c r="H501" s="260"/>
      <c r="I501" s="254" t="s">
        <v>100</v>
      </c>
      <c r="J501" s="255" t="s">
        <v>24</v>
      </c>
      <c r="K501" s="254" t="s">
        <v>195</v>
      </c>
      <c r="L501" s="257">
        <v>32944</v>
      </c>
      <c r="M501" s="258">
        <v>1990</v>
      </c>
      <c r="N501" s="254">
        <f t="shared" si="22"/>
        <v>30</v>
      </c>
      <c r="O501" s="254" t="s">
        <v>45</v>
      </c>
      <c r="P501" s="254" t="s">
        <v>130</v>
      </c>
      <c r="Q501" s="254" t="s">
        <v>49</v>
      </c>
      <c r="R501" s="254" t="s">
        <v>214</v>
      </c>
      <c r="S501" s="254">
        <v>3</v>
      </c>
      <c r="T501" s="265" t="s">
        <v>30</v>
      </c>
      <c r="U501" s="266">
        <v>120000</v>
      </c>
      <c r="V501" s="36"/>
      <c r="W501" s="37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1:41">
      <c r="A502" s="296" t="s">
        <v>2874</v>
      </c>
      <c r="B502" s="266" t="s">
        <v>340</v>
      </c>
      <c r="C502" s="266" t="s">
        <v>1212</v>
      </c>
      <c r="D502" s="255" t="s">
        <v>63</v>
      </c>
      <c r="E502" s="266" t="s">
        <v>505</v>
      </c>
      <c r="F502" s="270" t="s">
        <v>1213</v>
      </c>
      <c r="G502" s="270"/>
      <c r="H502" s="270"/>
      <c r="I502" s="254" t="s">
        <v>59</v>
      </c>
      <c r="J502" s="255" t="s">
        <v>24</v>
      </c>
      <c r="K502" s="254" t="s">
        <v>195</v>
      </c>
      <c r="L502" s="257">
        <v>43510</v>
      </c>
      <c r="M502" s="258">
        <v>2000</v>
      </c>
      <c r="N502" s="254">
        <f t="shared" si="22"/>
        <v>20</v>
      </c>
      <c r="O502" s="254" t="s">
        <v>26</v>
      </c>
      <c r="P502" s="254" t="s">
        <v>130</v>
      </c>
      <c r="Q502" s="254" t="s">
        <v>1214</v>
      </c>
      <c r="R502" s="254"/>
      <c r="S502" s="254">
        <v>2</v>
      </c>
      <c r="T502" s="265" t="s">
        <v>30</v>
      </c>
      <c r="U502" s="266"/>
      <c r="V502" s="36"/>
      <c r="W502" s="37"/>
      <c r="AO502" s="2"/>
    </row>
    <row r="503" spans="1:41" s="2" customFormat="1">
      <c r="A503" s="296" t="s">
        <v>2875</v>
      </c>
      <c r="B503" s="266" t="s">
        <v>340</v>
      </c>
      <c r="C503" s="266" t="s">
        <v>381</v>
      </c>
      <c r="D503" s="255" t="s">
        <v>240</v>
      </c>
      <c r="E503" s="266" t="s">
        <v>528</v>
      </c>
      <c r="F503" s="260" t="s">
        <v>1215</v>
      </c>
      <c r="G503" s="260"/>
      <c r="H503" s="260"/>
      <c r="I503" s="254" t="s">
        <v>100</v>
      </c>
      <c r="J503" s="255" t="s">
        <v>24</v>
      </c>
      <c r="K503" s="254" t="s">
        <v>157</v>
      </c>
      <c r="L503" s="263">
        <v>28680</v>
      </c>
      <c r="M503" s="264">
        <v>1978</v>
      </c>
      <c r="N503" s="254">
        <f t="shared" si="22"/>
        <v>42</v>
      </c>
      <c r="O503" s="254" t="s">
        <v>26</v>
      </c>
      <c r="P503" s="254" t="s">
        <v>27</v>
      </c>
      <c r="Q503" s="254" t="s">
        <v>49</v>
      </c>
      <c r="R503" s="254" t="s">
        <v>147</v>
      </c>
      <c r="S503" s="254">
        <v>1</v>
      </c>
      <c r="T503" s="265" t="s">
        <v>30</v>
      </c>
      <c r="U503" s="266">
        <v>150000</v>
      </c>
      <c r="V503" s="36"/>
      <c r="W503" s="37"/>
    </row>
    <row r="504" spans="1:41">
      <c r="A504" s="296" t="s">
        <v>2876</v>
      </c>
      <c r="B504" s="266" t="s">
        <v>340</v>
      </c>
      <c r="C504" s="266" t="s">
        <v>1216</v>
      </c>
      <c r="D504" s="255"/>
      <c r="E504" s="266"/>
      <c r="F504" s="272"/>
      <c r="G504" s="272"/>
      <c r="H504" s="272">
        <v>9569154601</v>
      </c>
      <c r="I504" s="254"/>
      <c r="J504" s="255" t="s">
        <v>24</v>
      </c>
      <c r="K504" s="254" t="s">
        <v>690</v>
      </c>
      <c r="L504" s="263"/>
      <c r="M504" s="264"/>
      <c r="N504" s="254"/>
      <c r="O504" s="254" t="s">
        <v>26</v>
      </c>
      <c r="P504" s="254"/>
      <c r="Q504" s="254"/>
      <c r="R504" s="254"/>
      <c r="S504" s="254"/>
      <c r="T504" s="265"/>
      <c r="U504" s="266"/>
      <c r="V504" s="36"/>
      <c r="W504" s="37"/>
      <c r="AO504" s="2"/>
    </row>
    <row r="505" spans="1:41" s="2" customFormat="1">
      <c r="A505" s="296" t="s">
        <v>2877</v>
      </c>
      <c r="B505" s="266" t="s">
        <v>340</v>
      </c>
      <c r="C505" s="266" t="s">
        <v>700</v>
      </c>
      <c r="D505" s="255" t="s">
        <v>21</v>
      </c>
      <c r="E505" s="266" t="s">
        <v>740</v>
      </c>
      <c r="F505" s="260" t="s">
        <v>1217</v>
      </c>
      <c r="G505" s="260">
        <v>272544644</v>
      </c>
      <c r="H505" s="260">
        <v>9058315211</v>
      </c>
      <c r="I505" s="254" t="s">
        <v>100</v>
      </c>
      <c r="J505" s="255" t="s">
        <v>24</v>
      </c>
      <c r="K505" s="254" t="s">
        <v>157</v>
      </c>
      <c r="L505" s="263">
        <v>28238</v>
      </c>
      <c r="M505" s="264">
        <v>1977</v>
      </c>
      <c r="N505" s="254">
        <f>2020-M505</f>
        <v>43</v>
      </c>
      <c r="O505" s="254" t="s">
        <v>45</v>
      </c>
      <c r="P505" s="254" t="s">
        <v>27</v>
      </c>
      <c r="Q505" s="254" t="s">
        <v>49</v>
      </c>
      <c r="R505" s="254" t="s">
        <v>66</v>
      </c>
      <c r="S505" s="254">
        <v>2</v>
      </c>
      <c r="T505" s="265" t="s">
        <v>30</v>
      </c>
      <c r="U505" s="266">
        <v>80000</v>
      </c>
      <c r="V505" s="36"/>
      <c r="W505" s="37"/>
    </row>
    <row r="506" spans="1:41">
      <c r="A506" s="296" t="s">
        <v>2878</v>
      </c>
      <c r="B506" s="266" t="s">
        <v>340</v>
      </c>
      <c r="C506" s="265" t="s">
        <v>1218</v>
      </c>
      <c r="D506" s="255" t="s">
        <v>51</v>
      </c>
      <c r="E506" s="265" t="s">
        <v>746</v>
      </c>
      <c r="F506" s="260" t="s">
        <v>1219</v>
      </c>
      <c r="G506" s="260"/>
      <c r="H506" s="260">
        <v>9213937930</v>
      </c>
      <c r="I506" s="254" t="s">
        <v>100</v>
      </c>
      <c r="J506" s="255" t="s">
        <v>24</v>
      </c>
      <c r="K506" s="254" t="s">
        <v>157</v>
      </c>
      <c r="L506" s="263"/>
      <c r="M506" s="264"/>
      <c r="N506" s="254">
        <f>2020-M506</f>
        <v>2020</v>
      </c>
      <c r="O506" s="254" t="s">
        <v>45</v>
      </c>
      <c r="P506" s="254" t="s">
        <v>130</v>
      </c>
      <c r="Q506" s="254" t="s">
        <v>49</v>
      </c>
      <c r="R506" s="254" t="s">
        <v>214</v>
      </c>
      <c r="S506" s="254"/>
      <c r="T506" s="265" t="s">
        <v>30</v>
      </c>
      <c r="U506" s="266">
        <v>100000</v>
      </c>
      <c r="V506" s="36"/>
      <c r="W506" s="37"/>
      <c r="AO506" s="2"/>
    </row>
    <row r="507" spans="1:41">
      <c r="A507" s="296" t="s">
        <v>2879</v>
      </c>
      <c r="B507" s="266" t="s">
        <v>340</v>
      </c>
      <c r="C507" s="266" t="s">
        <v>253</v>
      </c>
      <c r="D507" s="255" t="s">
        <v>21</v>
      </c>
      <c r="E507" s="266" t="s">
        <v>740</v>
      </c>
      <c r="F507" s="260" t="s">
        <v>1220</v>
      </c>
      <c r="G507" s="260"/>
      <c r="H507" s="260"/>
      <c r="I507" s="254" t="s">
        <v>728</v>
      </c>
      <c r="J507" s="275" t="s">
        <v>24</v>
      </c>
      <c r="K507" s="254" t="s">
        <v>157</v>
      </c>
      <c r="L507" s="263">
        <v>43578</v>
      </c>
      <c r="M507" s="264">
        <v>1977</v>
      </c>
      <c r="N507" s="254">
        <f>2020-M507</f>
        <v>43</v>
      </c>
      <c r="O507" s="254" t="s">
        <v>45</v>
      </c>
      <c r="P507" s="254" t="s">
        <v>27</v>
      </c>
      <c r="Q507" s="254" t="s">
        <v>49</v>
      </c>
      <c r="R507" s="254" t="s">
        <v>104</v>
      </c>
      <c r="S507" s="254">
        <v>2</v>
      </c>
      <c r="T507" s="265" t="s">
        <v>30</v>
      </c>
      <c r="U507" s="266"/>
      <c r="V507" s="36"/>
      <c r="W507" s="37"/>
      <c r="AO507" s="2"/>
    </row>
    <row r="508" spans="1:41">
      <c r="A508" s="296" t="s">
        <v>2880</v>
      </c>
      <c r="B508" s="266" t="s">
        <v>340</v>
      </c>
      <c r="C508" s="266" t="s">
        <v>1221</v>
      </c>
      <c r="D508" s="255" t="s">
        <v>192</v>
      </c>
      <c r="E508" s="266" t="s">
        <v>945</v>
      </c>
      <c r="F508" s="260" t="s">
        <v>1222</v>
      </c>
      <c r="G508" s="260"/>
      <c r="H508" s="260"/>
      <c r="I508" s="254" t="s">
        <v>100</v>
      </c>
      <c r="J508" s="255" t="s">
        <v>24</v>
      </c>
      <c r="K508" s="254" t="s">
        <v>195</v>
      </c>
      <c r="L508" s="263">
        <v>43705</v>
      </c>
      <c r="M508" s="264">
        <v>1964</v>
      </c>
      <c r="N508" s="254">
        <f>2020-M508</f>
        <v>56</v>
      </c>
      <c r="O508" s="254" t="s">
        <v>26</v>
      </c>
      <c r="P508" s="254" t="s">
        <v>27</v>
      </c>
      <c r="Q508" s="254" t="s">
        <v>49</v>
      </c>
      <c r="R508" s="254" t="s">
        <v>70</v>
      </c>
      <c r="S508" s="254">
        <v>2</v>
      </c>
      <c r="T508" s="265" t="s">
        <v>30</v>
      </c>
      <c r="U508" s="266">
        <v>120000</v>
      </c>
      <c r="V508" s="36"/>
      <c r="W508" s="37"/>
      <c r="AO508" s="2"/>
    </row>
    <row r="509" spans="1:41">
      <c r="A509" s="296" t="s">
        <v>2881</v>
      </c>
      <c r="B509" s="265" t="s">
        <v>340</v>
      </c>
      <c r="C509" s="265" t="s">
        <v>2276</v>
      </c>
      <c r="D509" s="255"/>
      <c r="E509" s="265"/>
      <c r="F509" s="260"/>
      <c r="G509" s="260">
        <v>466892524</v>
      </c>
      <c r="H509" s="260">
        <v>9569921678</v>
      </c>
      <c r="I509" s="254"/>
      <c r="J509" s="255" t="s">
        <v>24</v>
      </c>
      <c r="K509" s="254"/>
      <c r="L509" s="263"/>
      <c r="M509" s="264"/>
      <c r="N509" s="254"/>
      <c r="O509" s="254" t="s">
        <v>26</v>
      </c>
      <c r="P509" s="254"/>
      <c r="Q509" s="254"/>
      <c r="R509" s="254"/>
      <c r="S509" s="254"/>
      <c r="T509" s="265"/>
      <c r="U509" s="266"/>
      <c r="V509" s="36"/>
      <c r="W509" s="37"/>
      <c r="AO509" s="2"/>
    </row>
    <row r="510" spans="1:41" s="2" customFormat="1">
      <c r="A510" s="296" t="s">
        <v>2882</v>
      </c>
      <c r="B510" s="265" t="s">
        <v>340</v>
      </c>
      <c r="C510" s="265" t="s">
        <v>1549</v>
      </c>
      <c r="D510" s="255" t="s">
        <v>517</v>
      </c>
      <c r="E510" s="265"/>
      <c r="F510" s="260"/>
      <c r="G510" s="260">
        <v>439126153</v>
      </c>
      <c r="H510" s="260">
        <v>9120674558</v>
      </c>
      <c r="I510" s="270" t="s">
        <v>2320</v>
      </c>
      <c r="J510" s="255" t="s">
        <v>24</v>
      </c>
      <c r="K510" s="254" t="s">
        <v>2316</v>
      </c>
      <c r="L510" s="263"/>
      <c r="M510" s="264"/>
      <c r="N510" s="254"/>
      <c r="O510" s="254" t="s">
        <v>26</v>
      </c>
      <c r="P510" s="254"/>
      <c r="Q510" s="254"/>
      <c r="R510" s="254"/>
      <c r="S510" s="254"/>
      <c r="T510" s="265"/>
      <c r="U510" s="266"/>
      <c r="V510" s="36"/>
      <c r="W510" s="37"/>
    </row>
    <row r="511" spans="1:41" s="2" customFormat="1">
      <c r="A511" s="296" t="s">
        <v>2883</v>
      </c>
      <c r="B511" s="265" t="s">
        <v>2274</v>
      </c>
      <c r="C511" s="265" t="s">
        <v>2275</v>
      </c>
      <c r="D511" s="255" t="s">
        <v>2296</v>
      </c>
      <c r="E511" s="265"/>
      <c r="F511" s="260"/>
      <c r="G511" s="260"/>
      <c r="H511" s="260"/>
      <c r="I511" s="254" t="s">
        <v>2326</v>
      </c>
      <c r="J511" s="255" t="s">
        <v>24</v>
      </c>
      <c r="K511" s="254"/>
      <c r="L511" s="263"/>
      <c r="M511" s="264"/>
      <c r="N511" s="254"/>
      <c r="O511" s="254" t="s">
        <v>26</v>
      </c>
      <c r="P511" s="254"/>
      <c r="Q511" s="254"/>
      <c r="R511" s="254"/>
      <c r="S511" s="254"/>
      <c r="T511" s="265"/>
      <c r="U511" s="266"/>
      <c r="V511" s="36"/>
      <c r="W511" s="37"/>
    </row>
    <row r="512" spans="1:41">
      <c r="A512" s="296" t="s">
        <v>2884</v>
      </c>
      <c r="B512" s="266" t="s">
        <v>1223</v>
      </c>
      <c r="C512" s="266" t="s">
        <v>941</v>
      </c>
      <c r="D512" s="271"/>
      <c r="E512" s="266"/>
      <c r="F512" s="260" t="s">
        <v>1224</v>
      </c>
      <c r="G512" s="260">
        <v>165355987</v>
      </c>
      <c r="H512" s="260"/>
      <c r="I512" s="254" t="s">
        <v>100</v>
      </c>
      <c r="J512" s="255" t="s">
        <v>24</v>
      </c>
      <c r="K512" s="254" t="s">
        <v>37</v>
      </c>
      <c r="L512" s="263">
        <v>43755</v>
      </c>
      <c r="M512" s="264">
        <v>1964</v>
      </c>
      <c r="N512" s="254">
        <f>2020-M512</f>
        <v>56</v>
      </c>
      <c r="O512" s="254" t="s">
        <v>45</v>
      </c>
      <c r="P512" s="254" t="s">
        <v>27</v>
      </c>
      <c r="Q512" s="254" t="s">
        <v>28</v>
      </c>
      <c r="R512" s="254" t="s">
        <v>315</v>
      </c>
      <c r="S512" s="254">
        <v>3</v>
      </c>
      <c r="T512" s="265" t="s">
        <v>30</v>
      </c>
      <c r="U512" s="266">
        <v>120000</v>
      </c>
      <c r="V512" s="36"/>
      <c r="W512" s="37"/>
      <c r="AO512" s="50"/>
    </row>
    <row r="513" spans="1:41">
      <c r="A513" s="296" t="s">
        <v>2885</v>
      </c>
      <c r="B513" s="266" t="s">
        <v>1223</v>
      </c>
      <c r="C513" s="266" t="s">
        <v>1225</v>
      </c>
      <c r="D513" s="255" t="s">
        <v>240</v>
      </c>
      <c r="E513" s="266" t="s">
        <v>528</v>
      </c>
      <c r="F513" s="260" t="s">
        <v>1226</v>
      </c>
      <c r="G513" s="260">
        <v>125276641</v>
      </c>
      <c r="H513" s="260"/>
      <c r="I513" s="254" t="s">
        <v>100</v>
      </c>
      <c r="J513" s="255" t="s">
        <v>24</v>
      </c>
      <c r="K513" s="254" t="s">
        <v>1227</v>
      </c>
      <c r="L513" s="263">
        <v>23913</v>
      </c>
      <c r="M513" s="264">
        <v>1965</v>
      </c>
      <c r="N513" s="254">
        <f>2020-M513</f>
        <v>55</v>
      </c>
      <c r="O513" s="254" t="s">
        <v>26</v>
      </c>
      <c r="P513" s="254" t="s">
        <v>27</v>
      </c>
      <c r="Q513" s="254" t="s">
        <v>49</v>
      </c>
      <c r="R513" s="254" t="s">
        <v>1228</v>
      </c>
      <c r="S513" s="254">
        <v>3</v>
      </c>
      <c r="T513" s="265" t="s">
        <v>30</v>
      </c>
      <c r="U513" s="266">
        <v>120000</v>
      </c>
      <c r="V513" s="36"/>
      <c r="W513" s="37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1:41" s="2" customFormat="1">
      <c r="A514" s="296" t="s">
        <v>2886</v>
      </c>
      <c r="B514" s="265" t="s">
        <v>1223</v>
      </c>
      <c r="C514" s="265" t="s">
        <v>2277</v>
      </c>
      <c r="D514" s="255" t="s">
        <v>2293</v>
      </c>
      <c r="E514" s="265"/>
      <c r="F514" s="260"/>
      <c r="G514" s="260">
        <v>410749061</v>
      </c>
      <c r="H514" s="260"/>
      <c r="I514" s="254" t="s">
        <v>2280</v>
      </c>
      <c r="J514" s="255" t="s">
        <v>24</v>
      </c>
      <c r="K514" s="254" t="s">
        <v>2304</v>
      </c>
      <c r="L514" s="263"/>
      <c r="M514" s="264"/>
      <c r="N514" s="254"/>
      <c r="O514" s="254" t="s">
        <v>26</v>
      </c>
      <c r="P514" s="254"/>
      <c r="Q514" s="254"/>
      <c r="R514" s="254"/>
      <c r="S514" s="254"/>
      <c r="T514" s="265"/>
      <c r="U514" s="266"/>
      <c r="V514" s="36"/>
      <c r="W514" s="37"/>
      <c r="AO514" s="50"/>
    </row>
    <row r="515" spans="1:41" s="2" customFormat="1">
      <c r="A515" s="296" t="s">
        <v>2887</v>
      </c>
      <c r="B515" s="266" t="s">
        <v>1230</v>
      </c>
      <c r="C515" s="266" t="s">
        <v>1231</v>
      </c>
      <c r="D515" s="255" t="s">
        <v>21</v>
      </c>
      <c r="E515" s="266" t="s">
        <v>307</v>
      </c>
      <c r="F515" s="260" t="s">
        <v>1232</v>
      </c>
      <c r="G515" s="260">
        <v>294445787</v>
      </c>
      <c r="H515" s="260">
        <v>9913167060</v>
      </c>
      <c r="I515" s="254" t="s">
        <v>59</v>
      </c>
      <c r="J515" s="255" t="s">
        <v>24</v>
      </c>
      <c r="K515" s="254" t="s">
        <v>33</v>
      </c>
      <c r="L515" s="263">
        <v>43523</v>
      </c>
      <c r="M515" s="264">
        <v>1992</v>
      </c>
      <c r="N515" s="254">
        <f>2020-M515</f>
        <v>28</v>
      </c>
      <c r="O515" s="254" t="s">
        <v>26</v>
      </c>
      <c r="P515" s="254" t="s">
        <v>27</v>
      </c>
      <c r="Q515" s="254" t="s">
        <v>28</v>
      </c>
      <c r="R515" s="254" t="s">
        <v>70</v>
      </c>
      <c r="S515" s="254">
        <v>0</v>
      </c>
      <c r="T515" s="265" t="s">
        <v>30</v>
      </c>
      <c r="U515" s="266">
        <v>120000</v>
      </c>
      <c r="V515" s="36"/>
      <c r="W515" s="37"/>
      <c r="AO515" s="50"/>
    </row>
    <row r="516" spans="1:41">
      <c r="A516" s="296" t="s">
        <v>2888</v>
      </c>
      <c r="B516" s="265" t="s">
        <v>1230</v>
      </c>
      <c r="C516" s="265" t="s">
        <v>1210</v>
      </c>
      <c r="D516" s="255" t="s">
        <v>112</v>
      </c>
      <c r="E516" s="265"/>
      <c r="F516" s="260"/>
      <c r="G516" s="260">
        <v>477977199</v>
      </c>
      <c r="H516" s="260">
        <v>9913167060</v>
      </c>
      <c r="I516" s="254" t="s">
        <v>2326</v>
      </c>
      <c r="J516" s="255" t="s">
        <v>24</v>
      </c>
      <c r="K516" s="254"/>
      <c r="L516" s="263"/>
      <c r="M516" s="264"/>
      <c r="N516" s="254"/>
      <c r="O516" s="254" t="s">
        <v>45</v>
      </c>
      <c r="P516" s="254"/>
      <c r="Q516" s="254"/>
      <c r="R516" s="254"/>
      <c r="S516" s="254"/>
      <c r="T516" s="265"/>
      <c r="U516" s="266"/>
      <c r="V516" s="36"/>
      <c r="W516" s="37"/>
      <c r="AO516" s="50"/>
    </row>
    <row r="517" spans="1:41">
      <c r="A517" s="296" t="s">
        <v>2889</v>
      </c>
      <c r="B517" s="265" t="s">
        <v>1230</v>
      </c>
      <c r="C517" s="265" t="s">
        <v>258</v>
      </c>
      <c r="D517" s="255" t="s">
        <v>2324</v>
      </c>
      <c r="E517" s="265"/>
      <c r="F517" s="260"/>
      <c r="G517" s="260">
        <v>425762942</v>
      </c>
      <c r="H517" s="260"/>
      <c r="I517" s="254" t="s">
        <v>2321</v>
      </c>
      <c r="J517" s="255" t="s">
        <v>24</v>
      </c>
      <c r="K517" s="254"/>
      <c r="L517" s="263"/>
      <c r="M517" s="264"/>
      <c r="N517" s="254"/>
      <c r="O517" s="254" t="s">
        <v>45</v>
      </c>
      <c r="P517" s="254"/>
      <c r="Q517" s="254"/>
      <c r="R517" s="254"/>
      <c r="S517" s="254"/>
      <c r="T517" s="265"/>
      <c r="U517" s="266"/>
      <c r="V517" s="36"/>
      <c r="W517" s="37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50"/>
    </row>
    <row r="518" spans="1:41">
      <c r="A518" s="296" t="s">
        <v>2890</v>
      </c>
      <c r="B518" s="266" t="s">
        <v>1193</v>
      </c>
      <c r="C518" s="266" t="s">
        <v>658</v>
      </c>
      <c r="D518" s="255"/>
      <c r="E518" s="266"/>
      <c r="F518" s="272"/>
      <c r="G518" s="272">
        <v>310515489</v>
      </c>
      <c r="H518" s="272">
        <v>9464964177</v>
      </c>
      <c r="I518" s="254"/>
      <c r="J518" s="255" t="s">
        <v>24</v>
      </c>
      <c r="K518" s="254" t="s">
        <v>33</v>
      </c>
      <c r="L518" s="263"/>
      <c r="M518" s="264"/>
      <c r="N518" s="254"/>
      <c r="O518" s="254" t="s">
        <v>76</v>
      </c>
      <c r="P518" s="254"/>
      <c r="Q518" s="254"/>
      <c r="R518" s="254"/>
      <c r="S518" s="254"/>
      <c r="T518" s="265"/>
      <c r="U518" s="266"/>
      <c r="V518" s="36"/>
      <c r="W518" s="37"/>
      <c r="AO518" s="50"/>
    </row>
    <row r="519" spans="1:41">
      <c r="A519" s="296" t="s">
        <v>2891</v>
      </c>
      <c r="B519" s="266" t="s">
        <v>1193</v>
      </c>
      <c r="C519" s="266" t="s">
        <v>1229</v>
      </c>
      <c r="D519" s="255"/>
      <c r="E519" s="266"/>
      <c r="F519" s="272"/>
      <c r="G519" s="272">
        <v>322746264</v>
      </c>
      <c r="H519" s="272"/>
      <c r="I519" s="254"/>
      <c r="J519" s="255" t="s">
        <v>24</v>
      </c>
      <c r="K519" s="254" t="s">
        <v>33</v>
      </c>
      <c r="L519" s="263"/>
      <c r="M519" s="264"/>
      <c r="N519" s="254"/>
      <c r="O519" s="254" t="s">
        <v>76</v>
      </c>
      <c r="P519" s="254"/>
      <c r="Q519" s="254"/>
      <c r="R519" s="254"/>
      <c r="S519" s="254"/>
      <c r="T519" s="265"/>
      <c r="U519" s="266"/>
      <c r="V519" s="36"/>
      <c r="W519" s="37"/>
      <c r="AO519" s="50"/>
    </row>
    <row r="520" spans="1:41">
      <c r="A520" s="296" t="s">
        <v>2892</v>
      </c>
      <c r="B520" s="266" t="s">
        <v>1193</v>
      </c>
      <c r="C520" s="266" t="s">
        <v>1233</v>
      </c>
      <c r="D520" s="271" t="s">
        <v>112</v>
      </c>
      <c r="E520" s="266" t="s">
        <v>1234</v>
      </c>
      <c r="F520" s="260" t="s">
        <v>1235</v>
      </c>
      <c r="G520" s="260">
        <v>774421961</v>
      </c>
      <c r="H520" s="260">
        <v>9319591931</v>
      </c>
      <c r="I520" s="254" t="s">
        <v>59</v>
      </c>
      <c r="J520" s="255" t="s">
        <v>24</v>
      </c>
      <c r="K520" s="254" t="s">
        <v>1227</v>
      </c>
      <c r="L520" s="263"/>
      <c r="M520" s="264"/>
      <c r="N520" s="254">
        <f>2020-M520</f>
        <v>2020</v>
      </c>
      <c r="O520" s="254" t="s">
        <v>26</v>
      </c>
      <c r="P520" s="254"/>
      <c r="Q520" s="254"/>
      <c r="R520" s="254"/>
      <c r="S520" s="254"/>
      <c r="T520" s="265"/>
      <c r="U520" s="266"/>
      <c r="V520" s="36"/>
      <c r="W520" s="37"/>
      <c r="AO520" s="50"/>
    </row>
    <row r="521" spans="1:41">
      <c r="A521" s="296" t="s">
        <v>2893</v>
      </c>
      <c r="B521" s="266" t="s">
        <v>1193</v>
      </c>
      <c r="C521" s="266" t="s">
        <v>1236</v>
      </c>
      <c r="D521" s="271"/>
      <c r="E521" s="266"/>
      <c r="F521" s="272"/>
      <c r="G521" s="272">
        <v>645688085</v>
      </c>
      <c r="H521" s="272">
        <v>9617373698</v>
      </c>
      <c r="I521" s="254"/>
      <c r="J521" s="255" t="s">
        <v>24</v>
      </c>
      <c r="K521" s="254" t="s">
        <v>33</v>
      </c>
      <c r="L521" s="263"/>
      <c r="M521" s="264"/>
      <c r="N521" s="254"/>
      <c r="O521" s="254" t="s">
        <v>26</v>
      </c>
      <c r="P521" s="254"/>
      <c r="Q521" s="254"/>
      <c r="R521" s="254"/>
      <c r="S521" s="254"/>
      <c r="T521" s="265"/>
      <c r="U521" s="266"/>
      <c r="V521" s="36"/>
      <c r="W521" s="37"/>
      <c r="AO521" s="50"/>
    </row>
    <row r="522" spans="1:41">
      <c r="A522" s="296" t="s">
        <v>2894</v>
      </c>
      <c r="B522" s="265" t="s">
        <v>1193</v>
      </c>
      <c r="C522" s="265" t="s">
        <v>1829</v>
      </c>
      <c r="D522" s="255" t="s">
        <v>2297</v>
      </c>
      <c r="E522" s="265"/>
      <c r="F522" s="260"/>
      <c r="G522" s="260">
        <v>651621328</v>
      </c>
      <c r="H522" s="260"/>
      <c r="I522" s="254" t="s">
        <v>2280</v>
      </c>
      <c r="J522" s="255" t="s">
        <v>24</v>
      </c>
      <c r="K522" s="254" t="s">
        <v>2312</v>
      </c>
      <c r="L522" s="263"/>
      <c r="M522" s="264"/>
      <c r="N522" s="254"/>
      <c r="O522" s="254" t="s">
        <v>45</v>
      </c>
      <c r="P522" s="254"/>
      <c r="Q522" s="254"/>
      <c r="R522" s="254"/>
      <c r="S522" s="254"/>
      <c r="T522" s="265"/>
      <c r="U522" s="266"/>
      <c r="V522" s="36"/>
      <c r="W522" s="37"/>
      <c r="AO522" s="50"/>
    </row>
    <row r="523" spans="1:41">
      <c r="A523" s="296" t="s">
        <v>2895</v>
      </c>
      <c r="B523" s="265" t="s">
        <v>1193</v>
      </c>
      <c r="C523" s="265" t="s">
        <v>2278</v>
      </c>
      <c r="D523" s="255" t="s">
        <v>1261</v>
      </c>
      <c r="E523" s="265"/>
      <c r="F523" s="260"/>
      <c r="G523" s="260"/>
      <c r="H523" s="260"/>
      <c r="I523" s="270" t="s">
        <v>2320</v>
      </c>
      <c r="J523" s="255" t="s">
        <v>24</v>
      </c>
      <c r="K523" s="254" t="s">
        <v>2312</v>
      </c>
      <c r="L523" s="263"/>
      <c r="M523" s="264"/>
      <c r="N523" s="254"/>
      <c r="O523" s="254" t="s">
        <v>26</v>
      </c>
      <c r="P523" s="254"/>
      <c r="Q523" s="254"/>
      <c r="R523" s="254"/>
      <c r="S523" s="254"/>
      <c r="T523" s="265"/>
      <c r="U523" s="266"/>
      <c r="V523" s="36"/>
      <c r="W523" s="37"/>
      <c r="AO523" s="50"/>
    </row>
    <row r="524" spans="1:41">
      <c r="A524" s="296" t="s">
        <v>2896</v>
      </c>
      <c r="B524" s="266" t="s">
        <v>1237</v>
      </c>
      <c r="C524" s="266" t="s">
        <v>1238</v>
      </c>
      <c r="D524" s="271"/>
      <c r="E524" s="266"/>
      <c r="F524" s="272"/>
      <c r="G524" s="272"/>
      <c r="H524" s="272"/>
      <c r="I524" s="254"/>
      <c r="J524" s="255" t="s">
        <v>24</v>
      </c>
      <c r="K524" s="254" t="s">
        <v>33</v>
      </c>
      <c r="L524" s="263"/>
      <c r="M524" s="264"/>
      <c r="N524" s="254"/>
      <c r="O524" s="254" t="s">
        <v>26</v>
      </c>
      <c r="P524" s="254"/>
      <c r="Q524" s="254"/>
      <c r="R524" s="254"/>
      <c r="S524" s="254"/>
      <c r="T524" s="265"/>
      <c r="U524" s="266"/>
      <c r="V524" s="36"/>
      <c r="W524" s="37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50"/>
    </row>
    <row r="525" spans="1:41">
      <c r="A525" s="296" t="s">
        <v>2897</v>
      </c>
      <c r="B525" s="266" t="s">
        <v>1239</v>
      </c>
      <c r="C525" s="266" t="s">
        <v>280</v>
      </c>
      <c r="D525" s="271"/>
      <c r="E525" s="266"/>
      <c r="F525" s="260" t="s">
        <v>1240</v>
      </c>
      <c r="G525" s="260">
        <v>457554648</v>
      </c>
      <c r="H525" s="260">
        <v>9102104714</v>
      </c>
      <c r="I525" s="254" t="s">
        <v>100</v>
      </c>
      <c r="J525" s="255" t="s">
        <v>24</v>
      </c>
      <c r="K525" s="254" t="s">
        <v>443</v>
      </c>
      <c r="L525" s="263"/>
      <c r="M525" s="264"/>
      <c r="N525" s="254">
        <f t="shared" ref="N525:N530" si="23">2020-M525</f>
        <v>2020</v>
      </c>
      <c r="O525" s="254" t="s">
        <v>26</v>
      </c>
      <c r="P525" s="254" t="s">
        <v>27</v>
      </c>
      <c r="Q525" s="254" t="s">
        <v>46</v>
      </c>
      <c r="R525" s="254" t="s">
        <v>136</v>
      </c>
      <c r="S525" s="254"/>
      <c r="T525" s="265" t="s">
        <v>30</v>
      </c>
      <c r="U525" s="266">
        <v>60000</v>
      </c>
      <c r="V525" s="36"/>
      <c r="W525" s="37"/>
      <c r="AO525" s="50"/>
    </row>
    <row r="526" spans="1:41">
      <c r="A526" s="296" t="s">
        <v>2898</v>
      </c>
      <c r="B526" s="266" t="s">
        <v>1239</v>
      </c>
      <c r="C526" s="266" t="s">
        <v>1241</v>
      </c>
      <c r="D526" s="271"/>
      <c r="E526" s="266"/>
      <c r="F526" s="260" t="s">
        <v>1242</v>
      </c>
      <c r="G526" s="260">
        <v>457555355</v>
      </c>
      <c r="H526" s="260">
        <v>9369810673</v>
      </c>
      <c r="I526" s="254" t="s">
        <v>100</v>
      </c>
      <c r="J526" s="255" t="s">
        <v>24</v>
      </c>
      <c r="K526" s="254" t="s">
        <v>37</v>
      </c>
      <c r="L526" s="263">
        <v>43492</v>
      </c>
      <c r="M526" s="264">
        <v>1943</v>
      </c>
      <c r="N526" s="254">
        <f t="shared" si="23"/>
        <v>77</v>
      </c>
      <c r="O526" s="254" t="s">
        <v>45</v>
      </c>
      <c r="P526" s="254" t="s">
        <v>27</v>
      </c>
      <c r="Q526" s="254" t="s">
        <v>46</v>
      </c>
      <c r="R526" s="254" t="s">
        <v>104</v>
      </c>
      <c r="S526" s="254">
        <v>6</v>
      </c>
      <c r="T526" s="254" t="s">
        <v>30</v>
      </c>
      <c r="U526" s="274">
        <v>80000</v>
      </c>
      <c r="V526" s="36"/>
      <c r="W526" s="37"/>
      <c r="AO526" s="50"/>
    </row>
    <row r="527" spans="1:41" s="2" customFormat="1">
      <c r="A527" s="296" t="s">
        <v>2899</v>
      </c>
      <c r="B527" s="266" t="s">
        <v>1239</v>
      </c>
      <c r="C527" s="266" t="s">
        <v>1243</v>
      </c>
      <c r="D527" s="271"/>
      <c r="E527" s="266"/>
      <c r="F527" s="260" t="s">
        <v>1244</v>
      </c>
      <c r="G527" s="260">
        <v>209418206</v>
      </c>
      <c r="H527" s="260"/>
      <c r="I527" s="254" t="s">
        <v>100</v>
      </c>
      <c r="J527" s="255" t="s">
        <v>24</v>
      </c>
      <c r="K527" s="254" t="s">
        <v>584</v>
      </c>
      <c r="L527" s="257">
        <v>17283</v>
      </c>
      <c r="M527" s="258">
        <v>1947</v>
      </c>
      <c r="N527" s="254">
        <f t="shared" si="23"/>
        <v>73</v>
      </c>
      <c r="O527" s="254" t="s">
        <v>45</v>
      </c>
      <c r="P527" s="254" t="s">
        <v>27</v>
      </c>
      <c r="Q527" s="254" t="s">
        <v>28</v>
      </c>
      <c r="R527" s="254" t="s">
        <v>104</v>
      </c>
      <c r="S527" s="254">
        <v>3</v>
      </c>
      <c r="T527" s="254" t="s">
        <v>30</v>
      </c>
      <c r="U527" s="274">
        <v>80000</v>
      </c>
      <c r="V527" s="36"/>
      <c r="W527" s="37"/>
      <c r="AO527" s="50"/>
    </row>
    <row r="528" spans="1:41">
      <c r="A528" s="296" t="s">
        <v>2900</v>
      </c>
      <c r="B528" s="266" t="s">
        <v>1245</v>
      </c>
      <c r="C528" s="266" t="s">
        <v>1246</v>
      </c>
      <c r="D528" s="271" t="s">
        <v>112</v>
      </c>
      <c r="E528" s="266" t="s">
        <v>112</v>
      </c>
      <c r="F528" s="260" t="s">
        <v>1247</v>
      </c>
      <c r="G528" s="260"/>
      <c r="H528" s="260"/>
      <c r="I528" s="254" t="s">
        <v>100</v>
      </c>
      <c r="J528" s="255" t="s">
        <v>24</v>
      </c>
      <c r="K528" s="254" t="s">
        <v>278</v>
      </c>
      <c r="L528" s="257">
        <v>43830</v>
      </c>
      <c r="M528" s="258">
        <v>1964</v>
      </c>
      <c r="N528" s="254">
        <f t="shared" si="23"/>
        <v>56</v>
      </c>
      <c r="O528" s="254" t="s">
        <v>26</v>
      </c>
      <c r="P528" s="254" t="s">
        <v>130</v>
      </c>
      <c r="Q528" s="254" t="s">
        <v>46</v>
      </c>
      <c r="R528" s="254" t="s">
        <v>66</v>
      </c>
      <c r="S528" s="254">
        <v>1</v>
      </c>
      <c r="T528" s="254" t="s">
        <v>1248</v>
      </c>
      <c r="U528" s="274">
        <v>80000</v>
      </c>
      <c r="V528" s="36"/>
      <c r="W528" s="37"/>
      <c r="AO528" s="50"/>
    </row>
    <row r="529" spans="1:41">
      <c r="A529" s="296" t="s">
        <v>2901</v>
      </c>
      <c r="B529" s="266" t="s">
        <v>1249</v>
      </c>
      <c r="C529" s="266" t="s">
        <v>461</v>
      </c>
      <c r="D529" s="255" t="s">
        <v>56</v>
      </c>
      <c r="E529" s="266" t="s">
        <v>1250</v>
      </c>
      <c r="F529" s="260" t="s">
        <v>1251</v>
      </c>
      <c r="G529" s="260"/>
      <c r="H529" s="260">
        <v>9532586512</v>
      </c>
      <c r="I529" s="254" t="s">
        <v>100</v>
      </c>
      <c r="J529" s="255" t="s">
        <v>24</v>
      </c>
      <c r="K529" s="254" t="s">
        <v>278</v>
      </c>
      <c r="L529" s="263">
        <v>43758</v>
      </c>
      <c r="M529" s="264">
        <v>1972</v>
      </c>
      <c r="N529" s="254">
        <f t="shared" si="23"/>
        <v>48</v>
      </c>
      <c r="O529" s="254" t="s">
        <v>45</v>
      </c>
      <c r="P529" s="254" t="s">
        <v>27</v>
      </c>
      <c r="Q529" s="254" t="s">
        <v>49</v>
      </c>
      <c r="R529" s="254" t="s">
        <v>214</v>
      </c>
      <c r="S529" s="254">
        <v>2</v>
      </c>
      <c r="T529" s="254" t="s">
        <v>30</v>
      </c>
      <c r="U529" s="274">
        <v>120000</v>
      </c>
      <c r="V529" s="36"/>
      <c r="W529" s="37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50"/>
    </row>
    <row r="530" spans="1:41">
      <c r="A530" s="296" t="s">
        <v>2902</v>
      </c>
      <c r="B530" s="266" t="s">
        <v>1252</v>
      </c>
      <c r="C530" s="266" t="s">
        <v>1253</v>
      </c>
      <c r="D530" s="271"/>
      <c r="E530" s="266"/>
      <c r="F530" s="260" t="s">
        <v>1254</v>
      </c>
      <c r="G530" s="260">
        <v>918959686</v>
      </c>
      <c r="H530" s="260">
        <v>9493241489</v>
      </c>
      <c r="I530" s="254"/>
      <c r="J530" s="255" t="s">
        <v>24</v>
      </c>
      <c r="K530" s="254" t="s">
        <v>278</v>
      </c>
      <c r="L530" s="263">
        <v>43785</v>
      </c>
      <c r="M530" s="264">
        <v>1975</v>
      </c>
      <c r="N530" s="254">
        <f t="shared" si="23"/>
        <v>45</v>
      </c>
      <c r="O530" s="254" t="s">
        <v>26</v>
      </c>
      <c r="P530" s="254" t="s">
        <v>27</v>
      </c>
      <c r="Q530" s="254" t="s">
        <v>28</v>
      </c>
      <c r="R530" s="254" t="s">
        <v>287</v>
      </c>
      <c r="S530" s="254">
        <v>2</v>
      </c>
      <c r="T530" s="265" t="s">
        <v>30</v>
      </c>
      <c r="U530" s="266"/>
      <c r="V530" s="36"/>
      <c r="W530" s="37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50"/>
    </row>
    <row r="531" spans="1:41">
      <c r="A531" s="296" t="s">
        <v>2903</v>
      </c>
      <c r="B531" s="266" t="s">
        <v>1255</v>
      </c>
      <c r="C531" s="266" t="s">
        <v>675</v>
      </c>
      <c r="D531" s="271"/>
      <c r="E531" s="266"/>
      <c r="F531" s="272"/>
      <c r="G531" s="272"/>
      <c r="H531" s="272"/>
      <c r="I531" s="254"/>
      <c r="J531" s="255" t="s">
        <v>24</v>
      </c>
      <c r="K531" s="254" t="s">
        <v>220</v>
      </c>
      <c r="L531" s="263"/>
      <c r="M531" s="264"/>
      <c r="N531" s="254"/>
      <c r="O531" s="254" t="s">
        <v>76</v>
      </c>
      <c r="P531" s="254"/>
      <c r="Q531" s="254"/>
      <c r="R531" s="254"/>
      <c r="S531" s="254"/>
      <c r="T531" s="265"/>
      <c r="U531" s="266"/>
      <c r="V531" s="36"/>
      <c r="W531" s="37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50"/>
    </row>
    <row r="532" spans="1:41">
      <c r="A532" s="296" t="s">
        <v>2904</v>
      </c>
      <c r="B532" s="266" t="s">
        <v>1255</v>
      </c>
      <c r="C532" s="266" t="s">
        <v>1073</v>
      </c>
      <c r="D532" s="255" t="s">
        <v>41</v>
      </c>
      <c r="E532" s="266" t="s">
        <v>323</v>
      </c>
      <c r="F532" s="260" t="s">
        <v>1256</v>
      </c>
      <c r="G532" s="260">
        <v>491124147</v>
      </c>
      <c r="H532" s="260">
        <v>9125286209</v>
      </c>
      <c r="I532" s="254" t="s">
        <v>100</v>
      </c>
      <c r="J532" s="255" t="s">
        <v>24</v>
      </c>
      <c r="K532" s="254" t="s">
        <v>278</v>
      </c>
      <c r="L532" s="263">
        <v>30466</v>
      </c>
      <c r="M532" s="264">
        <v>1983</v>
      </c>
      <c r="N532" s="254">
        <f>2020-M532</f>
        <v>37</v>
      </c>
      <c r="O532" s="254" t="s">
        <v>45</v>
      </c>
      <c r="P532" s="254" t="s">
        <v>27</v>
      </c>
      <c r="Q532" s="254" t="s">
        <v>46</v>
      </c>
      <c r="R532" s="254" t="s">
        <v>104</v>
      </c>
      <c r="S532" s="254">
        <v>3</v>
      </c>
      <c r="T532" s="265" t="s">
        <v>30</v>
      </c>
      <c r="U532" s="266">
        <v>80000</v>
      </c>
      <c r="V532" s="36"/>
      <c r="W532" s="37"/>
      <c r="AO532" s="50"/>
    </row>
    <row r="533" spans="1:41">
      <c r="A533" s="296" t="s">
        <v>2905</v>
      </c>
      <c r="B533" s="266" t="s">
        <v>1255</v>
      </c>
      <c r="C533" s="266" t="s">
        <v>1257</v>
      </c>
      <c r="D533" s="255" t="s">
        <v>21</v>
      </c>
      <c r="E533" s="266" t="s">
        <v>1258</v>
      </c>
      <c r="F533" s="260" t="s">
        <v>1259</v>
      </c>
      <c r="G533" s="260"/>
      <c r="H533" s="260">
        <v>9953585075</v>
      </c>
      <c r="I533" s="254"/>
      <c r="J533" s="255" t="s">
        <v>24</v>
      </c>
      <c r="K533" s="254" t="s">
        <v>37</v>
      </c>
      <c r="L533" s="263">
        <v>43832</v>
      </c>
      <c r="M533" s="264">
        <v>1974</v>
      </c>
      <c r="N533" s="254">
        <f>2020-M533</f>
        <v>46</v>
      </c>
      <c r="O533" s="254" t="s">
        <v>26</v>
      </c>
      <c r="P533" s="254" t="s">
        <v>27</v>
      </c>
      <c r="Q533" s="254" t="s">
        <v>46</v>
      </c>
      <c r="R533" s="254" t="s">
        <v>1260</v>
      </c>
      <c r="S533" s="254">
        <v>5</v>
      </c>
      <c r="T533" s="265" t="s">
        <v>30</v>
      </c>
      <c r="U533" s="266"/>
      <c r="V533" s="36"/>
      <c r="W533" s="37"/>
      <c r="AO533" s="50"/>
    </row>
    <row r="534" spans="1:41">
      <c r="A534" s="296" t="s">
        <v>2906</v>
      </c>
      <c r="B534" s="266" t="s">
        <v>1255</v>
      </c>
      <c r="C534" s="266" t="s">
        <v>639</v>
      </c>
      <c r="D534" s="255"/>
      <c r="E534" s="266"/>
      <c r="F534" s="272"/>
      <c r="G534" s="272"/>
      <c r="H534" s="272"/>
      <c r="I534" s="254"/>
      <c r="J534" s="255" t="s">
        <v>24</v>
      </c>
      <c r="K534" s="254" t="s">
        <v>37</v>
      </c>
      <c r="L534" s="263"/>
      <c r="M534" s="264"/>
      <c r="N534" s="254"/>
      <c r="O534" s="254" t="s">
        <v>26</v>
      </c>
      <c r="P534" s="254"/>
      <c r="Q534" s="254"/>
      <c r="R534" s="254"/>
      <c r="S534" s="254"/>
      <c r="T534" s="265"/>
      <c r="U534" s="266"/>
      <c r="V534" s="36"/>
      <c r="W534" s="37"/>
      <c r="AO534" s="50"/>
    </row>
    <row r="535" spans="1:41">
      <c r="A535" s="296" t="s">
        <v>2907</v>
      </c>
      <c r="B535" s="266" t="s">
        <v>1255</v>
      </c>
      <c r="C535" s="266" t="s">
        <v>50</v>
      </c>
      <c r="D535" s="255"/>
      <c r="E535" s="266"/>
      <c r="F535" s="272"/>
      <c r="G535" s="272"/>
      <c r="H535" s="272">
        <v>9271332787</v>
      </c>
      <c r="I535" s="254"/>
      <c r="J535" s="255" t="s">
        <v>24</v>
      </c>
      <c r="K535" s="254" t="s">
        <v>37</v>
      </c>
      <c r="L535" s="263"/>
      <c r="M535" s="264"/>
      <c r="N535" s="254"/>
      <c r="O535" s="254" t="s">
        <v>26</v>
      </c>
      <c r="P535" s="254"/>
      <c r="Q535" s="254"/>
      <c r="R535" s="254"/>
      <c r="S535" s="254"/>
      <c r="T535" s="265"/>
      <c r="U535" s="266"/>
      <c r="V535" s="36"/>
      <c r="W535" s="37"/>
      <c r="AO535" s="50"/>
    </row>
    <row r="536" spans="1:41">
      <c r="A536" s="296" t="s">
        <v>2908</v>
      </c>
      <c r="B536" s="265" t="s">
        <v>1255</v>
      </c>
      <c r="C536" s="265" t="s">
        <v>2279</v>
      </c>
      <c r="D536" s="255" t="s">
        <v>2323</v>
      </c>
      <c r="E536" s="265"/>
      <c r="F536" s="260"/>
      <c r="G536" s="260">
        <v>749615730</v>
      </c>
      <c r="H536" s="260">
        <v>9362115420</v>
      </c>
      <c r="I536" s="254" t="s">
        <v>2326</v>
      </c>
      <c r="J536" s="255" t="s">
        <v>24</v>
      </c>
      <c r="K536" s="254"/>
      <c r="L536" s="263"/>
      <c r="M536" s="264"/>
      <c r="N536" s="254"/>
      <c r="O536" s="254" t="s">
        <v>26</v>
      </c>
      <c r="P536" s="254"/>
      <c r="Q536" s="254"/>
      <c r="R536" s="254"/>
      <c r="S536" s="254"/>
      <c r="T536" s="265"/>
      <c r="U536" s="266"/>
      <c r="V536" s="36"/>
      <c r="W536" s="37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50"/>
    </row>
    <row r="537" spans="1:41" s="206" customFormat="1">
      <c r="A537" s="296">
        <v>444</v>
      </c>
      <c r="B537" s="265" t="s">
        <v>1255</v>
      </c>
      <c r="C537" s="265" t="s">
        <v>951</v>
      </c>
      <c r="D537" s="255" t="s">
        <v>1261</v>
      </c>
      <c r="E537" s="265" t="s">
        <v>1258</v>
      </c>
      <c r="F537" s="260"/>
      <c r="G537" s="260"/>
      <c r="H537" s="260"/>
      <c r="I537" s="254"/>
      <c r="J537" s="255" t="s">
        <v>2048</v>
      </c>
      <c r="K537" s="254" t="s">
        <v>37</v>
      </c>
      <c r="L537" s="263">
        <v>44123</v>
      </c>
      <c r="M537" s="264">
        <v>1952</v>
      </c>
      <c r="N537" s="254">
        <f>2020-M537</f>
        <v>68</v>
      </c>
      <c r="O537" s="254" t="s">
        <v>26</v>
      </c>
      <c r="P537" s="254" t="s">
        <v>27</v>
      </c>
      <c r="Q537" s="254" t="s">
        <v>46</v>
      </c>
      <c r="R537" s="254" t="s">
        <v>1260</v>
      </c>
      <c r="S537" s="254">
        <v>2</v>
      </c>
      <c r="T537" s="265" t="s">
        <v>30</v>
      </c>
      <c r="U537" s="266"/>
      <c r="V537" s="213"/>
      <c r="W537" s="213"/>
    </row>
    <row r="538" spans="1:41">
      <c r="A538" s="296" t="s">
        <v>2909</v>
      </c>
      <c r="B538" s="266" t="s">
        <v>409</v>
      </c>
      <c r="C538" s="266" t="s">
        <v>386</v>
      </c>
      <c r="D538" s="271"/>
      <c r="E538" s="266"/>
      <c r="F538" s="272"/>
      <c r="G538" s="272"/>
      <c r="H538" s="272"/>
      <c r="I538" s="254"/>
      <c r="J538" s="255" t="s">
        <v>24</v>
      </c>
      <c r="K538" s="254" t="s">
        <v>135</v>
      </c>
      <c r="L538" s="263"/>
      <c r="M538" s="264"/>
      <c r="N538" s="254"/>
      <c r="O538" s="254" t="s">
        <v>76</v>
      </c>
      <c r="P538" s="254"/>
      <c r="Q538" s="254"/>
      <c r="R538" s="254"/>
      <c r="S538" s="254"/>
      <c r="T538" s="265"/>
      <c r="U538" s="266"/>
      <c r="V538" s="36"/>
      <c r="W538" s="37"/>
      <c r="AO538" s="50"/>
    </row>
    <row r="539" spans="1:41">
      <c r="A539" s="296" t="s">
        <v>2910</v>
      </c>
      <c r="B539" s="266" t="s">
        <v>949</v>
      </c>
      <c r="C539" s="266" t="s">
        <v>1262</v>
      </c>
      <c r="D539" s="255" t="s">
        <v>63</v>
      </c>
      <c r="E539" s="266" t="s">
        <v>895</v>
      </c>
      <c r="F539" s="260" t="s">
        <v>1263</v>
      </c>
      <c r="G539" s="260"/>
      <c r="H539" s="260">
        <v>9388730404</v>
      </c>
      <c r="I539" s="254"/>
      <c r="J539" s="255" t="s">
        <v>24</v>
      </c>
      <c r="K539" s="254" t="s">
        <v>135</v>
      </c>
      <c r="L539" s="263">
        <v>44131</v>
      </c>
      <c r="M539" s="264">
        <v>1982</v>
      </c>
      <c r="N539" s="254">
        <f t="shared" ref="N539:N544" si="24">2020-M539</f>
        <v>38</v>
      </c>
      <c r="O539" s="254" t="s">
        <v>26</v>
      </c>
      <c r="P539" s="254" t="s">
        <v>27</v>
      </c>
      <c r="Q539" s="254" t="s">
        <v>49</v>
      </c>
      <c r="R539" s="254" t="s">
        <v>136</v>
      </c>
      <c r="S539" s="254">
        <v>2</v>
      </c>
      <c r="T539" s="265" t="s">
        <v>30</v>
      </c>
      <c r="U539" s="266"/>
      <c r="V539" s="36"/>
      <c r="W539" s="37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50"/>
    </row>
    <row r="540" spans="1:41">
      <c r="A540" s="296" t="s">
        <v>2911</v>
      </c>
      <c r="B540" s="266" t="s">
        <v>949</v>
      </c>
      <c r="C540" s="266" t="s">
        <v>1264</v>
      </c>
      <c r="D540" s="255" t="s">
        <v>56</v>
      </c>
      <c r="E540" s="266" t="s">
        <v>134</v>
      </c>
      <c r="F540" s="260" t="s">
        <v>1265</v>
      </c>
      <c r="G540" s="260">
        <v>921696071</v>
      </c>
      <c r="H540" s="260"/>
      <c r="I540" s="254"/>
      <c r="J540" s="255" t="s">
        <v>24</v>
      </c>
      <c r="K540" s="254" t="s">
        <v>135</v>
      </c>
      <c r="L540" s="263">
        <v>43982</v>
      </c>
      <c r="M540" s="264">
        <v>1956</v>
      </c>
      <c r="N540" s="254">
        <f t="shared" si="24"/>
        <v>64</v>
      </c>
      <c r="O540" s="254" t="s">
        <v>26</v>
      </c>
      <c r="P540" s="254" t="s">
        <v>27</v>
      </c>
      <c r="Q540" s="254" t="s">
        <v>46</v>
      </c>
      <c r="R540" s="254" t="s">
        <v>1266</v>
      </c>
      <c r="S540" s="254">
        <v>2</v>
      </c>
      <c r="T540" s="265" t="s">
        <v>30</v>
      </c>
      <c r="U540" s="266"/>
      <c r="V540" s="36"/>
      <c r="W540" s="37"/>
      <c r="AO540" s="50"/>
    </row>
    <row r="541" spans="1:41">
      <c r="A541" s="296" t="s">
        <v>2912</v>
      </c>
      <c r="B541" s="266" t="s">
        <v>144</v>
      </c>
      <c r="C541" s="266" t="s">
        <v>1267</v>
      </c>
      <c r="D541" s="271"/>
      <c r="E541" s="266"/>
      <c r="F541" s="260" t="s">
        <v>1268</v>
      </c>
      <c r="G541" s="260">
        <v>132340399</v>
      </c>
      <c r="H541" s="260"/>
      <c r="I541" s="254" t="s">
        <v>100</v>
      </c>
      <c r="J541" s="255" t="s">
        <v>24</v>
      </c>
      <c r="K541" s="254" t="s">
        <v>37</v>
      </c>
      <c r="L541" s="263">
        <v>43742</v>
      </c>
      <c r="M541" s="264">
        <v>1959</v>
      </c>
      <c r="N541" s="254">
        <f t="shared" si="24"/>
        <v>61</v>
      </c>
      <c r="O541" s="254" t="s">
        <v>26</v>
      </c>
      <c r="P541" s="254" t="s">
        <v>27</v>
      </c>
      <c r="Q541" s="254" t="s">
        <v>28</v>
      </c>
      <c r="R541" s="254" t="s">
        <v>330</v>
      </c>
      <c r="S541" s="254">
        <v>3</v>
      </c>
      <c r="T541" s="265" t="s">
        <v>30</v>
      </c>
      <c r="U541" s="266">
        <v>120000</v>
      </c>
      <c r="V541" s="36"/>
      <c r="W541" s="37"/>
      <c r="AO541" s="50"/>
    </row>
    <row r="542" spans="1:41">
      <c r="A542" s="296" t="s">
        <v>2913</v>
      </c>
      <c r="B542" s="266" t="s">
        <v>144</v>
      </c>
      <c r="C542" s="266" t="s">
        <v>284</v>
      </c>
      <c r="D542" s="271"/>
      <c r="E542" s="266"/>
      <c r="F542" s="260" t="s">
        <v>1269</v>
      </c>
      <c r="G542" s="260">
        <v>272873780</v>
      </c>
      <c r="H542" s="260"/>
      <c r="I542" s="254" t="s">
        <v>100</v>
      </c>
      <c r="J542" s="255" t="s">
        <v>24</v>
      </c>
      <c r="K542" s="254" t="s">
        <v>94</v>
      </c>
      <c r="L542" s="257">
        <v>21645</v>
      </c>
      <c r="M542" s="258">
        <v>1959</v>
      </c>
      <c r="N542" s="254">
        <f t="shared" si="24"/>
        <v>61</v>
      </c>
      <c r="O542" s="254" t="s">
        <v>45</v>
      </c>
      <c r="P542" s="254" t="s">
        <v>27</v>
      </c>
      <c r="Q542" s="254" t="s">
        <v>49</v>
      </c>
      <c r="R542" s="254" t="s">
        <v>315</v>
      </c>
      <c r="S542" s="254">
        <v>3</v>
      </c>
      <c r="T542" s="265" t="s">
        <v>30</v>
      </c>
      <c r="U542" s="266">
        <v>120000</v>
      </c>
      <c r="V542" s="36"/>
      <c r="W542" s="37"/>
      <c r="AO542" s="50"/>
    </row>
    <row r="543" spans="1:41">
      <c r="A543" s="296" t="s">
        <v>2914</v>
      </c>
      <c r="B543" s="266" t="s">
        <v>144</v>
      </c>
      <c r="C543" s="266" t="s">
        <v>1270</v>
      </c>
      <c r="D543" s="255" t="s">
        <v>21</v>
      </c>
      <c r="E543" s="266" t="s">
        <v>585</v>
      </c>
      <c r="F543" s="264"/>
      <c r="G543" s="264">
        <v>150945754</v>
      </c>
      <c r="H543" s="264"/>
      <c r="I543" s="254" t="s">
        <v>100</v>
      </c>
      <c r="J543" s="255" t="s">
        <v>24</v>
      </c>
      <c r="K543" s="254" t="s">
        <v>94</v>
      </c>
      <c r="L543" s="257">
        <v>24619</v>
      </c>
      <c r="M543" s="258">
        <v>1967</v>
      </c>
      <c r="N543" s="254">
        <f t="shared" si="24"/>
        <v>53</v>
      </c>
      <c r="O543" s="254" t="s">
        <v>26</v>
      </c>
      <c r="P543" s="254" t="s">
        <v>27</v>
      </c>
      <c r="Q543" s="254" t="s">
        <v>28</v>
      </c>
      <c r="R543" s="254" t="s">
        <v>287</v>
      </c>
      <c r="S543" s="254">
        <v>2</v>
      </c>
      <c r="T543" s="265" t="s">
        <v>30</v>
      </c>
      <c r="U543" s="266">
        <v>120000</v>
      </c>
      <c r="V543" s="36"/>
      <c r="W543" s="37"/>
      <c r="AO543" s="50"/>
    </row>
    <row r="544" spans="1:41">
      <c r="A544" s="296" t="s">
        <v>2915</v>
      </c>
      <c r="B544" s="266" t="s">
        <v>144</v>
      </c>
      <c r="C544" s="266" t="s">
        <v>1271</v>
      </c>
      <c r="D544" s="271"/>
      <c r="E544" s="266"/>
      <c r="F544" s="260" t="s">
        <v>1272</v>
      </c>
      <c r="G544" s="260">
        <v>936457545</v>
      </c>
      <c r="H544" s="260"/>
      <c r="I544" s="254" t="s">
        <v>59</v>
      </c>
      <c r="J544" s="255" t="s">
        <v>24</v>
      </c>
      <c r="K544" s="254" t="s">
        <v>1273</v>
      </c>
      <c r="L544" s="263">
        <v>19164</v>
      </c>
      <c r="M544" s="264">
        <v>1952</v>
      </c>
      <c r="N544" s="254">
        <f t="shared" si="24"/>
        <v>68</v>
      </c>
      <c r="O544" s="254" t="s">
        <v>45</v>
      </c>
      <c r="P544" s="254" t="s">
        <v>27</v>
      </c>
      <c r="Q544" s="254" t="s">
        <v>46</v>
      </c>
      <c r="R544" s="254" t="s">
        <v>104</v>
      </c>
      <c r="S544" s="254">
        <v>8</v>
      </c>
      <c r="T544" s="265" t="s">
        <v>30</v>
      </c>
      <c r="U544" s="266">
        <v>80000</v>
      </c>
      <c r="V544" s="36"/>
      <c r="W544" s="37"/>
      <c r="AO544" s="50"/>
    </row>
    <row r="545" spans="1:41">
      <c r="A545" s="296" t="s">
        <v>2916</v>
      </c>
      <c r="B545" s="265" t="s">
        <v>2133</v>
      </c>
      <c r="C545" s="265" t="s">
        <v>2134</v>
      </c>
      <c r="D545" s="255"/>
      <c r="E545" s="265"/>
      <c r="F545" s="260"/>
      <c r="G545" s="260"/>
      <c r="H545" s="260">
        <v>9635121288</v>
      </c>
      <c r="I545" s="254"/>
      <c r="J545" s="255" t="s">
        <v>24</v>
      </c>
      <c r="K545" s="254"/>
      <c r="L545" s="263"/>
      <c r="M545" s="264"/>
      <c r="N545" s="254"/>
      <c r="O545" s="254" t="s">
        <v>26</v>
      </c>
      <c r="P545" s="254"/>
      <c r="Q545" s="254"/>
      <c r="R545" s="254"/>
      <c r="S545" s="254"/>
      <c r="T545" s="265"/>
      <c r="U545" s="266"/>
      <c r="V545" s="36"/>
      <c r="W545" s="37"/>
      <c r="AO545" s="2"/>
    </row>
    <row r="546" spans="1:41">
      <c r="A546" s="296" t="s">
        <v>2917</v>
      </c>
      <c r="B546" s="266" t="s">
        <v>1274</v>
      </c>
      <c r="C546" s="266" t="s">
        <v>191</v>
      </c>
      <c r="D546" s="255" t="s">
        <v>63</v>
      </c>
      <c r="E546" s="266" t="s">
        <v>118</v>
      </c>
      <c r="F546" s="260" t="s">
        <v>1275</v>
      </c>
      <c r="G546" s="260"/>
      <c r="H546" s="260"/>
      <c r="I546" s="254" t="s">
        <v>100</v>
      </c>
      <c r="J546" s="255" t="s">
        <v>24</v>
      </c>
      <c r="K546" s="254" t="s">
        <v>146</v>
      </c>
      <c r="L546" s="257">
        <v>21640</v>
      </c>
      <c r="M546" s="258">
        <v>1959</v>
      </c>
      <c r="N546" s="254">
        <f>2020-M546</f>
        <v>61</v>
      </c>
      <c r="O546" s="254" t="s">
        <v>45</v>
      </c>
      <c r="P546" s="254" t="s">
        <v>27</v>
      </c>
      <c r="Q546" s="254" t="s">
        <v>46</v>
      </c>
      <c r="R546" s="254" t="s">
        <v>279</v>
      </c>
      <c r="S546" s="254">
        <v>9</v>
      </c>
      <c r="T546" s="265" t="s">
        <v>30</v>
      </c>
      <c r="U546" s="266">
        <v>100000</v>
      </c>
      <c r="V546" s="36"/>
      <c r="W546" s="37"/>
      <c r="AO546" s="50"/>
    </row>
    <row r="547" spans="1:41">
      <c r="A547" s="296" t="s">
        <v>2918</v>
      </c>
      <c r="B547" s="266" t="s">
        <v>1274</v>
      </c>
      <c r="C547" s="266" t="s">
        <v>1276</v>
      </c>
      <c r="D547" s="255" t="s">
        <v>63</v>
      </c>
      <c r="E547" s="266" t="s">
        <v>118</v>
      </c>
      <c r="F547" s="260" t="s">
        <v>1277</v>
      </c>
      <c r="G547" s="260"/>
      <c r="H547" s="260"/>
      <c r="I547" s="254" t="s">
        <v>100</v>
      </c>
      <c r="J547" s="255" t="s">
        <v>24</v>
      </c>
      <c r="K547" s="254" t="s">
        <v>146</v>
      </c>
      <c r="L547" s="263">
        <v>43504</v>
      </c>
      <c r="M547" s="264">
        <v>1978</v>
      </c>
      <c r="N547" s="254">
        <f>2020-M547</f>
        <v>42</v>
      </c>
      <c r="O547" s="254" t="s">
        <v>45</v>
      </c>
      <c r="P547" s="254" t="s">
        <v>27</v>
      </c>
      <c r="Q547" s="254" t="s">
        <v>28</v>
      </c>
      <c r="R547" s="254" t="s">
        <v>104</v>
      </c>
      <c r="S547" s="254">
        <v>2</v>
      </c>
      <c r="T547" s="265" t="s">
        <v>30</v>
      </c>
      <c r="U547" s="266">
        <v>80000</v>
      </c>
      <c r="V547" s="36"/>
      <c r="W547" s="37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50"/>
    </row>
    <row r="548" spans="1:41">
      <c r="A548" s="296" t="s">
        <v>2919</v>
      </c>
      <c r="B548" s="266" t="s">
        <v>1274</v>
      </c>
      <c r="C548" s="266" t="s">
        <v>1208</v>
      </c>
      <c r="D548" s="271" t="s">
        <v>371</v>
      </c>
      <c r="E548" s="266" t="s">
        <v>372</v>
      </c>
      <c r="F548" s="260" t="s">
        <v>1278</v>
      </c>
      <c r="G548" s="260"/>
      <c r="H548" s="260"/>
      <c r="I548" s="254" t="s">
        <v>23</v>
      </c>
      <c r="J548" s="255" t="s">
        <v>24</v>
      </c>
      <c r="K548" s="254" t="s">
        <v>124</v>
      </c>
      <c r="L548" s="263">
        <v>21335</v>
      </c>
      <c r="M548" s="264">
        <v>1958</v>
      </c>
      <c r="N548" s="254">
        <f>2020-M548</f>
        <v>62</v>
      </c>
      <c r="O548" s="254" t="s">
        <v>26</v>
      </c>
      <c r="P548" s="254" t="s">
        <v>27</v>
      </c>
      <c r="Q548" s="254" t="s">
        <v>46</v>
      </c>
      <c r="R548" s="254" t="s">
        <v>136</v>
      </c>
      <c r="S548" s="254">
        <v>9</v>
      </c>
      <c r="T548" s="265" t="s">
        <v>30</v>
      </c>
      <c r="U548" s="266">
        <v>60000</v>
      </c>
      <c r="V548" s="36"/>
      <c r="W548" s="37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50"/>
    </row>
    <row r="549" spans="1:41">
      <c r="A549" s="296" t="s">
        <v>2920</v>
      </c>
      <c r="B549" s="266" t="s">
        <v>1279</v>
      </c>
      <c r="C549" s="266" t="s">
        <v>1280</v>
      </c>
      <c r="D549" s="255" t="s">
        <v>51</v>
      </c>
      <c r="E549" s="266" t="s">
        <v>295</v>
      </c>
      <c r="F549" s="260" t="s">
        <v>1281</v>
      </c>
      <c r="G549" s="260">
        <v>254088055</v>
      </c>
      <c r="H549" s="260">
        <v>9489503122</v>
      </c>
      <c r="I549" s="254" t="s">
        <v>100</v>
      </c>
      <c r="J549" s="255" t="s">
        <v>24</v>
      </c>
      <c r="K549" s="254" t="s">
        <v>1282</v>
      </c>
      <c r="L549" s="263">
        <v>43762</v>
      </c>
      <c r="M549" s="264">
        <v>1970</v>
      </c>
      <c r="N549" s="254">
        <f>2020-M549</f>
        <v>50</v>
      </c>
      <c r="O549" s="254" t="s">
        <v>26</v>
      </c>
      <c r="P549" s="254" t="s">
        <v>27</v>
      </c>
      <c r="Q549" s="254" t="s">
        <v>49</v>
      </c>
      <c r="R549" s="254" t="s">
        <v>136</v>
      </c>
      <c r="S549" s="254">
        <v>1</v>
      </c>
      <c r="T549" s="265" t="s">
        <v>30</v>
      </c>
      <c r="U549" s="266">
        <v>60000</v>
      </c>
      <c r="V549" s="36"/>
      <c r="W549" s="37"/>
      <c r="AO549" s="50"/>
    </row>
    <row r="550" spans="1:41">
      <c r="A550" s="296" t="s">
        <v>2921</v>
      </c>
      <c r="B550" s="265" t="s">
        <v>2281</v>
      </c>
      <c r="C550" s="265" t="s">
        <v>2282</v>
      </c>
      <c r="D550" s="255" t="s">
        <v>2294</v>
      </c>
      <c r="E550" s="265"/>
      <c r="F550" s="260"/>
      <c r="G550" s="260"/>
      <c r="H550" s="260"/>
      <c r="I550" s="254" t="s">
        <v>2280</v>
      </c>
      <c r="J550" s="255" t="s">
        <v>24</v>
      </c>
      <c r="K550" s="254"/>
      <c r="L550" s="263"/>
      <c r="M550" s="264"/>
      <c r="N550" s="254"/>
      <c r="O550" s="254" t="s">
        <v>45</v>
      </c>
      <c r="P550" s="254"/>
      <c r="Q550" s="254"/>
      <c r="R550" s="254"/>
      <c r="S550" s="254"/>
      <c r="T550" s="265"/>
      <c r="U550" s="266"/>
      <c r="V550" s="36"/>
      <c r="W550" s="37"/>
      <c r="AO550" s="2"/>
    </row>
    <row r="551" spans="1:41">
      <c r="A551" s="296" t="s">
        <v>2922</v>
      </c>
      <c r="B551" s="265" t="s">
        <v>2281</v>
      </c>
      <c r="C551" s="265" t="s">
        <v>117</v>
      </c>
      <c r="D551" s="255"/>
      <c r="E551" s="265"/>
      <c r="F551" s="260"/>
      <c r="G551" s="260">
        <v>285391754</v>
      </c>
      <c r="H551" s="260"/>
      <c r="I551" s="254"/>
      <c r="J551" s="255" t="s">
        <v>24</v>
      </c>
      <c r="K551" s="254"/>
      <c r="L551" s="263"/>
      <c r="M551" s="264"/>
      <c r="N551" s="254"/>
      <c r="O551" s="254" t="s">
        <v>26</v>
      </c>
      <c r="P551" s="254"/>
      <c r="Q551" s="254"/>
      <c r="R551" s="254"/>
      <c r="S551" s="254"/>
      <c r="T551" s="265"/>
      <c r="U551" s="266"/>
      <c r="V551" s="36"/>
      <c r="W551" s="37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spans="1:41">
      <c r="A552" s="296" t="s">
        <v>2923</v>
      </c>
      <c r="B552" s="265" t="s">
        <v>2281</v>
      </c>
      <c r="C552" s="265" t="s">
        <v>2282</v>
      </c>
      <c r="D552" s="255" t="s">
        <v>2297</v>
      </c>
      <c r="E552" s="265"/>
      <c r="F552" s="260"/>
      <c r="G552" s="260"/>
      <c r="H552" s="260"/>
      <c r="I552" s="254" t="s">
        <v>2367</v>
      </c>
      <c r="J552" s="255" t="s">
        <v>24</v>
      </c>
      <c r="K552" s="254" t="s">
        <v>2308</v>
      </c>
      <c r="L552" s="263"/>
      <c r="M552" s="264"/>
      <c r="N552" s="254"/>
      <c r="O552" s="254" t="s">
        <v>26</v>
      </c>
      <c r="P552" s="254"/>
      <c r="Q552" s="254"/>
      <c r="R552" s="254"/>
      <c r="S552" s="254"/>
      <c r="T552" s="265"/>
      <c r="U552" s="266"/>
      <c r="V552" s="36"/>
      <c r="W552" s="37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spans="1:41">
      <c r="A553" s="296" t="s">
        <v>2924</v>
      </c>
      <c r="B553" s="266" t="s">
        <v>790</v>
      </c>
      <c r="C553" s="266" t="s">
        <v>682</v>
      </c>
      <c r="D553" s="255" t="s">
        <v>192</v>
      </c>
      <c r="E553" s="266" t="s">
        <v>1172</v>
      </c>
      <c r="F553" s="260" t="s">
        <v>1283</v>
      </c>
      <c r="G553" s="260"/>
      <c r="H553" s="260"/>
      <c r="I553" s="254" t="s">
        <v>358</v>
      </c>
      <c r="J553" s="255" t="s">
        <v>24</v>
      </c>
      <c r="K553" s="254" t="s">
        <v>146</v>
      </c>
      <c r="L553" s="263">
        <v>43483</v>
      </c>
      <c r="M553" s="264">
        <v>1966</v>
      </c>
      <c r="N553" s="254">
        <f t="shared" ref="N553:N559" si="25">2020-M553</f>
        <v>54</v>
      </c>
      <c r="O553" s="254" t="s">
        <v>26</v>
      </c>
      <c r="P553" s="254" t="s">
        <v>130</v>
      </c>
      <c r="Q553" s="254" t="s">
        <v>28</v>
      </c>
      <c r="R553" s="254"/>
      <c r="S553" s="254">
        <v>1</v>
      </c>
      <c r="T553" s="265" t="s">
        <v>30</v>
      </c>
      <c r="U553" s="266"/>
      <c r="V553" s="36"/>
      <c r="W553" s="37"/>
      <c r="AO553" s="2"/>
    </row>
    <row r="554" spans="1:41">
      <c r="A554" s="296" t="s">
        <v>2925</v>
      </c>
      <c r="B554" s="266" t="s">
        <v>790</v>
      </c>
      <c r="C554" s="266" t="s">
        <v>1284</v>
      </c>
      <c r="D554" s="255" t="s">
        <v>21</v>
      </c>
      <c r="E554" s="266" t="s">
        <v>307</v>
      </c>
      <c r="F554" s="260" t="s">
        <v>1285</v>
      </c>
      <c r="G554" s="260">
        <v>900681182</v>
      </c>
      <c r="H554" s="260"/>
      <c r="I554" s="254" t="s">
        <v>100</v>
      </c>
      <c r="J554" s="255" t="s">
        <v>24</v>
      </c>
      <c r="K554" s="254" t="s">
        <v>146</v>
      </c>
      <c r="L554" s="263">
        <v>25760</v>
      </c>
      <c r="M554" s="264">
        <v>1970</v>
      </c>
      <c r="N554" s="254">
        <f t="shared" si="25"/>
        <v>50</v>
      </c>
      <c r="O554" s="254" t="s">
        <v>45</v>
      </c>
      <c r="P554" s="254" t="s">
        <v>27</v>
      </c>
      <c r="Q554" s="254" t="s">
        <v>49</v>
      </c>
      <c r="R554" s="254" t="s">
        <v>104</v>
      </c>
      <c r="S554" s="254">
        <v>6</v>
      </c>
      <c r="T554" s="265" t="s">
        <v>30</v>
      </c>
      <c r="U554" s="266">
        <v>80000</v>
      </c>
      <c r="V554" s="36"/>
      <c r="W554" s="37"/>
      <c r="AO554" s="2"/>
    </row>
    <row r="555" spans="1:41">
      <c r="A555" s="296" t="s">
        <v>2926</v>
      </c>
      <c r="B555" s="266" t="s">
        <v>790</v>
      </c>
      <c r="C555" s="266" t="s">
        <v>1286</v>
      </c>
      <c r="D555" s="271"/>
      <c r="E555" s="266"/>
      <c r="F555" s="260" t="s">
        <v>1287</v>
      </c>
      <c r="G555" s="260"/>
      <c r="H555" s="260"/>
      <c r="I555" s="254" t="s">
        <v>167</v>
      </c>
      <c r="J555" s="255" t="s">
        <v>24</v>
      </c>
      <c r="K555" s="254" t="s">
        <v>146</v>
      </c>
      <c r="L555" s="263">
        <v>43498</v>
      </c>
      <c r="M555" s="264">
        <v>1963</v>
      </c>
      <c r="N555" s="254">
        <f t="shared" si="25"/>
        <v>57</v>
      </c>
      <c r="O555" s="254" t="s">
        <v>26</v>
      </c>
      <c r="P555" s="254" t="s">
        <v>27</v>
      </c>
      <c r="Q555" s="254" t="s">
        <v>46</v>
      </c>
      <c r="R555" s="254" t="s">
        <v>136</v>
      </c>
      <c r="S555" s="254">
        <v>1</v>
      </c>
      <c r="T555" s="265" t="s">
        <v>1288</v>
      </c>
      <c r="U555" s="266">
        <v>60000</v>
      </c>
      <c r="V555" s="36"/>
      <c r="W555" s="37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spans="1:41">
      <c r="A556" s="296" t="s">
        <v>2927</v>
      </c>
      <c r="B556" s="266" t="s">
        <v>790</v>
      </c>
      <c r="C556" s="266" t="s">
        <v>1067</v>
      </c>
      <c r="D556" s="271"/>
      <c r="E556" s="266"/>
      <c r="F556" s="260" t="s">
        <v>1289</v>
      </c>
      <c r="G556" s="260">
        <v>914566893</v>
      </c>
      <c r="H556" s="260">
        <v>9083351596</v>
      </c>
      <c r="I556" s="254"/>
      <c r="J556" s="255" t="s">
        <v>24</v>
      </c>
      <c r="K556" s="254" t="s">
        <v>146</v>
      </c>
      <c r="L556" s="263">
        <v>43649</v>
      </c>
      <c r="M556" s="264">
        <v>1974</v>
      </c>
      <c r="N556" s="254">
        <f t="shared" si="25"/>
        <v>46</v>
      </c>
      <c r="O556" s="254" t="s">
        <v>45</v>
      </c>
      <c r="P556" s="254" t="s">
        <v>27</v>
      </c>
      <c r="Q556" s="254" t="s">
        <v>49</v>
      </c>
      <c r="R556" s="254" t="s">
        <v>1290</v>
      </c>
      <c r="S556" s="254">
        <v>1</v>
      </c>
      <c r="T556" s="265" t="s">
        <v>30</v>
      </c>
      <c r="U556" s="266"/>
      <c r="V556" s="36"/>
      <c r="W556" s="37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spans="1:41">
      <c r="A557" s="296" t="s">
        <v>2928</v>
      </c>
      <c r="B557" s="266" t="s">
        <v>1291</v>
      </c>
      <c r="C557" s="266" t="s">
        <v>1292</v>
      </c>
      <c r="D557" s="271" t="s">
        <v>371</v>
      </c>
      <c r="E557" s="266" t="s">
        <v>1096</v>
      </c>
      <c r="F557" s="260" t="s">
        <v>1293</v>
      </c>
      <c r="G557" s="260"/>
      <c r="H557" s="260"/>
      <c r="I557" s="254" t="s">
        <v>100</v>
      </c>
      <c r="J557" s="255" t="s">
        <v>24</v>
      </c>
      <c r="K557" s="254" t="s">
        <v>903</v>
      </c>
      <c r="L557" s="263">
        <v>43780</v>
      </c>
      <c r="M557" s="264">
        <v>1983</v>
      </c>
      <c r="N557" s="254">
        <f t="shared" si="25"/>
        <v>37</v>
      </c>
      <c r="O557" s="254" t="s">
        <v>26</v>
      </c>
      <c r="P557" s="254" t="s">
        <v>27</v>
      </c>
      <c r="Q557" s="254" t="s">
        <v>49</v>
      </c>
      <c r="R557" s="254" t="s">
        <v>136</v>
      </c>
      <c r="S557" s="254">
        <v>2</v>
      </c>
      <c r="T557" s="265" t="s">
        <v>30</v>
      </c>
      <c r="U557" s="266">
        <v>60000</v>
      </c>
      <c r="V557" s="36"/>
      <c r="W557" s="37"/>
      <c r="AO557" s="2"/>
    </row>
    <row r="558" spans="1:41">
      <c r="A558" s="296" t="s">
        <v>2929</v>
      </c>
      <c r="B558" s="266" t="s">
        <v>1294</v>
      </c>
      <c r="C558" s="266" t="s">
        <v>1294</v>
      </c>
      <c r="D558" s="271"/>
      <c r="E558" s="266"/>
      <c r="F558" s="260" t="s">
        <v>1295</v>
      </c>
      <c r="G558" s="260"/>
      <c r="H558" s="260"/>
      <c r="I558" s="254" t="s">
        <v>100</v>
      </c>
      <c r="J558" s="255" t="s">
        <v>24</v>
      </c>
      <c r="K558" s="254" t="s">
        <v>157</v>
      </c>
      <c r="L558" s="263"/>
      <c r="M558" s="264"/>
      <c r="N558" s="254">
        <f t="shared" si="25"/>
        <v>2020</v>
      </c>
      <c r="O558" s="254" t="s">
        <v>45</v>
      </c>
      <c r="P558" s="254"/>
      <c r="Q558" s="254"/>
      <c r="R558" s="254" t="s">
        <v>104</v>
      </c>
      <c r="S558" s="254"/>
      <c r="T558" s="265" t="s">
        <v>30</v>
      </c>
      <c r="U558" s="266">
        <v>80000</v>
      </c>
      <c r="V558" s="36"/>
      <c r="W558" s="37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spans="1:41">
      <c r="A559" s="296" t="s">
        <v>2930</v>
      </c>
      <c r="B559" s="266" t="s">
        <v>1296</v>
      </c>
      <c r="C559" s="266" t="s">
        <v>1116</v>
      </c>
      <c r="D559" s="271"/>
      <c r="E559" s="266"/>
      <c r="F559" s="260" t="s">
        <v>1297</v>
      </c>
      <c r="G559" s="260"/>
      <c r="H559" s="260"/>
      <c r="I559" s="254" t="s">
        <v>100</v>
      </c>
      <c r="J559" s="255" t="s">
        <v>24</v>
      </c>
      <c r="K559" s="254" t="s">
        <v>1298</v>
      </c>
      <c r="L559" s="263">
        <v>43495</v>
      </c>
      <c r="M559" s="264">
        <v>1973</v>
      </c>
      <c r="N559" s="254">
        <f t="shared" si="25"/>
        <v>47</v>
      </c>
      <c r="O559" s="254" t="s">
        <v>26</v>
      </c>
      <c r="P559" s="254" t="s">
        <v>27</v>
      </c>
      <c r="Q559" s="254" t="s">
        <v>657</v>
      </c>
      <c r="R559" s="254" t="s">
        <v>1299</v>
      </c>
      <c r="S559" s="254">
        <v>3</v>
      </c>
      <c r="T559" s="265" t="s">
        <v>30</v>
      </c>
      <c r="U559" s="266"/>
      <c r="V559" s="36"/>
      <c r="W559" s="37"/>
      <c r="AO559" s="2"/>
    </row>
    <row r="560" spans="1:41">
      <c r="A560" s="296" t="s">
        <v>2931</v>
      </c>
      <c r="B560" s="266" t="s">
        <v>1296</v>
      </c>
      <c r="C560" s="266" t="s">
        <v>1300</v>
      </c>
      <c r="D560" s="271"/>
      <c r="E560" s="266"/>
      <c r="F560" s="260" t="s">
        <v>1301</v>
      </c>
      <c r="G560" s="260"/>
      <c r="H560" s="260"/>
      <c r="I560" s="254"/>
      <c r="J560" s="255" t="s">
        <v>24</v>
      </c>
      <c r="K560" s="254" t="s">
        <v>1298</v>
      </c>
      <c r="L560" s="263"/>
      <c r="M560" s="264"/>
      <c r="N560" s="254"/>
      <c r="O560" s="254" t="s">
        <v>26</v>
      </c>
      <c r="P560" s="254"/>
      <c r="Q560" s="254"/>
      <c r="R560" s="254"/>
      <c r="S560" s="254"/>
      <c r="T560" s="265"/>
      <c r="U560" s="266"/>
      <c r="V560" s="36"/>
      <c r="W560" s="37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spans="1:41">
      <c r="A561" s="296" t="s">
        <v>2932</v>
      </c>
      <c r="B561" s="266" t="s">
        <v>1296</v>
      </c>
      <c r="C561" s="266" t="s">
        <v>1302</v>
      </c>
      <c r="D561" s="271"/>
      <c r="E561" s="266"/>
      <c r="F561" s="260" t="s">
        <v>1303</v>
      </c>
      <c r="G561" s="260"/>
      <c r="H561" s="260"/>
      <c r="I561" s="254"/>
      <c r="J561" s="255" t="s">
        <v>24</v>
      </c>
      <c r="K561" s="254" t="s">
        <v>1298</v>
      </c>
      <c r="L561" s="263"/>
      <c r="M561" s="264"/>
      <c r="N561" s="254"/>
      <c r="O561" s="254" t="s">
        <v>26</v>
      </c>
      <c r="P561" s="254"/>
      <c r="Q561" s="254"/>
      <c r="R561" s="254"/>
      <c r="S561" s="254"/>
      <c r="T561" s="265"/>
      <c r="U561" s="266"/>
      <c r="V561" s="36"/>
      <c r="W561" s="37"/>
      <c r="AO561" s="2"/>
    </row>
    <row r="562" spans="1:41">
      <c r="A562" s="296" t="s">
        <v>2933</v>
      </c>
      <c r="B562" s="265" t="s">
        <v>1296</v>
      </c>
      <c r="C562" s="265" t="s">
        <v>865</v>
      </c>
      <c r="D562" s="255"/>
      <c r="E562" s="265"/>
      <c r="F562" s="260"/>
      <c r="G562" s="260">
        <v>940985663</v>
      </c>
      <c r="H562" s="260">
        <v>9976019794</v>
      </c>
      <c r="I562" s="254"/>
      <c r="J562" s="255" t="s">
        <v>24</v>
      </c>
      <c r="K562" s="254"/>
      <c r="L562" s="263"/>
      <c r="M562" s="264"/>
      <c r="N562" s="254"/>
      <c r="O562" s="254" t="s">
        <v>26</v>
      </c>
      <c r="P562" s="254"/>
      <c r="Q562" s="254"/>
      <c r="R562" s="254"/>
      <c r="S562" s="254"/>
      <c r="T562" s="265"/>
      <c r="U562" s="266"/>
      <c r="V562" s="36"/>
      <c r="W562" s="37"/>
    </row>
    <row r="563" spans="1:41">
      <c r="A563" s="296" t="s">
        <v>2934</v>
      </c>
      <c r="B563" s="266" t="s">
        <v>1304</v>
      </c>
      <c r="C563" s="266" t="s">
        <v>1305</v>
      </c>
      <c r="D563" s="271"/>
      <c r="E563" s="266"/>
      <c r="F563" s="260" t="s">
        <v>1306</v>
      </c>
      <c r="G563" s="260">
        <v>903017403</v>
      </c>
      <c r="H563" s="260"/>
      <c r="I563" s="254" t="s">
        <v>223</v>
      </c>
      <c r="J563" s="255" t="s">
        <v>24</v>
      </c>
      <c r="K563" s="254" t="s">
        <v>60</v>
      </c>
      <c r="L563" s="263">
        <v>24246</v>
      </c>
      <c r="M563" s="264">
        <v>1966</v>
      </c>
      <c r="N563" s="254">
        <f t="shared" ref="N563:N569" si="26">2020-M563</f>
        <v>54</v>
      </c>
      <c r="O563" s="254" t="s">
        <v>26</v>
      </c>
      <c r="P563" s="254" t="s">
        <v>27</v>
      </c>
      <c r="Q563" s="254" t="s">
        <v>49</v>
      </c>
      <c r="R563" s="254" t="s">
        <v>136</v>
      </c>
      <c r="S563" s="254">
        <v>4</v>
      </c>
      <c r="T563" s="265" t="s">
        <v>30</v>
      </c>
      <c r="U563" s="266">
        <v>60000</v>
      </c>
      <c r="V563" s="36"/>
      <c r="W563" s="37"/>
    </row>
    <row r="564" spans="1:41">
      <c r="A564" s="296" t="s">
        <v>2935</v>
      </c>
      <c r="B564" s="266" t="s">
        <v>1304</v>
      </c>
      <c r="C564" s="266" t="s">
        <v>1307</v>
      </c>
      <c r="D564" s="271" t="s">
        <v>371</v>
      </c>
      <c r="E564" s="266" t="s">
        <v>372</v>
      </c>
      <c r="F564" s="260" t="s">
        <v>1308</v>
      </c>
      <c r="G564" s="260"/>
      <c r="H564" s="260"/>
      <c r="I564" s="254" t="s">
        <v>100</v>
      </c>
      <c r="J564" s="255" t="s">
        <v>24</v>
      </c>
      <c r="K564" s="254" t="s">
        <v>60</v>
      </c>
      <c r="L564" s="263"/>
      <c r="M564" s="264"/>
      <c r="N564" s="254">
        <f t="shared" si="26"/>
        <v>2020</v>
      </c>
      <c r="O564" s="254" t="s">
        <v>45</v>
      </c>
      <c r="P564" s="254" t="s">
        <v>130</v>
      </c>
      <c r="Q564" s="254" t="s">
        <v>49</v>
      </c>
      <c r="R564" s="254" t="s">
        <v>104</v>
      </c>
      <c r="S564" s="254"/>
      <c r="T564" s="265" t="s">
        <v>30</v>
      </c>
      <c r="U564" s="266">
        <v>80000</v>
      </c>
      <c r="V564" s="36"/>
      <c r="W564" s="37"/>
    </row>
    <row r="565" spans="1:41">
      <c r="A565" s="296" t="s">
        <v>2936</v>
      </c>
      <c r="B565" s="282" t="s">
        <v>1309</v>
      </c>
      <c r="C565" s="282" t="s">
        <v>1067</v>
      </c>
      <c r="D565" s="282"/>
      <c r="E565" s="282"/>
      <c r="F565" s="260" t="s">
        <v>1310</v>
      </c>
      <c r="G565" s="260">
        <v>133619512</v>
      </c>
      <c r="H565" s="260"/>
      <c r="I565" s="254" t="s">
        <v>728</v>
      </c>
      <c r="J565" s="255" t="s">
        <v>24</v>
      </c>
      <c r="K565" s="254" t="s">
        <v>157</v>
      </c>
      <c r="L565" s="263">
        <v>43768</v>
      </c>
      <c r="M565" s="264">
        <v>1951</v>
      </c>
      <c r="N565" s="254">
        <f t="shared" si="26"/>
        <v>69</v>
      </c>
      <c r="O565" s="254" t="s">
        <v>45</v>
      </c>
      <c r="P565" s="254" t="s">
        <v>27</v>
      </c>
      <c r="Q565" s="254" t="s">
        <v>28</v>
      </c>
      <c r="R565" s="254" t="s">
        <v>454</v>
      </c>
      <c r="S565" s="254"/>
      <c r="T565" s="265" t="s">
        <v>30</v>
      </c>
      <c r="U565" s="266">
        <v>120000</v>
      </c>
      <c r="V565" s="36"/>
      <c r="W565" s="37"/>
    </row>
    <row r="566" spans="1:41">
      <c r="A566" s="296" t="s">
        <v>2937</v>
      </c>
      <c r="B566" s="282" t="s">
        <v>475</v>
      </c>
      <c r="C566" s="282" t="s">
        <v>284</v>
      </c>
      <c r="D566" s="282"/>
      <c r="E566" s="282"/>
      <c r="F566" s="270" t="s">
        <v>1311</v>
      </c>
      <c r="G566" s="270">
        <v>291738634</v>
      </c>
      <c r="H566" s="270"/>
      <c r="I566" s="254" t="s">
        <v>100</v>
      </c>
      <c r="J566" s="255" t="s">
        <v>24</v>
      </c>
      <c r="K566" s="254" t="s">
        <v>283</v>
      </c>
      <c r="L566" s="263">
        <v>19452</v>
      </c>
      <c r="M566" s="264">
        <v>1953</v>
      </c>
      <c r="N566" s="254">
        <f t="shared" si="26"/>
        <v>67</v>
      </c>
      <c r="O566" s="254" t="s">
        <v>45</v>
      </c>
      <c r="P566" s="254" t="s">
        <v>27</v>
      </c>
      <c r="Q566" s="254" t="s">
        <v>46</v>
      </c>
      <c r="R566" s="254" t="s">
        <v>214</v>
      </c>
      <c r="S566" s="254">
        <v>5</v>
      </c>
      <c r="T566" s="265" t="s">
        <v>30</v>
      </c>
      <c r="U566" s="266">
        <v>120000</v>
      </c>
      <c r="V566" s="36"/>
      <c r="W566" s="37"/>
    </row>
    <row r="567" spans="1:41">
      <c r="A567" s="296" t="s">
        <v>2938</v>
      </c>
      <c r="B567" s="282" t="s">
        <v>475</v>
      </c>
      <c r="C567" s="282" t="s">
        <v>1313</v>
      </c>
      <c r="D567" s="255" t="s">
        <v>63</v>
      </c>
      <c r="E567" s="282" t="s">
        <v>118</v>
      </c>
      <c r="F567" s="260" t="s">
        <v>1314</v>
      </c>
      <c r="G567" s="260"/>
      <c r="H567" s="260">
        <v>9473402956</v>
      </c>
      <c r="I567" s="254" t="s">
        <v>100</v>
      </c>
      <c r="J567" s="255" t="s">
        <v>24</v>
      </c>
      <c r="K567" s="254" t="s">
        <v>37</v>
      </c>
      <c r="L567" s="263">
        <v>28666</v>
      </c>
      <c r="M567" s="264">
        <v>1978</v>
      </c>
      <c r="N567" s="254">
        <f t="shared" si="26"/>
        <v>42</v>
      </c>
      <c r="O567" s="254" t="s">
        <v>26</v>
      </c>
      <c r="P567" s="254" t="s">
        <v>27</v>
      </c>
      <c r="Q567" s="254" t="s">
        <v>28</v>
      </c>
      <c r="R567" s="254" t="s">
        <v>136</v>
      </c>
      <c r="S567" s="254">
        <v>1</v>
      </c>
      <c r="T567" s="265" t="s">
        <v>30</v>
      </c>
      <c r="U567" s="266">
        <v>60000</v>
      </c>
      <c r="V567" s="36"/>
      <c r="W567" s="37"/>
    </row>
    <row r="568" spans="1:41">
      <c r="A568" s="296" t="s">
        <v>2939</v>
      </c>
      <c r="B568" s="282" t="s">
        <v>475</v>
      </c>
      <c r="C568" s="282" t="s">
        <v>497</v>
      </c>
      <c r="D568" s="271" t="s">
        <v>299</v>
      </c>
      <c r="E568" s="282" t="s">
        <v>622</v>
      </c>
      <c r="F568" s="260" t="s">
        <v>1315</v>
      </c>
      <c r="G568" s="260">
        <v>244428319</v>
      </c>
      <c r="H568" s="260"/>
      <c r="I568" s="254" t="s">
        <v>100</v>
      </c>
      <c r="J568" s="255" t="s">
        <v>24</v>
      </c>
      <c r="K568" s="254" t="s">
        <v>283</v>
      </c>
      <c r="L568" s="263"/>
      <c r="M568" s="264"/>
      <c r="N568" s="254">
        <f t="shared" si="26"/>
        <v>2020</v>
      </c>
      <c r="O568" s="254" t="s">
        <v>45</v>
      </c>
      <c r="P568" s="254" t="s">
        <v>27</v>
      </c>
      <c r="Q568" s="254" t="s">
        <v>46</v>
      </c>
      <c r="R568" s="254" t="s">
        <v>214</v>
      </c>
      <c r="S568" s="254">
        <v>4</v>
      </c>
      <c r="T568" s="265" t="s">
        <v>30</v>
      </c>
      <c r="U568" s="266">
        <v>100000</v>
      </c>
      <c r="V568" s="36"/>
      <c r="W568" s="37"/>
    </row>
    <row r="569" spans="1:41">
      <c r="A569" s="296" t="s">
        <v>2940</v>
      </c>
      <c r="B569" s="282" t="s">
        <v>475</v>
      </c>
      <c r="C569" s="282" t="s">
        <v>1316</v>
      </c>
      <c r="D569" s="282"/>
      <c r="E569" s="282"/>
      <c r="F569" s="264"/>
      <c r="G569" s="264"/>
      <c r="H569" s="264"/>
      <c r="I569" s="254" t="s">
        <v>100</v>
      </c>
      <c r="J569" s="255" t="s">
        <v>24</v>
      </c>
      <c r="K569" s="254" t="s">
        <v>283</v>
      </c>
      <c r="L569" s="263">
        <v>43796</v>
      </c>
      <c r="M569" s="264">
        <v>1975</v>
      </c>
      <c r="N569" s="254">
        <f t="shared" si="26"/>
        <v>45</v>
      </c>
      <c r="O569" s="254" t="s">
        <v>45</v>
      </c>
      <c r="P569" s="254" t="s">
        <v>27</v>
      </c>
      <c r="Q569" s="254" t="s">
        <v>49</v>
      </c>
      <c r="R569" s="254" t="s">
        <v>214</v>
      </c>
      <c r="S569" s="254">
        <v>2</v>
      </c>
      <c r="T569" s="265" t="s">
        <v>30</v>
      </c>
      <c r="U569" s="266">
        <v>100000</v>
      </c>
      <c r="V569" s="36"/>
      <c r="W569" s="37"/>
    </row>
    <row r="570" spans="1:41">
      <c r="A570" s="296" t="s">
        <v>2941</v>
      </c>
      <c r="B570" s="282" t="s">
        <v>1317</v>
      </c>
      <c r="C570" s="282" t="s">
        <v>1318</v>
      </c>
      <c r="D570" s="282"/>
      <c r="E570" s="282"/>
      <c r="F570" s="264"/>
      <c r="G570" s="264"/>
      <c r="H570" s="264"/>
      <c r="I570" s="254"/>
      <c r="J570" s="255" t="s">
        <v>24</v>
      </c>
      <c r="K570" s="254" t="s">
        <v>120</v>
      </c>
      <c r="L570" s="263"/>
      <c r="M570" s="264"/>
      <c r="N570" s="254"/>
      <c r="O570" s="254" t="s">
        <v>26</v>
      </c>
      <c r="P570" s="254"/>
      <c r="Q570" s="254"/>
      <c r="R570" s="254"/>
      <c r="S570" s="254"/>
      <c r="T570" s="265"/>
      <c r="U570" s="266"/>
      <c r="V570" s="36"/>
      <c r="W570" s="37"/>
    </row>
    <row r="571" spans="1:41">
      <c r="A571" s="296" t="s">
        <v>2942</v>
      </c>
      <c r="B571" s="265" t="s">
        <v>1317</v>
      </c>
      <c r="C571" s="265" t="s">
        <v>2329</v>
      </c>
      <c r="D571" s="255"/>
      <c r="E571" s="265"/>
      <c r="F571" s="260"/>
      <c r="G571" s="260">
        <v>918456557</v>
      </c>
      <c r="H571" s="260">
        <v>9398225475</v>
      </c>
      <c r="I571" s="254"/>
      <c r="J571" s="255" t="s">
        <v>24</v>
      </c>
      <c r="K571" s="254"/>
      <c r="L571" s="263"/>
      <c r="M571" s="264"/>
      <c r="N571" s="254"/>
      <c r="O571" s="254" t="s">
        <v>26</v>
      </c>
      <c r="P571" s="254"/>
      <c r="Q571" s="254"/>
      <c r="R571" s="254"/>
      <c r="S571" s="254"/>
      <c r="T571" s="265"/>
      <c r="U571" s="266"/>
      <c r="V571" s="36"/>
      <c r="W571" s="37"/>
    </row>
    <row r="572" spans="1:41">
      <c r="A572" s="296" t="s">
        <v>2943</v>
      </c>
      <c r="B572" s="282" t="s">
        <v>1322</v>
      </c>
      <c r="C572" s="282" t="s">
        <v>1323</v>
      </c>
      <c r="D572" s="271" t="s">
        <v>112</v>
      </c>
      <c r="E572" s="282" t="s">
        <v>1324</v>
      </c>
      <c r="F572" s="260" t="s">
        <v>1325</v>
      </c>
      <c r="G572" s="260">
        <v>168671182</v>
      </c>
      <c r="H572" s="260"/>
      <c r="I572" s="254" t="s">
        <v>100</v>
      </c>
      <c r="J572" s="255" t="s">
        <v>24</v>
      </c>
      <c r="K572" s="254" t="s">
        <v>146</v>
      </c>
      <c r="L572" s="283" t="s">
        <v>1326</v>
      </c>
      <c r="M572" s="264">
        <v>1975</v>
      </c>
      <c r="N572" s="254">
        <f t="shared" ref="N572:N587" si="27">2020-M572</f>
        <v>45</v>
      </c>
      <c r="O572" s="254" t="s">
        <v>26</v>
      </c>
      <c r="P572" s="254" t="s">
        <v>27</v>
      </c>
      <c r="Q572" s="254" t="s">
        <v>28</v>
      </c>
      <c r="R572" s="254" t="s">
        <v>325</v>
      </c>
      <c r="S572" s="254">
        <v>3</v>
      </c>
      <c r="T572" s="254" t="s">
        <v>30</v>
      </c>
      <c r="U572" s="274">
        <v>120000</v>
      </c>
      <c r="V572" s="39"/>
      <c r="W572" s="40"/>
    </row>
    <row r="573" spans="1:41">
      <c r="A573" s="296" t="s">
        <v>2944</v>
      </c>
      <c r="B573" s="282" t="s">
        <v>1322</v>
      </c>
      <c r="C573" s="282" t="s">
        <v>1221</v>
      </c>
      <c r="D573" s="282"/>
      <c r="E573" s="282"/>
      <c r="F573" s="260" t="s">
        <v>1327</v>
      </c>
      <c r="G573" s="260"/>
      <c r="H573" s="260"/>
      <c r="I573" s="254" t="s">
        <v>100</v>
      </c>
      <c r="J573" s="255" t="s">
        <v>24</v>
      </c>
      <c r="K573" s="254" t="s">
        <v>146</v>
      </c>
      <c r="L573" s="283">
        <v>16967</v>
      </c>
      <c r="M573" s="264">
        <v>1946</v>
      </c>
      <c r="N573" s="254">
        <f t="shared" si="27"/>
        <v>74</v>
      </c>
      <c r="O573" s="254" t="s">
        <v>26</v>
      </c>
      <c r="P573" s="254" t="s">
        <v>27</v>
      </c>
      <c r="Q573" s="254" t="s">
        <v>46</v>
      </c>
      <c r="R573" s="254" t="s">
        <v>66</v>
      </c>
      <c r="S573" s="254">
        <v>6</v>
      </c>
      <c r="T573" s="254" t="s">
        <v>30</v>
      </c>
      <c r="U573" s="274">
        <v>120000</v>
      </c>
      <c r="V573" s="39"/>
      <c r="W573" s="40"/>
    </row>
    <row r="574" spans="1:41">
      <c r="A574" s="296" t="s">
        <v>2945</v>
      </c>
      <c r="B574" s="282" t="s">
        <v>1328</v>
      </c>
      <c r="C574" s="282" t="s">
        <v>284</v>
      </c>
      <c r="D574" s="255" t="s">
        <v>63</v>
      </c>
      <c r="E574" s="282" t="s">
        <v>276</v>
      </c>
      <c r="F574" s="260" t="s">
        <v>1329</v>
      </c>
      <c r="G574" s="260">
        <v>297938961</v>
      </c>
      <c r="H574" s="260"/>
      <c r="I574" s="254" t="s">
        <v>358</v>
      </c>
      <c r="J574" s="255" t="s">
        <v>24</v>
      </c>
      <c r="K574" s="254" t="s">
        <v>146</v>
      </c>
      <c r="L574" s="263">
        <v>43691</v>
      </c>
      <c r="M574" s="264">
        <v>1956</v>
      </c>
      <c r="N574" s="254">
        <f t="shared" si="27"/>
        <v>64</v>
      </c>
      <c r="O574" s="254" t="s">
        <v>45</v>
      </c>
      <c r="P574" s="254" t="s">
        <v>27</v>
      </c>
      <c r="Q574" s="254" t="s">
        <v>49</v>
      </c>
      <c r="R574" s="254" t="s">
        <v>360</v>
      </c>
      <c r="S574" s="254">
        <v>2</v>
      </c>
      <c r="T574" s="265" t="s">
        <v>30</v>
      </c>
      <c r="U574" s="266"/>
      <c r="V574" s="36"/>
      <c r="W574" s="37"/>
    </row>
    <row r="575" spans="1:41">
      <c r="A575" s="296" t="s">
        <v>2946</v>
      </c>
      <c r="B575" s="282" t="s">
        <v>1328</v>
      </c>
      <c r="C575" s="282" t="s">
        <v>327</v>
      </c>
      <c r="D575" s="255" t="s">
        <v>63</v>
      </c>
      <c r="E575" s="282" t="s">
        <v>632</v>
      </c>
      <c r="F575" s="260" t="s">
        <v>1330</v>
      </c>
      <c r="G575" s="260">
        <v>116335086</v>
      </c>
      <c r="H575" s="260"/>
      <c r="I575" s="254" t="s">
        <v>358</v>
      </c>
      <c r="J575" s="255" t="s">
        <v>24</v>
      </c>
      <c r="K575" s="254" t="s">
        <v>146</v>
      </c>
      <c r="L575" s="263">
        <v>43802</v>
      </c>
      <c r="M575" s="264">
        <v>1955</v>
      </c>
      <c r="N575" s="254">
        <f t="shared" si="27"/>
        <v>65</v>
      </c>
      <c r="O575" s="254" t="s">
        <v>26</v>
      </c>
      <c r="P575" s="254" t="s">
        <v>27</v>
      </c>
      <c r="Q575" s="254" t="s">
        <v>49</v>
      </c>
      <c r="R575" s="254" t="s">
        <v>360</v>
      </c>
      <c r="S575" s="254">
        <v>2</v>
      </c>
      <c r="T575" s="265" t="s">
        <v>30</v>
      </c>
      <c r="U575" s="266"/>
      <c r="V575" s="36"/>
      <c r="W575" s="37"/>
    </row>
    <row r="576" spans="1:41">
      <c r="A576" s="296" t="s">
        <v>2947</v>
      </c>
      <c r="B576" s="282" t="s">
        <v>1331</v>
      </c>
      <c r="C576" s="282" t="s">
        <v>1332</v>
      </c>
      <c r="D576" s="282"/>
      <c r="E576" s="282"/>
      <c r="F576" s="260" t="s">
        <v>1333</v>
      </c>
      <c r="G576" s="260">
        <v>616907896</v>
      </c>
      <c r="H576" s="260">
        <v>9120045810</v>
      </c>
      <c r="I576" s="254"/>
      <c r="J576" s="275" t="s">
        <v>24</v>
      </c>
      <c r="K576" s="254" t="s">
        <v>278</v>
      </c>
      <c r="L576" s="263">
        <v>43509</v>
      </c>
      <c r="M576" s="264">
        <v>1984</v>
      </c>
      <c r="N576" s="254">
        <f t="shared" si="27"/>
        <v>36</v>
      </c>
      <c r="O576" s="254" t="s">
        <v>26</v>
      </c>
      <c r="P576" s="254" t="s">
        <v>27</v>
      </c>
      <c r="Q576" s="254" t="s">
        <v>49</v>
      </c>
      <c r="R576" s="254"/>
      <c r="S576" s="254"/>
      <c r="T576" s="265"/>
      <c r="U576" s="266"/>
      <c r="V576" s="36"/>
      <c r="W576" s="37"/>
    </row>
    <row r="577" spans="1:23">
      <c r="A577" s="296" t="s">
        <v>2948</v>
      </c>
      <c r="B577" s="282" t="s">
        <v>1334</v>
      </c>
      <c r="C577" s="282" t="s">
        <v>810</v>
      </c>
      <c r="D577" s="282" t="s">
        <v>299</v>
      </c>
      <c r="E577" s="282" t="s">
        <v>299</v>
      </c>
      <c r="F577" s="260" t="s">
        <v>1335</v>
      </c>
      <c r="G577" s="260"/>
      <c r="H577" s="260"/>
      <c r="I577" s="254" t="s">
        <v>161</v>
      </c>
      <c r="J577" s="255" t="s">
        <v>24</v>
      </c>
      <c r="K577" s="254" t="s">
        <v>1336</v>
      </c>
      <c r="L577" s="263">
        <v>24256</v>
      </c>
      <c r="M577" s="264">
        <v>1966</v>
      </c>
      <c r="N577" s="254">
        <f t="shared" si="27"/>
        <v>54</v>
      </c>
      <c r="O577" s="254" t="s">
        <v>26</v>
      </c>
      <c r="P577" s="254" t="s">
        <v>27</v>
      </c>
      <c r="Q577" s="254" t="s">
        <v>46</v>
      </c>
      <c r="R577" s="254" t="s">
        <v>136</v>
      </c>
      <c r="S577" s="254">
        <v>2</v>
      </c>
      <c r="T577" s="265" t="s">
        <v>30</v>
      </c>
      <c r="U577" s="266">
        <v>80000</v>
      </c>
      <c r="V577" s="36"/>
      <c r="W577" s="37"/>
    </row>
    <row r="578" spans="1:23">
      <c r="A578" s="296" t="s">
        <v>2949</v>
      </c>
      <c r="B578" s="282" t="s">
        <v>1337</v>
      </c>
      <c r="C578" s="282" t="s">
        <v>770</v>
      </c>
      <c r="D578" s="255" t="s">
        <v>226</v>
      </c>
      <c r="E578" s="282" t="s">
        <v>1338</v>
      </c>
      <c r="F578" s="260" t="s">
        <v>1339</v>
      </c>
      <c r="G578" s="260"/>
      <c r="H578" s="260"/>
      <c r="I578" s="254" t="s">
        <v>100</v>
      </c>
      <c r="J578" s="255" t="s">
        <v>24</v>
      </c>
      <c r="K578" s="254" t="s">
        <v>37</v>
      </c>
      <c r="L578" s="263">
        <v>43774</v>
      </c>
      <c r="M578" s="264">
        <v>1968</v>
      </c>
      <c r="N578" s="254">
        <f t="shared" si="27"/>
        <v>52</v>
      </c>
      <c r="O578" s="254" t="s">
        <v>26</v>
      </c>
      <c r="P578" s="254" t="s">
        <v>27</v>
      </c>
      <c r="Q578" s="254" t="s">
        <v>49</v>
      </c>
      <c r="R578" s="254" t="s">
        <v>66</v>
      </c>
      <c r="S578" s="254">
        <v>1</v>
      </c>
      <c r="T578" s="265" t="s">
        <v>30</v>
      </c>
      <c r="U578" s="266">
        <v>120000</v>
      </c>
      <c r="V578" s="36"/>
      <c r="W578" s="37"/>
    </row>
    <row r="579" spans="1:23">
      <c r="A579" s="296" t="s">
        <v>2950</v>
      </c>
      <c r="B579" s="282" t="s">
        <v>98</v>
      </c>
      <c r="C579" s="282" t="s">
        <v>1340</v>
      </c>
      <c r="D579" s="255" t="s">
        <v>192</v>
      </c>
      <c r="E579" s="282" t="s">
        <v>602</v>
      </c>
      <c r="F579" s="260" t="s">
        <v>1341</v>
      </c>
      <c r="G579" s="260">
        <v>309715682</v>
      </c>
      <c r="H579" s="260"/>
      <c r="I579" s="254" t="s">
        <v>100</v>
      </c>
      <c r="J579" s="255" t="s">
        <v>24</v>
      </c>
      <c r="K579" s="254" t="s">
        <v>157</v>
      </c>
      <c r="L579" s="263">
        <v>30799</v>
      </c>
      <c r="M579" s="264">
        <v>1987</v>
      </c>
      <c r="N579" s="254">
        <f t="shared" si="27"/>
        <v>33</v>
      </c>
      <c r="O579" s="254" t="s">
        <v>26</v>
      </c>
      <c r="P579" s="254" t="s">
        <v>27</v>
      </c>
      <c r="Q579" s="254" t="s">
        <v>28</v>
      </c>
      <c r="R579" s="254" t="s">
        <v>287</v>
      </c>
      <c r="S579" s="254">
        <v>1</v>
      </c>
      <c r="T579" s="265" t="s">
        <v>30</v>
      </c>
      <c r="U579" s="266">
        <v>120000</v>
      </c>
      <c r="V579" s="36"/>
      <c r="W579" s="37"/>
    </row>
    <row r="580" spans="1:23" s="2" customFormat="1">
      <c r="A580" s="296" t="s">
        <v>2951</v>
      </c>
      <c r="B580" s="282" t="s">
        <v>98</v>
      </c>
      <c r="C580" s="282" t="s">
        <v>1342</v>
      </c>
      <c r="D580" s="271" t="s">
        <v>211</v>
      </c>
      <c r="E580" s="282" t="s">
        <v>445</v>
      </c>
      <c r="F580" s="260" t="s">
        <v>1343</v>
      </c>
      <c r="G580" s="260">
        <v>124574923</v>
      </c>
      <c r="H580" s="260"/>
      <c r="I580" s="254" t="s">
        <v>100</v>
      </c>
      <c r="J580" s="255" t="s">
        <v>24</v>
      </c>
      <c r="K580" s="254" t="s">
        <v>157</v>
      </c>
      <c r="L580" s="263">
        <v>23129</v>
      </c>
      <c r="M580" s="264">
        <v>1963</v>
      </c>
      <c r="N580" s="254">
        <f t="shared" si="27"/>
        <v>57</v>
      </c>
      <c r="O580" s="254" t="s">
        <v>26</v>
      </c>
      <c r="P580" s="254" t="s">
        <v>27</v>
      </c>
      <c r="Q580" s="254" t="s">
        <v>28</v>
      </c>
      <c r="R580" s="254" t="s">
        <v>287</v>
      </c>
      <c r="S580" s="254">
        <v>5</v>
      </c>
      <c r="T580" s="265" t="s">
        <v>30</v>
      </c>
      <c r="U580" s="266">
        <v>120000</v>
      </c>
      <c r="V580" s="36"/>
      <c r="W580" s="37"/>
    </row>
    <row r="581" spans="1:23">
      <c r="A581" s="296" t="s">
        <v>2952</v>
      </c>
      <c r="B581" s="282" t="s">
        <v>98</v>
      </c>
      <c r="C581" s="282" t="s">
        <v>1347</v>
      </c>
      <c r="D581" s="271" t="s">
        <v>211</v>
      </c>
      <c r="E581" s="282" t="s">
        <v>445</v>
      </c>
      <c r="F581" s="260" t="s">
        <v>1348</v>
      </c>
      <c r="G581" s="260"/>
      <c r="H581" s="260"/>
      <c r="I581" s="254" t="s">
        <v>100</v>
      </c>
      <c r="J581" s="255" t="s">
        <v>24</v>
      </c>
      <c r="K581" s="254" t="s">
        <v>157</v>
      </c>
      <c r="L581" s="257">
        <v>43812</v>
      </c>
      <c r="M581" s="258">
        <v>1991</v>
      </c>
      <c r="N581" s="254">
        <f t="shared" si="27"/>
        <v>29</v>
      </c>
      <c r="O581" s="254" t="s">
        <v>26</v>
      </c>
      <c r="P581" s="254" t="s">
        <v>130</v>
      </c>
      <c r="Q581" s="254" t="s">
        <v>28</v>
      </c>
      <c r="R581" s="254" t="s">
        <v>136</v>
      </c>
      <c r="S581" s="254"/>
      <c r="T581" s="265" t="s">
        <v>30</v>
      </c>
      <c r="U581" s="266">
        <v>60000</v>
      </c>
      <c r="V581" s="36"/>
      <c r="W581" s="37"/>
    </row>
    <row r="582" spans="1:23">
      <c r="A582" s="296" t="s">
        <v>2953</v>
      </c>
      <c r="B582" s="282" t="s">
        <v>98</v>
      </c>
      <c r="C582" s="282" t="s">
        <v>1122</v>
      </c>
      <c r="D582" s="271" t="s">
        <v>211</v>
      </c>
      <c r="E582" s="282" t="s">
        <v>445</v>
      </c>
      <c r="F582" s="260" t="s">
        <v>1349</v>
      </c>
      <c r="G582" s="260">
        <v>444459271</v>
      </c>
      <c r="H582" s="260">
        <v>9055915173</v>
      </c>
      <c r="I582" s="254" t="s">
        <v>100</v>
      </c>
      <c r="J582" s="255" t="s">
        <v>24</v>
      </c>
      <c r="K582" s="254" t="s">
        <v>157</v>
      </c>
      <c r="L582" s="257">
        <v>32963</v>
      </c>
      <c r="M582" s="258">
        <v>1990</v>
      </c>
      <c r="N582" s="254">
        <f t="shared" si="27"/>
        <v>30</v>
      </c>
      <c r="O582" s="254" t="s">
        <v>45</v>
      </c>
      <c r="P582" s="254" t="s">
        <v>130</v>
      </c>
      <c r="Q582" s="254" t="s">
        <v>49</v>
      </c>
      <c r="R582" s="254" t="s">
        <v>923</v>
      </c>
      <c r="S582" s="254"/>
      <c r="T582" s="265" t="s">
        <v>30</v>
      </c>
      <c r="U582" s="266">
        <v>70000</v>
      </c>
      <c r="V582" s="36"/>
      <c r="W582" s="37"/>
    </row>
    <row r="583" spans="1:23">
      <c r="A583" s="296" t="s">
        <v>2954</v>
      </c>
      <c r="B583" s="282" t="s">
        <v>98</v>
      </c>
      <c r="C583" s="282" t="s">
        <v>1350</v>
      </c>
      <c r="D583" s="271" t="s">
        <v>211</v>
      </c>
      <c r="E583" s="282" t="s">
        <v>445</v>
      </c>
      <c r="F583" s="260" t="s">
        <v>1351</v>
      </c>
      <c r="G583" s="260"/>
      <c r="H583" s="260"/>
      <c r="I583" s="254" t="s">
        <v>100</v>
      </c>
      <c r="J583" s="255" t="s">
        <v>24</v>
      </c>
      <c r="K583" s="254" t="s">
        <v>157</v>
      </c>
      <c r="L583" s="263">
        <v>34057</v>
      </c>
      <c r="M583" s="264">
        <v>1993</v>
      </c>
      <c r="N583" s="254">
        <f t="shared" si="27"/>
        <v>27</v>
      </c>
      <c r="O583" s="254" t="s">
        <v>26</v>
      </c>
      <c r="P583" s="254" t="s">
        <v>130</v>
      </c>
      <c r="Q583" s="254" t="s">
        <v>28</v>
      </c>
      <c r="R583" s="254" t="s">
        <v>231</v>
      </c>
      <c r="S583" s="254"/>
      <c r="T583" s="265" t="s">
        <v>30</v>
      </c>
      <c r="U583" s="266">
        <v>100000</v>
      </c>
      <c r="V583" s="36"/>
      <c r="W583" s="37"/>
    </row>
    <row r="584" spans="1:23">
      <c r="A584" s="296" t="s">
        <v>2955</v>
      </c>
      <c r="B584" s="282" t="s">
        <v>98</v>
      </c>
      <c r="C584" s="282" t="s">
        <v>1352</v>
      </c>
      <c r="D584" s="255" t="s">
        <v>240</v>
      </c>
      <c r="E584" s="282" t="s">
        <v>438</v>
      </c>
      <c r="F584" s="260" t="s">
        <v>1353</v>
      </c>
      <c r="G584" s="260"/>
      <c r="H584" s="260"/>
      <c r="I584" s="254" t="s">
        <v>100</v>
      </c>
      <c r="J584" s="255" t="s">
        <v>24</v>
      </c>
      <c r="K584" s="254" t="s">
        <v>157</v>
      </c>
      <c r="L584" s="263">
        <v>43792</v>
      </c>
      <c r="M584" s="264">
        <v>1959</v>
      </c>
      <c r="N584" s="254">
        <f t="shared" si="27"/>
        <v>61</v>
      </c>
      <c r="O584" s="254" t="s">
        <v>45</v>
      </c>
      <c r="P584" s="254" t="s">
        <v>27</v>
      </c>
      <c r="Q584" s="254" t="s">
        <v>46</v>
      </c>
      <c r="R584" s="254" t="s">
        <v>104</v>
      </c>
      <c r="S584" s="254">
        <v>5</v>
      </c>
      <c r="T584" s="265" t="s">
        <v>30</v>
      </c>
      <c r="U584" s="266">
        <v>80000</v>
      </c>
      <c r="V584" s="36"/>
      <c r="W584" s="37"/>
    </row>
    <row r="585" spans="1:23">
      <c r="A585" s="296" t="s">
        <v>2956</v>
      </c>
      <c r="B585" s="282" t="s">
        <v>98</v>
      </c>
      <c r="C585" s="282" t="s">
        <v>1354</v>
      </c>
      <c r="D585" s="255" t="s">
        <v>21</v>
      </c>
      <c r="E585" s="282" t="s">
        <v>92</v>
      </c>
      <c r="F585" s="260" t="s">
        <v>1355</v>
      </c>
      <c r="G585" s="260">
        <v>214647408</v>
      </c>
      <c r="H585" s="260"/>
      <c r="I585" s="254" t="s">
        <v>100</v>
      </c>
      <c r="J585" s="255" t="s">
        <v>24</v>
      </c>
      <c r="K585" s="254" t="s">
        <v>283</v>
      </c>
      <c r="L585" s="257">
        <v>28915</v>
      </c>
      <c r="M585" s="258">
        <v>1979</v>
      </c>
      <c r="N585" s="254">
        <f t="shared" si="27"/>
        <v>41</v>
      </c>
      <c r="O585" s="254" t="s">
        <v>26</v>
      </c>
      <c r="P585" s="254" t="s">
        <v>130</v>
      </c>
      <c r="Q585" s="254" t="s">
        <v>49</v>
      </c>
      <c r="R585" s="254" t="s">
        <v>231</v>
      </c>
      <c r="S585" s="254"/>
      <c r="T585" s="265" t="s">
        <v>30</v>
      </c>
      <c r="U585" s="266">
        <v>70000</v>
      </c>
      <c r="V585" s="36"/>
      <c r="W585" s="37"/>
    </row>
    <row r="586" spans="1:23">
      <c r="A586" s="296" t="s">
        <v>2957</v>
      </c>
      <c r="B586" s="282" t="s">
        <v>98</v>
      </c>
      <c r="C586" s="282" t="s">
        <v>1358</v>
      </c>
      <c r="D586" s="255" t="s">
        <v>56</v>
      </c>
      <c r="E586" s="282" t="s">
        <v>184</v>
      </c>
      <c r="F586" s="260" t="s">
        <v>1359</v>
      </c>
      <c r="G586" s="260">
        <v>255109158</v>
      </c>
      <c r="H586" s="260"/>
      <c r="I586" s="254"/>
      <c r="J586" s="255" t="s">
        <v>24</v>
      </c>
      <c r="K586" s="254" t="s">
        <v>157</v>
      </c>
      <c r="L586" s="257">
        <v>43724</v>
      </c>
      <c r="M586" s="258">
        <v>1985</v>
      </c>
      <c r="N586" s="254">
        <f t="shared" si="27"/>
        <v>35</v>
      </c>
      <c r="O586" s="254" t="s">
        <v>45</v>
      </c>
      <c r="P586" s="254" t="s">
        <v>130</v>
      </c>
      <c r="Q586" s="254" t="s">
        <v>49</v>
      </c>
      <c r="R586" s="254" t="s">
        <v>1360</v>
      </c>
      <c r="S586" s="254">
        <v>2</v>
      </c>
      <c r="T586" s="265" t="s">
        <v>30</v>
      </c>
      <c r="U586" s="266"/>
      <c r="V586" s="36"/>
      <c r="W586" s="37"/>
    </row>
    <row r="587" spans="1:23">
      <c r="A587" s="296" t="s">
        <v>2958</v>
      </c>
      <c r="B587" s="282" t="s">
        <v>98</v>
      </c>
      <c r="C587" s="266" t="s">
        <v>715</v>
      </c>
      <c r="D587" s="255" t="s">
        <v>56</v>
      </c>
      <c r="E587" s="266" t="s">
        <v>673</v>
      </c>
      <c r="F587" s="260" t="s">
        <v>1361</v>
      </c>
      <c r="G587" s="260"/>
      <c r="H587" s="260"/>
      <c r="I587" s="254" t="s">
        <v>100</v>
      </c>
      <c r="J587" s="255" t="s">
        <v>24</v>
      </c>
      <c r="K587" s="254" t="s">
        <v>915</v>
      </c>
      <c r="L587" s="263">
        <v>26454</v>
      </c>
      <c r="M587" s="264">
        <v>1972</v>
      </c>
      <c r="N587" s="254">
        <f t="shared" si="27"/>
        <v>48</v>
      </c>
      <c r="O587" s="254" t="s">
        <v>45</v>
      </c>
      <c r="P587" s="254" t="s">
        <v>27</v>
      </c>
      <c r="Q587" s="254" t="s">
        <v>28</v>
      </c>
      <c r="R587" s="254" t="s">
        <v>214</v>
      </c>
      <c r="S587" s="254">
        <v>2</v>
      </c>
      <c r="T587" s="265" t="s">
        <v>30</v>
      </c>
      <c r="U587" s="266">
        <v>100000</v>
      </c>
      <c r="V587" s="36"/>
      <c r="W587" s="37"/>
    </row>
    <row r="588" spans="1:23">
      <c r="A588" s="296" t="s">
        <v>2959</v>
      </c>
      <c r="B588" s="282" t="s">
        <v>98</v>
      </c>
      <c r="C588" s="266" t="s">
        <v>1362</v>
      </c>
      <c r="D588" s="255"/>
      <c r="E588" s="266"/>
      <c r="F588" s="272"/>
      <c r="G588" s="272"/>
      <c r="H588" s="272"/>
      <c r="I588" s="254"/>
      <c r="J588" s="255" t="s">
        <v>24</v>
      </c>
      <c r="K588" s="254" t="s">
        <v>33</v>
      </c>
      <c r="L588" s="263"/>
      <c r="M588" s="264"/>
      <c r="N588" s="254"/>
      <c r="O588" s="254" t="s">
        <v>26</v>
      </c>
      <c r="P588" s="254"/>
      <c r="Q588" s="254"/>
      <c r="R588" s="254"/>
      <c r="S588" s="254"/>
      <c r="T588" s="265"/>
      <c r="U588" s="266"/>
      <c r="V588" s="36"/>
      <c r="W588" s="37"/>
    </row>
    <row r="589" spans="1:23">
      <c r="A589" s="296" t="s">
        <v>2960</v>
      </c>
      <c r="B589" s="282" t="s">
        <v>98</v>
      </c>
      <c r="C589" s="266" t="s">
        <v>718</v>
      </c>
      <c r="D589" s="255"/>
      <c r="E589" s="266"/>
      <c r="F589" s="260" t="s">
        <v>1363</v>
      </c>
      <c r="G589" s="260"/>
      <c r="H589" s="260">
        <v>9580299166</v>
      </c>
      <c r="I589" s="254"/>
      <c r="J589" s="255" t="s">
        <v>24</v>
      </c>
      <c r="K589" s="254" t="s">
        <v>60</v>
      </c>
      <c r="L589" s="263"/>
      <c r="M589" s="264"/>
      <c r="N589" s="254">
        <f>2020-M589</f>
        <v>2020</v>
      </c>
      <c r="O589" s="254" t="s">
        <v>26</v>
      </c>
      <c r="P589" s="254"/>
      <c r="Q589" s="254"/>
      <c r="R589" s="254"/>
      <c r="S589" s="254"/>
      <c r="T589" s="265"/>
      <c r="U589" s="266"/>
      <c r="V589" s="36"/>
      <c r="W589" s="37"/>
    </row>
    <row r="590" spans="1:23">
      <c r="A590" s="296" t="s">
        <v>2961</v>
      </c>
      <c r="B590" s="265" t="s">
        <v>98</v>
      </c>
      <c r="C590" s="265" t="s">
        <v>1056</v>
      </c>
      <c r="D590" s="255"/>
      <c r="E590" s="265"/>
      <c r="F590" s="260"/>
      <c r="G590" s="260"/>
      <c r="H590" s="260"/>
      <c r="I590" s="254"/>
      <c r="J590" s="255" t="s">
        <v>24</v>
      </c>
      <c r="K590" s="254"/>
      <c r="L590" s="263"/>
      <c r="M590" s="264"/>
      <c r="N590" s="254"/>
      <c r="O590" s="254" t="s">
        <v>45</v>
      </c>
      <c r="P590" s="254"/>
      <c r="Q590" s="254"/>
      <c r="R590" s="254"/>
      <c r="S590" s="254"/>
      <c r="T590" s="265"/>
      <c r="U590" s="266"/>
      <c r="V590" s="36"/>
      <c r="W590" s="37"/>
    </row>
    <row r="591" spans="1:23">
      <c r="A591" s="296" t="s">
        <v>2962</v>
      </c>
      <c r="B591" s="265" t="s">
        <v>98</v>
      </c>
      <c r="C591" s="265" t="s">
        <v>761</v>
      </c>
      <c r="D591" s="255"/>
      <c r="E591" s="265"/>
      <c r="F591" s="260"/>
      <c r="G591" s="260"/>
      <c r="H591" s="260"/>
      <c r="I591" s="254"/>
      <c r="J591" s="255" t="s">
        <v>24</v>
      </c>
      <c r="K591" s="254"/>
      <c r="L591" s="263"/>
      <c r="M591" s="264"/>
      <c r="N591" s="254"/>
      <c r="O591" s="254" t="s">
        <v>45</v>
      </c>
      <c r="P591" s="254"/>
      <c r="Q591" s="254"/>
      <c r="R591" s="254"/>
      <c r="S591" s="254"/>
      <c r="T591" s="265"/>
      <c r="U591" s="266"/>
      <c r="V591" s="36"/>
      <c r="W591" s="37"/>
    </row>
    <row r="592" spans="1:23">
      <c r="A592" s="296" t="s">
        <v>2963</v>
      </c>
      <c r="B592" s="265" t="s">
        <v>2283</v>
      </c>
      <c r="C592" s="265" t="s">
        <v>1807</v>
      </c>
      <c r="D592" s="255" t="s">
        <v>112</v>
      </c>
      <c r="E592" s="265"/>
      <c r="F592" s="260"/>
      <c r="G592" s="260">
        <v>176282125</v>
      </c>
      <c r="H592" s="260">
        <v>9970837927</v>
      </c>
      <c r="I592" s="254" t="s">
        <v>2280</v>
      </c>
      <c r="J592" s="255" t="s">
        <v>24</v>
      </c>
      <c r="K592" s="254" t="s">
        <v>2304</v>
      </c>
      <c r="L592" s="263"/>
      <c r="M592" s="264"/>
      <c r="N592" s="254"/>
      <c r="O592" s="254" t="s">
        <v>26</v>
      </c>
      <c r="P592" s="254"/>
      <c r="Q592" s="254"/>
      <c r="R592" s="254"/>
      <c r="S592" s="254"/>
      <c r="T592" s="265"/>
      <c r="U592" s="266"/>
      <c r="V592" s="36"/>
      <c r="W592" s="37"/>
    </row>
    <row r="593" spans="1:41">
      <c r="A593" s="296" t="s">
        <v>2964</v>
      </c>
      <c r="B593" s="266" t="s">
        <v>730</v>
      </c>
      <c r="C593" s="266" t="s">
        <v>327</v>
      </c>
      <c r="D593" s="255"/>
      <c r="E593" s="266"/>
      <c r="F593" s="272"/>
      <c r="G593" s="272"/>
      <c r="H593" s="272"/>
      <c r="I593" s="254"/>
      <c r="J593" s="255" t="s">
        <v>24</v>
      </c>
      <c r="K593" s="254" t="s">
        <v>987</v>
      </c>
      <c r="L593" s="263"/>
      <c r="M593" s="264"/>
      <c r="N593" s="254"/>
      <c r="O593" s="254" t="s">
        <v>26</v>
      </c>
      <c r="P593" s="254"/>
      <c r="Q593" s="254"/>
      <c r="R593" s="254"/>
      <c r="S593" s="254"/>
      <c r="T593" s="265"/>
      <c r="U593" s="266"/>
      <c r="V593" s="36"/>
      <c r="W593" s="37"/>
    </row>
    <row r="594" spans="1:41">
      <c r="A594" s="296" t="s">
        <v>2965</v>
      </c>
      <c r="B594" s="265" t="s">
        <v>1197</v>
      </c>
      <c r="C594" s="265" t="s">
        <v>1526</v>
      </c>
      <c r="D594" s="255" t="s">
        <v>2298</v>
      </c>
      <c r="E594" s="265"/>
      <c r="F594" s="260"/>
      <c r="G594" s="260">
        <v>296210238</v>
      </c>
      <c r="H594" s="260">
        <v>9561824742</v>
      </c>
      <c r="I594" s="254"/>
      <c r="J594" s="255" t="s">
        <v>24</v>
      </c>
      <c r="K594" s="254" t="s">
        <v>2311</v>
      </c>
      <c r="L594" s="263"/>
      <c r="M594" s="264"/>
      <c r="N594" s="254"/>
      <c r="O594" s="254" t="s">
        <v>45</v>
      </c>
      <c r="P594" s="254"/>
      <c r="Q594" s="254"/>
      <c r="R594" s="254"/>
      <c r="S594" s="254"/>
      <c r="T594" s="265"/>
      <c r="U594" s="266"/>
      <c r="V594" s="36"/>
      <c r="W594" s="37"/>
      <c r="AO594" s="50"/>
    </row>
    <row r="595" spans="1:41">
      <c r="A595" s="296" t="s">
        <v>2966</v>
      </c>
      <c r="B595" s="266" t="s">
        <v>1367</v>
      </c>
      <c r="C595" s="266" t="s">
        <v>233</v>
      </c>
      <c r="D595" s="255" t="s">
        <v>56</v>
      </c>
      <c r="E595" s="266" t="s">
        <v>263</v>
      </c>
      <c r="F595" s="260" t="s">
        <v>1368</v>
      </c>
      <c r="G595" s="260">
        <v>906741908</v>
      </c>
      <c r="H595" s="260"/>
      <c r="I595" s="254" t="s">
        <v>223</v>
      </c>
      <c r="J595" s="255" t="s">
        <v>24</v>
      </c>
      <c r="K595" s="254" t="s">
        <v>278</v>
      </c>
      <c r="L595" s="263">
        <v>43821</v>
      </c>
      <c r="M595" s="264">
        <v>1951</v>
      </c>
      <c r="N595" s="254">
        <f>2020-M595</f>
        <v>69</v>
      </c>
      <c r="O595" s="254" t="s">
        <v>26</v>
      </c>
      <c r="P595" s="254" t="s">
        <v>130</v>
      </c>
      <c r="Q595" s="254" t="s">
        <v>46</v>
      </c>
      <c r="R595" s="254" t="s">
        <v>136</v>
      </c>
      <c r="S595" s="254">
        <v>0</v>
      </c>
      <c r="T595" s="265" t="s">
        <v>30</v>
      </c>
      <c r="U595" s="266">
        <v>60000</v>
      </c>
      <c r="V595" s="36"/>
      <c r="W595" s="37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50"/>
    </row>
    <row r="596" spans="1:41">
      <c r="A596" s="296" t="s">
        <v>2967</v>
      </c>
      <c r="B596" s="266" t="s">
        <v>1367</v>
      </c>
      <c r="C596" s="266" t="s">
        <v>1369</v>
      </c>
      <c r="D596" s="271" t="s">
        <v>63</v>
      </c>
      <c r="E596" s="266" t="s">
        <v>118</v>
      </c>
      <c r="F596" s="260" t="s">
        <v>1370</v>
      </c>
      <c r="G596" s="260">
        <v>314345818</v>
      </c>
      <c r="H596" s="260">
        <v>9464366990</v>
      </c>
      <c r="I596" s="254" t="s">
        <v>728</v>
      </c>
      <c r="J596" s="255" t="s">
        <v>24</v>
      </c>
      <c r="K596" s="254" t="s">
        <v>157</v>
      </c>
      <c r="L596" s="263">
        <v>43609</v>
      </c>
      <c r="M596" s="264">
        <v>1994</v>
      </c>
      <c r="N596" s="254">
        <f>2020-M596</f>
        <v>26</v>
      </c>
      <c r="O596" s="254" t="s">
        <v>26</v>
      </c>
      <c r="P596" s="254" t="s">
        <v>27</v>
      </c>
      <c r="Q596" s="254" t="s">
        <v>49</v>
      </c>
      <c r="R596" s="254" t="s">
        <v>804</v>
      </c>
      <c r="S596" s="254">
        <v>2</v>
      </c>
      <c r="T596" s="265" t="s">
        <v>30</v>
      </c>
      <c r="U596" s="266"/>
      <c r="V596" s="36"/>
      <c r="W596" s="37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50"/>
    </row>
    <row r="597" spans="1:41">
      <c r="A597" s="296" t="s">
        <v>2968</v>
      </c>
      <c r="B597" s="265" t="s">
        <v>1367</v>
      </c>
      <c r="C597" s="265" t="s">
        <v>2151</v>
      </c>
      <c r="D597" s="255"/>
      <c r="E597" s="265"/>
      <c r="F597" s="260"/>
      <c r="G597" s="260">
        <v>626888769</v>
      </c>
      <c r="H597" s="260">
        <v>9483753739</v>
      </c>
      <c r="I597" s="254"/>
      <c r="J597" s="255" t="s">
        <v>24</v>
      </c>
      <c r="K597" s="254" t="s">
        <v>2304</v>
      </c>
      <c r="L597" s="263"/>
      <c r="M597" s="264"/>
      <c r="N597" s="254"/>
      <c r="O597" s="254" t="s">
        <v>26</v>
      </c>
      <c r="P597" s="254"/>
      <c r="Q597" s="254"/>
      <c r="R597" s="254"/>
      <c r="S597" s="254"/>
      <c r="T597" s="265"/>
      <c r="U597" s="266"/>
      <c r="V597" s="36"/>
      <c r="W597" s="37"/>
      <c r="AO597" s="50"/>
    </row>
    <row r="598" spans="1:41">
      <c r="A598" s="296" t="s">
        <v>2969</v>
      </c>
      <c r="B598" s="266" t="s">
        <v>1371</v>
      </c>
      <c r="C598" s="266" t="s">
        <v>1372</v>
      </c>
      <c r="D598" s="271" t="s">
        <v>97</v>
      </c>
      <c r="E598" s="266" t="s">
        <v>1373</v>
      </c>
      <c r="F598" s="270" t="s">
        <v>1374</v>
      </c>
      <c r="G598" s="270"/>
      <c r="H598" s="270"/>
      <c r="I598" s="254" t="s">
        <v>223</v>
      </c>
      <c r="J598" s="255" t="s">
        <v>24</v>
      </c>
      <c r="K598" s="254" t="s">
        <v>1375</v>
      </c>
      <c r="L598" s="263">
        <v>43813</v>
      </c>
      <c r="M598" s="264">
        <v>1987</v>
      </c>
      <c r="N598" s="254">
        <f>2020-M598</f>
        <v>33</v>
      </c>
      <c r="O598" s="254" t="s">
        <v>26</v>
      </c>
      <c r="P598" s="254" t="s">
        <v>27</v>
      </c>
      <c r="Q598" s="254" t="s">
        <v>49</v>
      </c>
      <c r="R598" s="254" t="s">
        <v>136</v>
      </c>
      <c r="S598" s="254">
        <v>1</v>
      </c>
      <c r="T598" s="265" t="s">
        <v>30</v>
      </c>
      <c r="U598" s="266">
        <v>60000</v>
      </c>
      <c r="V598" s="36"/>
      <c r="W598" s="37"/>
      <c r="AO598" s="50"/>
    </row>
    <row r="599" spans="1:41">
      <c r="A599" s="296" t="s">
        <v>2970</v>
      </c>
      <c r="B599" s="266" t="s">
        <v>3306</v>
      </c>
      <c r="C599" s="266" t="s">
        <v>1384</v>
      </c>
      <c r="D599" s="271" t="s">
        <v>21</v>
      </c>
      <c r="E599" s="266" t="s">
        <v>571</v>
      </c>
      <c r="F599" s="260" t="s">
        <v>1385</v>
      </c>
      <c r="G599" s="260"/>
      <c r="H599" s="260"/>
      <c r="I599" s="254"/>
      <c r="J599" s="255" t="s">
        <v>24</v>
      </c>
      <c r="K599" s="254" t="s">
        <v>135</v>
      </c>
      <c r="L599" s="263">
        <v>44099</v>
      </c>
      <c r="M599" s="264">
        <v>1983</v>
      </c>
      <c r="N599" s="254">
        <f>2020-M599</f>
        <v>37</v>
      </c>
      <c r="O599" s="254" t="s">
        <v>26</v>
      </c>
      <c r="P599" s="254" t="s">
        <v>174</v>
      </c>
      <c r="Q599" s="254" t="s">
        <v>49</v>
      </c>
      <c r="R599" s="254" t="s">
        <v>1260</v>
      </c>
      <c r="S599" s="254">
        <v>2</v>
      </c>
      <c r="T599" s="265" t="s">
        <v>30</v>
      </c>
      <c r="U599" s="266"/>
      <c r="V599" s="36"/>
      <c r="W599" s="37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50"/>
    </row>
    <row r="600" spans="1:41">
      <c r="A600" s="296" t="s">
        <v>2971</v>
      </c>
      <c r="B600" s="266" t="s">
        <v>1389</v>
      </c>
      <c r="C600" s="266" t="s">
        <v>1390</v>
      </c>
      <c r="D600" s="271" t="s">
        <v>192</v>
      </c>
      <c r="E600" s="266" t="s">
        <v>1391</v>
      </c>
      <c r="F600" s="260" t="s">
        <v>1392</v>
      </c>
      <c r="G600" s="260">
        <v>420752702</v>
      </c>
      <c r="H600" s="260">
        <v>9506976756</v>
      </c>
      <c r="I600" s="254"/>
      <c r="J600" s="255" t="s">
        <v>24</v>
      </c>
      <c r="K600" s="254" t="s">
        <v>37</v>
      </c>
      <c r="L600" s="263">
        <v>43964</v>
      </c>
      <c r="M600" s="264">
        <v>1980</v>
      </c>
      <c r="N600" s="254">
        <f>2020-M600</f>
        <v>40</v>
      </c>
      <c r="O600" s="254" t="s">
        <v>26</v>
      </c>
      <c r="P600" s="254" t="s">
        <v>27</v>
      </c>
      <c r="Q600" s="254" t="s">
        <v>28</v>
      </c>
      <c r="R600" s="254" t="s">
        <v>1393</v>
      </c>
      <c r="S600" s="254">
        <v>2</v>
      </c>
      <c r="T600" s="265" t="s">
        <v>30</v>
      </c>
      <c r="U600" s="266"/>
      <c r="V600" s="36"/>
      <c r="W600" s="37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50"/>
    </row>
    <row r="601" spans="1:41">
      <c r="A601" s="296" t="s">
        <v>2972</v>
      </c>
      <c r="B601" s="265" t="s">
        <v>2330</v>
      </c>
      <c r="C601" s="265" t="s">
        <v>715</v>
      </c>
      <c r="D601" s="255"/>
      <c r="E601" s="265"/>
      <c r="F601" s="260"/>
      <c r="G601" s="260">
        <v>121889659</v>
      </c>
      <c r="H601" s="260"/>
      <c r="I601" s="254"/>
      <c r="J601" s="255" t="s">
        <v>24</v>
      </c>
      <c r="K601" s="254"/>
      <c r="L601" s="263"/>
      <c r="M601" s="264"/>
      <c r="N601" s="254"/>
      <c r="O601" s="254" t="s">
        <v>45</v>
      </c>
      <c r="P601" s="254"/>
      <c r="Q601" s="254"/>
      <c r="R601" s="254"/>
      <c r="S601" s="254"/>
      <c r="T601" s="265"/>
      <c r="U601" s="266"/>
      <c r="V601" s="36"/>
      <c r="W601" s="37"/>
      <c r="AO601" s="50"/>
    </row>
    <row r="602" spans="1:41">
      <c r="A602" s="296" t="s">
        <v>2973</v>
      </c>
      <c r="B602" s="266" t="s">
        <v>1398</v>
      </c>
      <c r="C602" s="266" t="s">
        <v>1399</v>
      </c>
      <c r="D602" s="271" t="s">
        <v>149</v>
      </c>
      <c r="E602" s="266" t="s">
        <v>1400</v>
      </c>
      <c r="F602" s="260" t="s">
        <v>1401</v>
      </c>
      <c r="G602" s="260">
        <v>642145099</v>
      </c>
      <c r="H602" s="260"/>
      <c r="I602" s="254" t="s">
        <v>100</v>
      </c>
      <c r="J602" s="255" t="s">
        <v>24</v>
      </c>
      <c r="K602" s="254" t="s">
        <v>37</v>
      </c>
      <c r="L602" s="268">
        <v>43681</v>
      </c>
      <c r="M602" s="269">
        <v>1960</v>
      </c>
      <c r="N602" s="254">
        <f>2020-M602</f>
        <v>60</v>
      </c>
      <c r="O602" s="254" t="s">
        <v>26</v>
      </c>
      <c r="P602" s="254" t="s">
        <v>27</v>
      </c>
      <c r="Q602" s="254" t="s">
        <v>49</v>
      </c>
      <c r="R602" s="254" t="s">
        <v>136</v>
      </c>
      <c r="S602" s="254">
        <v>3</v>
      </c>
      <c r="T602" s="265" t="s">
        <v>30</v>
      </c>
      <c r="U602" s="266">
        <v>60000</v>
      </c>
      <c r="V602" s="36"/>
      <c r="W602" s="37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50"/>
    </row>
    <row r="603" spans="1:41">
      <c r="A603" s="296" t="s">
        <v>2974</v>
      </c>
      <c r="B603" s="266" t="s">
        <v>1398</v>
      </c>
      <c r="C603" s="266" t="s">
        <v>1402</v>
      </c>
      <c r="D603" s="271" t="s">
        <v>85</v>
      </c>
      <c r="E603" s="266"/>
      <c r="F603" s="272"/>
      <c r="G603" s="272">
        <v>391548552</v>
      </c>
      <c r="H603" s="272">
        <v>9122824063</v>
      </c>
      <c r="I603" s="254"/>
      <c r="J603" s="255" t="s">
        <v>24</v>
      </c>
      <c r="K603" s="254" t="s">
        <v>37</v>
      </c>
      <c r="L603" s="268"/>
      <c r="M603" s="269"/>
      <c r="N603" s="254"/>
      <c r="O603" s="254" t="s">
        <v>26</v>
      </c>
      <c r="P603" s="254"/>
      <c r="Q603" s="254"/>
      <c r="R603" s="254"/>
      <c r="S603" s="254"/>
      <c r="T603" s="265"/>
      <c r="U603" s="266"/>
      <c r="V603" s="36"/>
      <c r="W603" s="37"/>
      <c r="AO603" s="50"/>
    </row>
    <row r="604" spans="1:41">
      <c r="A604" s="296" t="s">
        <v>2975</v>
      </c>
      <c r="B604" s="266" t="s">
        <v>783</v>
      </c>
      <c r="C604" s="266" t="s">
        <v>575</v>
      </c>
      <c r="D604" s="255" t="s">
        <v>21</v>
      </c>
      <c r="E604" s="266" t="s">
        <v>307</v>
      </c>
      <c r="F604" s="260" t="s">
        <v>1403</v>
      </c>
      <c r="G604" s="260">
        <v>259682714</v>
      </c>
      <c r="H604" s="260"/>
      <c r="I604" s="254" t="s">
        <v>100</v>
      </c>
      <c r="J604" s="255" t="s">
        <v>24</v>
      </c>
      <c r="K604" s="254" t="s">
        <v>283</v>
      </c>
      <c r="L604" s="263"/>
      <c r="M604" s="264"/>
      <c r="N604" s="254">
        <f>2020-M604</f>
        <v>2020</v>
      </c>
      <c r="O604" s="254" t="s">
        <v>26</v>
      </c>
      <c r="P604" s="254" t="s">
        <v>27</v>
      </c>
      <c r="Q604" s="254" t="s">
        <v>28</v>
      </c>
      <c r="R604" s="254" t="s">
        <v>287</v>
      </c>
      <c r="S604" s="254"/>
      <c r="T604" s="265" t="s">
        <v>30</v>
      </c>
      <c r="U604" s="266">
        <v>120000</v>
      </c>
      <c r="V604" s="36"/>
      <c r="W604" s="37"/>
      <c r="AO604" s="50"/>
    </row>
    <row r="605" spans="1:41">
      <c r="A605" s="296" t="s">
        <v>2976</v>
      </c>
      <c r="B605" s="266" t="s">
        <v>783</v>
      </c>
      <c r="C605" s="266" t="s">
        <v>84</v>
      </c>
      <c r="D605" s="271"/>
      <c r="E605" s="266"/>
      <c r="F605" s="260" t="s">
        <v>1404</v>
      </c>
      <c r="G605" s="260">
        <v>123209789</v>
      </c>
      <c r="H605" s="260">
        <v>9307708397</v>
      </c>
      <c r="I605" s="254"/>
      <c r="J605" s="255" t="s">
        <v>24</v>
      </c>
      <c r="K605" s="254" t="s">
        <v>60</v>
      </c>
      <c r="L605" s="263">
        <v>43636</v>
      </c>
      <c r="M605" s="264">
        <v>1971</v>
      </c>
      <c r="N605" s="254">
        <f>2020-M605</f>
        <v>49</v>
      </c>
      <c r="O605" s="254" t="s">
        <v>26</v>
      </c>
      <c r="P605" s="254" t="s">
        <v>130</v>
      </c>
      <c r="Q605" s="254" t="s">
        <v>28</v>
      </c>
      <c r="R605" s="254" t="s">
        <v>703</v>
      </c>
      <c r="S605" s="254">
        <v>2</v>
      </c>
      <c r="T605" s="265" t="s">
        <v>1248</v>
      </c>
      <c r="U605" s="266"/>
      <c r="V605" s="36"/>
      <c r="W605" s="37"/>
      <c r="AO605" s="50"/>
    </row>
    <row r="606" spans="1:41">
      <c r="A606" s="296" t="s">
        <v>2977</v>
      </c>
      <c r="B606" s="266" t="s">
        <v>783</v>
      </c>
      <c r="C606" s="266" t="s">
        <v>1405</v>
      </c>
      <c r="D606" s="271" t="s">
        <v>149</v>
      </c>
      <c r="E606" s="266" t="s">
        <v>1406</v>
      </c>
      <c r="F606" s="260" t="s">
        <v>1407</v>
      </c>
      <c r="G606" s="260"/>
      <c r="H606" s="260"/>
      <c r="I606" s="254" t="s">
        <v>186</v>
      </c>
      <c r="J606" s="255" t="s">
        <v>24</v>
      </c>
      <c r="K606" s="254" t="s">
        <v>60</v>
      </c>
      <c r="L606" s="263">
        <v>43756</v>
      </c>
      <c r="M606" s="264">
        <v>1983</v>
      </c>
      <c r="N606" s="254">
        <f>2020-M606</f>
        <v>37</v>
      </c>
      <c r="O606" s="254" t="s">
        <v>45</v>
      </c>
      <c r="P606" s="254" t="s">
        <v>27</v>
      </c>
      <c r="Q606" s="254" t="s">
        <v>49</v>
      </c>
      <c r="R606" s="254"/>
      <c r="S606" s="254">
        <v>1</v>
      </c>
      <c r="T606" s="265" t="s">
        <v>30</v>
      </c>
      <c r="U606" s="266"/>
      <c r="V606" s="36"/>
      <c r="W606" s="37"/>
      <c r="AO606" s="50"/>
    </row>
    <row r="607" spans="1:41">
      <c r="A607" s="296" t="s">
        <v>2978</v>
      </c>
      <c r="B607" s="266" t="s">
        <v>783</v>
      </c>
      <c r="C607" s="266" t="s">
        <v>1408</v>
      </c>
      <c r="D607" s="271"/>
      <c r="E607" s="266"/>
      <c r="F607" s="260" t="s">
        <v>1409</v>
      </c>
      <c r="G607" s="260"/>
      <c r="H607" s="260"/>
      <c r="I607" s="254"/>
      <c r="J607" s="255" t="s">
        <v>24</v>
      </c>
      <c r="K607" s="254" t="s">
        <v>772</v>
      </c>
      <c r="L607" s="263">
        <v>43762</v>
      </c>
      <c r="M607" s="264">
        <v>1971</v>
      </c>
      <c r="N607" s="254">
        <f>2020-M607</f>
        <v>49</v>
      </c>
      <c r="O607" s="254" t="s">
        <v>26</v>
      </c>
      <c r="P607" s="254" t="s">
        <v>27</v>
      </c>
      <c r="Q607" s="254" t="s">
        <v>46</v>
      </c>
      <c r="R607" s="254" t="s">
        <v>70</v>
      </c>
      <c r="S607" s="254">
        <v>2</v>
      </c>
      <c r="T607" s="265" t="s">
        <v>30</v>
      </c>
      <c r="U607" s="266"/>
      <c r="V607" s="36"/>
      <c r="W607" s="37"/>
      <c r="AO607" s="50"/>
    </row>
    <row r="608" spans="1:41">
      <c r="A608" s="296" t="s">
        <v>2979</v>
      </c>
      <c r="B608" s="266" t="s">
        <v>783</v>
      </c>
      <c r="C608" s="266" t="s">
        <v>1410</v>
      </c>
      <c r="D608" s="271" t="s">
        <v>149</v>
      </c>
      <c r="E608" s="266" t="s">
        <v>1406</v>
      </c>
      <c r="F608" s="260" t="s">
        <v>1411</v>
      </c>
      <c r="G608" s="260"/>
      <c r="H608" s="260"/>
      <c r="I608" s="254" t="s">
        <v>100</v>
      </c>
      <c r="J608" s="255" t="s">
        <v>24</v>
      </c>
      <c r="K608" s="254" t="s">
        <v>60</v>
      </c>
      <c r="L608" s="263"/>
      <c r="M608" s="264"/>
      <c r="N608" s="254">
        <f>2020-M608</f>
        <v>2020</v>
      </c>
      <c r="O608" s="254" t="s">
        <v>45</v>
      </c>
      <c r="P608" s="254" t="s">
        <v>27</v>
      </c>
      <c r="Q608" s="254" t="s">
        <v>46</v>
      </c>
      <c r="R608" s="254" t="s">
        <v>136</v>
      </c>
      <c r="S608" s="254">
        <v>3</v>
      </c>
      <c r="T608" s="265" t="s">
        <v>30</v>
      </c>
      <c r="U608" s="266">
        <v>120000</v>
      </c>
      <c r="V608" s="36"/>
      <c r="W608" s="37"/>
      <c r="AO608" s="50"/>
    </row>
    <row r="609" spans="1:41" ht="14.1" customHeight="1">
      <c r="A609" s="296" t="s">
        <v>2980</v>
      </c>
      <c r="B609" s="266" t="s">
        <v>783</v>
      </c>
      <c r="C609" s="266" t="s">
        <v>47</v>
      </c>
      <c r="D609" s="271" t="s">
        <v>211</v>
      </c>
      <c r="E609" s="266" t="s">
        <v>1412</v>
      </c>
      <c r="F609" s="270" t="s">
        <v>1413</v>
      </c>
      <c r="G609" s="270"/>
      <c r="H609" s="270"/>
      <c r="I609" s="254"/>
      <c r="J609" s="255" t="s">
        <v>24</v>
      </c>
      <c r="K609" s="254" t="s">
        <v>1414</v>
      </c>
      <c r="L609" s="263"/>
      <c r="M609" s="264"/>
      <c r="N609" s="254"/>
      <c r="O609" s="254" t="s">
        <v>26</v>
      </c>
      <c r="P609" s="254"/>
      <c r="Q609" s="254"/>
      <c r="R609" s="254"/>
      <c r="S609" s="254"/>
      <c r="T609" s="265"/>
      <c r="U609" s="266"/>
      <c r="V609" s="36"/>
      <c r="W609" s="37"/>
      <c r="AO609" s="50"/>
    </row>
    <row r="610" spans="1:41">
      <c r="A610" s="296" t="s">
        <v>2981</v>
      </c>
      <c r="B610" s="266" t="s">
        <v>783</v>
      </c>
      <c r="C610" s="266" t="s">
        <v>941</v>
      </c>
      <c r="D610" s="271" t="s">
        <v>211</v>
      </c>
      <c r="E610" s="266" t="s">
        <v>445</v>
      </c>
      <c r="F610" s="260" t="s">
        <v>1415</v>
      </c>
      <c r="G610" s="260"/>
      <c r="H610" s="260"/>
      <c r="I610" s="254" t="s">
        <v>100</v>
      </c>
      <c r="J610" s="255" t="s">
        <v>24</v>
      </c>
      <c r="K610" s="254" t="s">
        <v>60</v>
      </c>
      <c r="L610" s="263">
        <v>43682</v>
      </c>
      <c r="M610" s="264">
        <v>1966</v>
      </c>
      <c r="N610" s="254">
        <f>2020-M610</f>
        <v>54</v>
      </c>
      <c r="O610" s="254" t="s">
        <v>45</v>
      </c>
      <c r="P610" s="254" t="s">
        <v>27</v>
      </c>
      <c r="Q610" s="254" t="s">
        <v>49</v>
      </c>
      <c r="R610" s="254" t="s">
        <v>454</v>
      </c>
      <c r="S610" s="254">
        <v>3</v>
      </c>
      <c r="T610" s="265" t="s">
        <v>30</v>
      </c>
      <c r="U610" s="266">
        <v>120000</v>
      </c>
      <c r="V610" s="36"/>
      <c r="W610" s="37"/>
      <c r="AO610" s="50"/>
    </row>
    <row r="611" spans="1:41">
      <c r="A611" s="296" t="s">
        <v>2982</v>
      </c>
      <c r="B611" s="266" t="s">
        <v>783</v>
      </c>
      <c r="C611" s="266" t="s">
        <v>814</v>
      </c>
      <c r="D611" s="271"/>
      <c r="E611" s="266"/>
      <c r="F611" s="260" t="s">
        <v>1416</v>
      </c>
      <c r="G611" s="260"/>
      <c r="H611" s="260"/>
      <c r="I611" s="254" t="s">
        <v>100</v>
      </c>
      <c r="J611" s="255" t="s">
        <v>24</v>
      </c>
      <c r="K611" s="254" t="s">
        <v>37</v>
      </c>
      <c r="L611" s="263">
        <v>15841</v>
      </c>
      <c r="M611" s="264">
        <v>1943</v>
      </c>
      <c r="N611" s="254">
        <f>2020-M611</f>
        <v>77</v>
      </c>
      <c r="O611" s="254" t="s">
        <v>45</v>
      </c>
      <c r="P611" s="254" t="s">
        <v>27</v>
      </c>
      <c r="Q611" s="254" t="s">
        <v>46</v>
      </c>
      <c r="R611" s="254" t="s">
        <v>104</v>
      </c>
      <c r="S611" s="254">
        <v>7</v>
      </c>
      <c r="T611" s="265" t="s">
        <v>30</v>
      </c>
      <c r="U611" s="266">
        <v>120000</v>
      </c>
      <c r="V611" s="36"/>
      <c r="W611" s="37"/>
      <c r="AO611" s="50"/>
    </row>
    <row r="612" spans="1:41">
      <c r="A612" s="296" t="s">
        <v>2983</v>
      </c>
      <c r="B612" s="266" t="s">
        <v>783</v>
      </c>
      <c r="C612" s="266" t="s">
        <v>1384</v>
      </c>
      <c r="D612" s="271"/>
      <c r="E612" s="266"/>
      <c r="F612" s="260" t="s">
        <v>1417</v>
      </c>
      <c r="G612" s="260"/>
      <c r="H612" s="260"/>
      <c r="I612" s="254" t="s">
        <v>100</v>
      </c>
      <c r="J612" s="255" t="s">
        <v>24</v>
      </c>
      <c r="K612" s="254" t="s">
        <v>60</v>
      </c>
      <c r="L612" s="257"/>
      <c r="M612" s="258"/>
      <c r="N612" s="254">
        <f>2020-M612</f>
        <v>2020</v>
      </c>
      <c r="O612" s="254" t="s">
        <v>26</v>
      </c>
      <c r="P612" s="254" t="s">
        <v>27</v>
      </c>
      <c r="Q612" s="254" t="s">
        <v>28</v>
      </c>
      <c r="R612" s="254" t="s">
        <v>136</v>
      </c>
      <c r="S612" s="254">
        <v>3</v>
      </c>
      <c r="T612" s="265" t="s">
        <v>30</v>
      </c>
      <c r="U612" s="266">
        <v>120000</v>
      </c>
      <c r="V612" s="36"/>
      <c r="W612" s="37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50"/>
    </row>
    <row r="613" spans="1:41">
      <c r="A613" s="296" t="s">
        <v>2984</v>
      </c>
      <c r="B613" s="265" t="s">
        <v>783</v>
      </c>
      <c r="C613" s="265" t="s">
        <v>563</v>
      </c>
      <c r="D613" s="255" t="s">
        <v>51</v>
      </c>
      <c r="E613" s="265"/>
      <c r="F613" s="260"/>
      <c r="G613" s="260">
        <v>711206544</v>
      </c>
      <c r="H613" s="260"/>
      <c r="I613" s="254" t="s">
        <v>2280</v>
      </c>
      <c r="J613" s="255" t="s">
        <v>24</v>
      </c>
      <c r="K613" s="254" t="s">
        <v>2304</v>
      </c>
      <c r="L613" s="263"/>
      <c r="M613" s="264"/>
      <c r="N613" s="254"/>
      <c r="O613" s="254" t="s">
        <v>26</v>
      </c>
      <c r="P613" s="254"/>
      <c r="Q613" s="254"/>
      <c r="R613" s="254"/>
      <c r="S613" s="254"/>
      <c r="T613" s="265"/>
      <c r="U613" s="266"/>
      <c r="V613" s="36"/>
      <c r="W613" s="37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50"/>
    </row>
    <row r="614" spans="1:41">
      <c r="A614" s="296" t="s">
        <v>2985</v>
      </c>
      <c r="B614" s="265" t="s">
        <v>783</v>
      </c>
      <c r="C614" s="265" t="s">
        <v>1085</v>
      </c>
      <c r="D614" s="255" t="s">
        <v>2296</v>
      </c>
      <c r="E614" s="265"/>
      <c r="F614" s="260"/>
      <c r="G614" s="260">
        <v>865491061</v>
      </c>
      <c r="H614" s="260"/>
      <c r="I614" s="254" t="s">
        <v>2280</v>
      </c>
      <c r="J614" s="255" t="s">
        <v>24</v>
      </c>
      <c r="K614" s="254" t="s">
        <v>2311</v>
      </c>
      <c r="L614" s="263"/>
      <c r="M614" s="264"/>
      <c r="N614" s="254"/>
      <c r="O614" s="254" t="s">
        <v>26</v>
      </c>
      <c r="P614" s="254"/>
      <c r="Q614" s="254"/>
      <c r="R614" s="254"/>
      <c r="S614" s="254"/>
      <c r="T614" s="265"/>
      <c r="U614" s="266"/>
      <c r="V614" s="36"/>
      <c r="W614" s="37"/>
      <c r="AO614" s="50"/>
    </row>
    <row r="615" spans="1:41">
      <c r="A615" s="296" t="s">
        <v>2986</v>
      </c>
      <c r="B615" s="265" t="s">
        <v>783</v>
      </c>
      <c r="C615" s="265" t="s">
        <v>1126</v>
      </c>
      <c r="D615" s="255"/>
      <c r="E615" s="265"/>
      <c r="F615" s="260"/>
      <c r="G615" s="260">
        <v>406771558</v>
      </c>
      <c r="H615" s="260">
        <v>9298322191</v>
      </c>
      <c r="I615" s="254"/>
      <c r="J615" s="255" t="s">
        <v>24</v>
      </c>
      <c r="K615" s="254"/>
      <c r="L615" s="263"/>
      <c r="M615" s="264"/>
      <c r="N615" s="254"/>
      <c r="O615" s="254" t="s">
        <v>45</v>
      </c>
      <c r="P615" s="254"/>
      <c r="Q615" s="254"/>
      <c r="R615" s="254"/>
      <c r="S615" s="254"/>
      <c r="T615" s="265"/>
      <c r="U615" s="266"/>
      <c r="V615" s="36"/>
      <c r="W615" s="37"/>
      <c r="AO615" s="50"/>
    </row>
    <row r="616" spans="1:41">
      <c r="A616" s="296" t="s">
        <v>2987</v>
      </c>
      <c r="B616" s="265" t="s">
        <v>2349</v>
      </c>
      <c r="C616" s="265" t="s">
        <v>2350</v>
      </c>
      <c r="D616" s="255"/>
      <c r="E616" s="265"/>
      <c r="F616" s="260"/>
      <c r="G616" s="260">
        <v>388302373</v>
      </c>
      <c r="H616" s="260"/>
      <c r="I616" s="254"/>
      <c r="J616" s="255" t="s">
        <v>24</v>
      </c>
      <c r="K616" s="254"/>
      <c r="L616" s="263"/>
      <c r="M616" s="264"/>
      <c r="N616" s="254"/>
      <c r="O616" s="254" t="s">
        <v>26</v>
      </c>
      <c r="P616" s="254"/>
      <c r="Q616" s="254"/>
      <c r="R616" s="254"/>
      <c r="S616" s="254"/>
      <c r="T616" s="265"/>
      <c r="U616" s="266"/>
      <c r="V616" s="36"/>
      <c r="W616" s="37"/>
      <c r="AO616" s="50"/>
    </row>
    <row r="617" spans="1:41">
      <c r="A617" s="296" t="s">
        <v>2988</v>
      </c>
      <c r="B617" s="266" t="s">
        <v>1418</v>
      </c>
      <c r="C617" s="266" t="s">
        <v>1419</v>
      </c>
      <c r="D617" s="271" t="s">
        <v>143</v>
      </c>
      <c r="E617" s="266" t="s">
        <v>1274</v>
      </c>
      <c r="F617" s="260" t="s">
        <v>1420</v>
      </c>
      <c r="G617" s="260">
        <v>190061733</v>
      </c>
      <c r="H617" s="260"/>
      <c r="I617" s="254" t="s">
        <v>100</v>
      </c>
      <c r="J617" s="255" t="s">
        <v>24</v>
      </c>
      <c r="K617" s="254" t="s">
        <v>146</v>
      </c>
      <c r="L617" s="263">
        <v>29006</v>
      </c>
      <c r="M617" s="264">
        <v>1979</v>
      </c>
      <c r="N617" s="254">
        <f t="shared" ref="N617:N625" si="28">2020-M617</f>
        <v>41</v>
      </c>
      <c r="O617" s="254" t="s">
        <v>26</v>
      </c>
      <c r="P617" s="254" t="s">
        <v>27</v>
      </c>
      <c r="Q617" s="254" t="s">
        <v>28</v>
      </c>
      <c r="R617" s="254" t="s">
        <v>1421</v>
      </c>
      <c r="S617" s="254">
        <v>2</v>
      </c>
      <c r="T617" s="265" t="s">
        <v>30</v>
      </c>
      <c r="U617" s="266">
        <v>120000</v>
      </c>
      <c r="V617" s="36"/>
      <c r="W617" s="37"/>
      <c r="AO617" s="190"/>
    </row>
    <row r="618" spans="1:41">
      <c r="A618" s="296" t="s">
        <v>2989</v>
      </c>
      <c r="B618" s="266" t="s">
        <v>1425</v>
      </c>
      <c r="C618" s="266" t="s">
        <v>1426</v>
      </c>
      <c r="D618" s="271" t="s">
        <v>97</v>
      </c>
      <c r="E618" s="266" t="s">
        <v>1322</v>
      </c>
      <c r="F618" s="260" t="s">
        <v>1427</v>
      </c>
      <c r="G618" s="260">
        <v>150945691</v>
      </c>
      <c r="H618" s="260"/>
      <c r="I618" s="254" t="s">
        <v>100</v>
      </c>
      <c r="J618" s="255" t="s">
        <v>24</v>
      </c>
      <c r="K618" s="254" t="s">
        <v>146</v>
      </c>
      <c r="L618" s="263">
        <v>25355</v>
      </c>
      <c r="M618" s="264">
        <v>1969</v>
      </c>
      <c r="N618" s="254">
        <f t="shared" si="28"/>
        <v>51</v>
      </c>
      <c r="O618" s="254" t="s">
        <v>26</v>
      </c>
      <c r="P618" s="254" t="s">
        <v>27</v>
      </c>
      <c r="Q618" s="254" t="s">
        <v>28</v>
      </c>
      <c r="R618" s="254" t="s">
        <v>287</v>
      </c>
      <c r="S618" s="254">
        <v>3</v>
      </c>
      <c r="T618" s="265" t="s">
        <v>30</v>
      </c>
      <c r="U618" s="266">
        <v>120000</v>
      </c>
      <c r="V618" s="36"/>
      <c r="W618" s="37"/>
      <c r="AO618" s="190"/>
    </row>
    <row r="619" spans="1:41">
      <c r="A619" s="296" t="s">
        <v>2990</v>
      </c>
      <c r="B619" s="266" t="s">
        <v>1428</v>
      </c>
      <c r="C619" s="266" t="s">
        <v>1429</v>
      </c>
      <c r="D619" s="255" t="s">
        <v>240</v>
      </c>
      <c r="E619" s="266" t="s">
        <v>1430</v>
      </c>
      <c r="F619" s="260" t="s">
        <v>1431</v>
      </c>
      <c r="G619" s="260"/>
      <c r="H619" s="260"/>
      <c r="I619" s="254" t="s">
        <v>100</v>
      </c>
      <c r="J619" s="255" t="s">
        <v>24</v>
      </c>
      <c r="K619" s="254" t="s">
        <v>1432</v>
      </c>
      <c r="L619" s="263">
        <v>43723</v>
      </c>
      <c r="M619" s="264">
        <v>1991</v>
      </c>
      <c r="N619" s="254">
        <f t="shared" si="28"/>
        <v>29</v>
      </c>
      <c r="O619" s="254" t="s">
        <v>45</v>
      </c>
      <c r="P619" s="254" t="s">
        <v>130</v>
      </c>
      <c r="Q619" s="254" t="s">
        <v>28</v>
      </c>
      <c r="R619" s="254" t="s">
        <v>1433</v>
      </c>
      <c r="S619" s="254">
        <v>2</v>
      </c>
      <c r="T619" s="265" t="s">
        <v>30</v>
      </c>
      <c r="U619" s="266"/>
      <c r="V619" s="36"/>
      <c r="W619" s="37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190"/>
    </row>
    <row r="620" spans="1:41">
      <c r="A620" s="296" t="s">
        <v>2991</v>
      </c>
      <c r="B620" s="266" t="s">
        <v>1434</v>
      </c>
      <c r="C620" s="266" t="s">
        <v>1435</v>
      </c>
      <c r="D620" s="255" t="s">
        <v>21</v>
      </c>
      <c r="E620" s="266" t="s">
        <v>1258</v>
      </c>
      <c r="F620" s="260" t="s">
        <v>1436</v>
      </c>
      <c r="G620" s="260"/>
      <c r="H620" s="260"/>
      <c r="I620" s="254"/>
      <c r="J620" s="255" t="s">
        <v>24</v>
      </c>
      <c r="K620" s="254" t="s">
        <v>37</v>
      </c>
      <c r="L620" s="263">
        <v>44064</v>
      </c>
      <c r="M620" s="264">
        <v>1985</v>
      </c>
      <c r="N620" s="254">
        <f t="shared" si="28"/>
        <v>35</v>
      </c>
      <c r="O620" s="254" t="s">
        <v>26</v>
      </c>
      <c r="P620" s="254" t="s">
        <v>1437</v>
      </c>
      <c r="Q620" s="254" t="s">
        <v>46</v>
      </c>
      <c r="R620" s="254" t="s">
        <v>1260</v>
      </c>
      <c r="S620" s="254">
        <v>2</v>
      </c>
      <c r="T620" s="265" t="s">
        <v>30</v>
      </c>
      <c r="U620" s="266"/>
      <c r="V620" s="36"/>
      <c r="W620" s="37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190"/>
    </row>
    <row r="621" spans="1:41">
      <c r="A621" s="296" t="s">
        <v>2992</v>
      </c>
      <c r="B621" s="266" t="s">
        <v>184</v>
      </c>
      <c r="C621" s="266" t="s">
        <v>1438</v>
      </c>
      <c r="D621" s="255"/>
      <c r="E621" s="266"/>
      <c r="F621" s="260" t="s">
        <v>1439</v>
      </c>
      <c r="G621" s="260">
        <v>466340115</v>
      </c>
      <c r="H621" s="260">
        <v>9268848063</v>
      </c>
      <c r="I621" s="254"/>
      <c r="J621" s="255" t="s">
        <v>24</v>
      </c>
      <c r="K621" s="254" t="s">
        <v>124</v>
      </c>
      <c r="L621" s="263"/>
      <c r="M621" s="264"/>
      <c r="N621" s="254">
        <f t="shared" si="28"/>
        <v>2020</v>
      </c>
      <c r="O621" s="254" t="s">
        <v>26</v>
      </c>
      <c r="P621" s="254"/>
      <c r="Q621" s="254"/>
      <c r="R621" s="254"/>
      <c r="S621" s="254"/>
      <c r="T621" s="265"/>
      <c r="U621" s="266"/>
      <c r="V621" s="36"/>
      <c r="W621" s="37"/>
      <c r="AO621" s="190"/>
    </row>
    <row r="622" spans="1:41">
      <c r="A622" s="296" t="s">
        <v>2993</v>
      </c>
      <c r="B622" s="266" t="s">
        <v>184</v>
      </c>
      <c r="C622" s="266" t="s">
        <v>1440</v>
      </c>
      <c r="D622" s="271"/>
      <c r="E622" s="266"/>
      <c r="F622" s="260" t="s">
        <v>1441</v>
      </c>
      <c r="G622" s="260"/>
      <c r="H622" s="260"/>
      <c r="I622" s="254" t="s">
        <v>100</v>
      </c>
      <c r="J622" s="255" t="s">
        <v>24</v>
      </c>
      <c r="K622" s="254" t="s">
        <v>60</v>
      </c>
      <c r="L622" s="263">
        <v>43653</v>
      </c>
      <c r="M622" s="264">
        <v>1979</v>
      </c>
      <c r="N622" s="254">
        <f t="shared" si="28"/>
        <v>41</v>
      </c>
      <c r="O622" s="254" t="s">
        <v>45</v>
      </c>
      <c r="P622" s="254" t="s">
        <v>27</v>
      </c>
      <c r="Q622" s="254" t="s">
        <v>46</v>
      </c>
      <c r="R622" s="254" t="s">
        <v>1442</v>
      </c>
      <c r="S622" s="254">
        <v>2</v>
      </c>
      <c r="T622" s="265" t="s">
        <v>30</v>
      </c>
      <c r="U622" s="266"/>
      <c r="V622" s="36"/>
      <c r="W622" s="37"/>
      <c r="AO622" s="190"/>
    </row>
    <row r="623" spans="1:41">
      <c r="A623" s="296" t="s">
        <v>2994</v>
      </c>
      <c r="B623" s="266" t="s">
        <v>184</v>
      </c>
      <c r="C623" s="266" t="s">
        <v>1443</v>
      </c>
      <c r="D623" s="271" t="s">
        <v>1444</v>
      </c>
      <c r="E623" s="266" t="s">
        <v>1445</v>
      </c>
      <c r="F623" s="260" t="s">
        <v>1446</v>
      </c>
      <c r="G623" s="260">
        <v>124575527</v>
      </c>
      <c r="H623" s="260">
        <v>9182142003</v>
      </c>
      <c r="I623" s="254" t="s">
        <v>728</v>
      </c>
      <c r="J623" s="255" t="s">
        <v>24</v>
      </c>
      <c r="K623" s="254" t="s">
        <v>60</v>
      </c>
      <c r="L623" s="263">
        <v>43704</v>
      </c>
      <c r="M623" s="264">
        <v>1969</v>
      </c>
      <c r="N623" s="254">
        <f t="shared" si="28"/>
        <v>51</v>
      </c>
      <c r="O623" s="254" t="s">
        <v>26</v>
      </c>
      <c r="P623" s="254" t="s">
        <v>174</v>
      </c>
      <c r="Q623" s="254" t="s">
        <v>28</v>
      </c>
      <c r="R623" s="254" t="s">
        <v>1447</v>
      </c>
      <c r="S623" s="254">
        <v>2</v>
      </c>
      <c r="T623" s="265" t="s">
        <v>30</v>
      </c>
      <c r="U623" s="266"/>
      <c r="V623" s="36"/>
      <c r="W623" s="37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190"/>
    </row>
    <row r="624" spans="1:41">
      <c r="A624" s="296" t="s">
        <v>2995</v>
      </c>
      <c r="B624" s="266" t="s">
        <v>184</v>
      </c>
      <c r="C624" s="266" t="s">
        <v>1448</v>
      </c>
      <c r="D624" s="271" t="s">
        <v>517</v>
      </c>
      <c r="E624" s="266" t="s">
        <v>1449</v>
      </c>
      <c r="F624" s="260" t="s">
        <v>1450</v>
      </c>
      <c r="G624" s="260">
        <v>258802997</v>
      </c>
      <c r="H624" s="260"/>
      <c r="I624" s="254" t="s">
        <v>100</v>
      </c>
      <c r="J624" s="255" t="s">
        <v>24</v>
      </c>
      <c r="K624" s="254" t="s">
        <v>1451</v>
      </c>
      <c r="L624" s="263">
        <v>24600</v>
      </c>
      <c r="M624" s="264">
        <v>1967</v>
      </c>
      <c r="N624" s="254">
        <f t="shared" si="28"/>
        <v>53</v>
      </c>
      <c r="O624" s="254" t="s">
        <v>45</v>
      </c>
      <c r="P624" s="254" t="s">
        <v>27</v>
      </c>
      <c r="Q624" s="254" t="s">
        <v>49</v>
      </c>
      <c r="R624" s="254" t="s">
        <v>101</v>
      </c>
      <c r="S624" s="254">
        <v>4</v>
      </c>
      <c r="T624" s="265" t="s">
        <v>30</v>
      </c>
      <c r="U624" s="266">
        <v>120000</v>
      </c>
      <c r="V624" s="36"/>
      <c r="W624" s="3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190"/>
    </row>
    <row r="625" spans="1:45">
      <c r="A625" s="296" t="s">
        <v>2996</v>
      </c>
      <c r="B625" s="266" t="s">
        <v>184</v>
      </c>
      <c r="C625" s="266" t="s">
        <v>1318</v>
      </c>
      <c r="D625" s="255" t="s">
        <v>63</v>
      </c>
      <c r="E625" s="266" t="s">
        <v>505</v>
      </c>
      <c r="F625" s="260" t="s">
        <v>1452</v>
      </c>
      <c r="G625" s="260"/>
      <c r="H625" s="260"/>
      <c r="I625" s="254" t="s">
        <v>100</v>
      </c>
      <c r="J625" s="255" t="s">
        <v>24</v>
      </c>
      <c r="K625" s="254" t="s">
        <v>1451</v>
      </c>
      <c r="L625" s="263">
        <v>43799</v>
      </c>
      <c r="M625" s="264">
        <v>1968</v>
      </c>
      <c r="N625" s="254">
        <f t="shared" si="28"/>
        <v>52</v>
      </c>
      <c r="O625" s="254" t="s">
        <v>26</v>
      </c>
      <c r="P625" s="254" t="s">
        <v>27</v>
      </c>
      <c r="Q625" s="254" t="s">
        <v>49</v>
      </c>
      <c r="R625" s="254" t="s">
        <v>158</v>
      </c>
      <c r="S625" s="254">
        <v>4</v>
      </c>
      <c r="T625" s="265" t="s">
        <v>30</v>
      </c>
      <c r="U625" s="266">
        <v>120000</v>
      </c>
      <c r="V625" s="36"/>
      <c r="W625" s="37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190"/>
    </row>
    <row r="626" spans="1:45">
      <c r="A626" s="296" t="s">
        <v>2997</v>
      </c>
      <c r="B626" s="265" t="s">
        <v>184</v>
      </c>
      <c r="C626" s="265" t="s">
        <v>2351</v>
      </c>
      <c r="D626" s="255"/>
      <c r="E626" s="265"/>
      <c r="F626" s="260"/>
      <c r="G626" s="260">
        <v>411177065</v>
      </c>
      <c r="H626" s="260">
        <v>9485252320</v>
      </c>
      <c r="I626" s="254"/>
      <c r="J626" s="255" t="s">
        <v>24</v>
      </c>
      <c r="K626" s="254" t="s">
        <v>2304</v>
      </c>
      <c r="L626" s="263"/>
      <c r="M626" s="264"/>
      <c r="N626" s="254"/>
      <c r="O626" s="254" t="s">
        <v>26</v>
      </c>
      <c r="P626" s="254"/>
      <c r="Q626" s="254"/>
      <c r="R626" s="254"/>
      <c r="S626" s="254"/>
      <c r="T626" s="265"/>
      <c r="U626" s="266"/>
      <c r="V626" s="36"/>
      <c r="W626" s="37"/>
      <c r="AO626" s="190"/>
    </row>
    <row r="627" spans="1:45">
      <c r="A627" s="296" t="s">
        <v>2998</v>
      </c>
      <c r="B627" s="265" t="s">
        <v>184</v>
      </c>
      <c r="C627" s="265" t="s">
        <v>2352</v>
      </c>
      <c r="D627" s="255"/>
      <c r="E627" s="265"/>
      <c r="F627" s="260"/>
      <c r="G627" s="260">
        <v>313333522</v>
      </c>
      <c r="H627" s="260">
        <v>9075630712</v>
      </c>
      <c r="I627" s="254"/>
      <c r="J627" s="255" t="s">
        <v>24</v>
      </c>
      <c r="K627" s="254"/>
      <c r="L627" s="263"/>
      <c r="M627" s="264"/>
      <c r="N627" s="254"/>
      <c r="O627" s="254" t="s">
        <v>26</v>
      </c>
      <c r="P627" s="254"/>
      <c r="Q627" s="254"/>
      <c r="R627" s="254"/>
      <c r="S627" s="254"/>
      <c r="T627" s="265"/>
      <c r="U627" s="266"/>
      <c r="V627" s="36"/>
      <c r="W627" s="37"/>
      <c r="AO627" s="190"/>
    </row>
    <row r="628" spans="1:45">
      <c r="A628" s="296" t="s">
        <v>2999</v>
      </c>
      <c r="B628" s="266" t="s">
        <v>1453</v>
      </c>
      <c r="C628" s="266" t="s">
        <v>1454</v>
      </c>
      <c r="D628" s="255" t="s">
        <v>63</v>
      </c>
      <c r="E628" s="266" t="s">
        <v>505</v>
      </c>
      <c r="F628" s="260" t="s">
        <v>1455</v>
      </c>
      <c r="G628" s="260"/>
      <c r="H628" s="260"/>
      <c r="I628" s="254" t="s">
        <v>100</v>
      </c>
      <c r="J628" s="255" t="s">
        <v>24</v>
      </c>
      <c r="K628" s="254" t="s">
        <v>37</v>
      </c>
      <c r="L628" s="257">
        <v>43512</v>
      </c>
      <c r="M628" s="258">
        <v>1949</v>
      </c>
      <c r="N628" s="254">
        <f>2020-M628</f>
        <v>71</v>
      </c>
      <c r="O628" s="254" t="s">
        <v>45</v>
      </c>
      <c r="P628" s="254" t="s">
        <v>27</v>
      </c>
      <c r="Q628" s="254" t="s">
        <v>46</v>
      </c>
      <c r="R628" s="254" t="s">
        <v>104</v>
      </c>
      <c r="S628" s="254"/>
      <c r="T628" s="265" t="s">
        <v>30</v>
      </c>
      <c r="U628" s="266">
        <v>120000</v>
      </c>
      <c r="V628" s="36"/>
      <c r="W628" s="37"/>
      <c r="AO628" s="190"/>
    </row>
    <row r="629" spans="1:45">
      <c r="A629" s="296" t="s">
        <v>3000</v>
      </c>
      <c r="B629" s="266" t="s">
        <v>1456</v>
      </c>
      <c r="C629" s="266" t="s">
        <v>1457</v>
      </c>
      <c r="D629" s="271" t="s">
        <v>97</v>
      </c>
      <c r="E629" s="266" t="s">
        <v>1458</v>
      </c>
      <c r="F629" s="260" t="s">
        <v>1459</v>
      </c>
      <c r="G629" s="260"/>
      <c r="H629" s="260"/>
      <c r="I629" s="254" t="s">
        <v>728</v>
      </c>
      <c r="J629" s="255" t="s">
        <v>24</v>
      </c>
      <c r="K629" s="254" t="s">
        <v>1460</v>
      </c>
      <c r="L629" s="257">
        <v>43715</v>
      </c>
      <c r="M629" s="258">
        <v>1986</v>
      </c>
      <c r="N629" s="254">
        <f>2020-M629</f>
        <v>34</v>
      </c>
      <c r="O629" s="254" t="s">
        <v>26</v>
      </c>
      <c r="P629" s="254" t="s">
        <v>27</v>
      </c>
      <c r="Q629" s="254" t="s">
        <v>49</v>
      </c>
      <c r="R629" s="254" t="s">
        <v>136</v>
      </c>
      <c r="S629" s="254">
        <v>2</v>
      </c>
      <c r="T629" s="265" t="s">
        <v>30</v>
      </c>
      <c r="U629" s="266"/>
      <c r="V629" s="36"/>
      <c r="W629" s="37"/>
      <c r="AO629" s="190"/>
    </row>
    <row r="630" spans="1:45">
      <c r="A630" s="296" t="s">
        <v>3001</v>
      </c>
      <c r="B630" s="266" t="s">
        <v>1461</v>
      </c>
      <c r="C630" s="266" t="s">
        <v>1462</v>
      </c>
      <c r="D630" s="271" t="s">
        <v>112</v>
      </c>
      <c r="E630" s="266" t="s">
        <v>501</v>
      </c>
      <c r="F630" s="260" t="s">
        <v>1463</v>
      </c>
      <c r="G630" s="260">
        <v>212679617</v>
      </c>
      <c r="H630" s="260">
        <v>9266824867</v>
      </c>
      <c r="I630" s="254"/>
      <c r="J630" s="255" t="s">
        <v>24</v>
      </c>
      <c r="K630" s="254" t="s">
        <v>294</v>
      </c>
      <c r="L630" s="257">
        <v>44103</v>
      </c>
      <c r="M630" s="258">
        <v>1982</v>
      </c>
      <c r="N630" s="254">
        <f>2020-M630</f>
        <v>38</v>
      </c>
      <c r="O630" s="254" t="s">
        <v>26</v>
      </c>
      <c r="P630" s="254" t="s">
        <v>27</v>
      </c>
      <c r="Q630" s="254" t="s">
        <v>28</v>
      </c>
      <c r="R630" s="254"/>
      <c r="S630" s="254">
        <v>2</v>
      </c>
      <c r="T630" s="265" t="s">
        <v>30</v>
      </c>
      <c r="U630" s="266"/>
      <c r="V630" s="36"/>
      <c r="W630" s="37"/>
      <c r="AO630" s="190"/>
    </row>
    <row r="631" spans="1:45">
      <c r="A631" s="296" t="s">
        <v>3002</v>
      </c>
      <c r="B631" s="266" t="s">
        <v>1461</v>
      </c>
      <c r="C631" s="266" t="s">
        <v>1464</v>
      </c>
      <c r="D631" s="271"/>
      <c r="E631" s="266"/>
      <c r="F631" s="260" t="s">
        <v>1465</v>
      </c>
      <c r="G631" s="260"/>
      <c r="H631" s="260"/>
      <c r="I631" s="254"/>
      <c r="J631" s="275" t="s">
        <v>24</v>
      </c>
      <c r="K631" s="254" t="s">
        <v>915</v>
      </c>
      <c r="L631" s="257"/>
      <c r="M631" s="258"/>
      <c r="N631" s="254">
        <f>2020-M631</f>
        <v>2020</v>
      </c>
      <c r="O631" s="254" t="s">
        <v>45</v>
      </c>
      <c r="P631" s="254"/>
      <c r="Q631" s="254"/>
      <c r="R631" s="254"/>
      <c r="S631" s="254"/>
      <c r="T631" s="265"/>
      <c r="U631" s="266"/>
      <c r="V631" s="36"/>
      <c r="W631" s="37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190"/>
    </row>
    <row r="632" spans="1:45">
      <c r="A632" s="296" t="s">
        <v>3003</v>
      </c>
      <c r="B632" s="265" t="s">
        <v>1461</v>
      </c>
      <c r="C632" s="265" t="s">
        <v>2353</v>
      </c>
      <c r="D632" s="255" t="s">
        <v>112</v>
      </c>
      <c r="E632" s="265"/>
      <c r="F632" s="260"/>
      <c r="G632" s="260">
        <v>632927329</v>
      </c>
      <c r="H632" s="260"/>
      <c r="I632" s="254"/>
      <c r="J632" s="255" t="s">
        <v>24</v>
      </c>
      <c r="K632" s="254" t="s">
        <v>2376</v>
      </c>
      <c r="L632" s="263"/>
      <c r="M632" s="264"/>
      <c r="N632" s="254"/>
      <c r="O632" s="254" t="s">
        <v>26</v>
      </c>
      <c r="P632" s="254"/>
      <c r="Q632" s="254"/>
      <c r="R632" s="254"/>
      <c r="S632" s="254"/>
      <c r="T632" s="265"/>
      <c r="U632" s="266"/>
      <c r="V632" s="36"/>
      <c r="W632" s="37"/>
      <c r="AO632" s="190"/>
    </row>
    <row r="633" spans="1:45">
      <c r="A633" s="296" t="s">
        <v>3004</v>
      </c>
      <c r="B633" s="266" t="s">
        <v>344</v>
      </c>
      <c r="C633" s="266" t="s">
        <v>1006</v>
      </c>
      <c r="D633" s="271" t="s">
        <v>112</v>
      </c>
      <c r="E633" s="266" t="s">
        <v>1466</v>
      </c>
      <c r="F633" s="264"/>
      <c r="G633" s="264"/>
      <c r="H633" s="264"/>
      <c r="I633" s="254" t="s">
        <v>100</v>
      </c>
      <c r="J633" s="255" t="s">
        <v>24</v>
      </c>
      <c r="K633" s="254" t="s">
        <v>37</v>
      </c>
      <c r="L633" s="263">
        <v>43512</v>
      </c>
      <c r="M633" s="264">
        <v>1949</v>
      </c>
      <c r="N633" s="254">
        <f t="shared" ref="N633:N644" si="29">2020-M633</f>
        <v>71</v>
      </c>
      <c r="O633" s="254" t="s">
        <v>26</v>
      </c>
      <c r="P633" s="254" t="s">
        <v>27</v>
      </c>
      <c r="Q633" s="254" t="s">
        <v>46</v>
      </c>
      <c r="R633" s="254" t="s">
        <v>136</v>
      </c>
      <c r="S633" s="254">
        <v>10</v>
      </c>
      <c r="T633" s="265" t="s">
        <v>30</v>
      </c>
      <c r="U633" s="266">
        <v>120000</v>
      </c>
      <c r="V633" s="36"/>
      <c r="W633" s="37"/>
      <c r="AO633" s="249"/>
    </row>
    <row r="634" spans="1:45">
      <c r="A634" s="296" t="s">
        <v>3005</v>
      </c>
      <c r="B634" s="266" t="s">
        <v>344</v>
      </c>
      <c r="C634" s="266" t="s">
        <v>1093</v>
      </c>
      <c r="D634" s="255" t="s">
        <v>21</v>
      </c>
      <c r="E634" s="266" t="s">
        <v>1467</v>
      </c>
      <c r="F634" s="260" t="s">
        <v>1468</v>
      </c>
      <c r="G634" s="260"/>
      <c r="H634" s="260"/>
      <c r="I634" s="254" t="s">
        <v>219</v>
      </c>
      <c r="J634" s="255" t="s">
        <v>24</v>
      </c>
      <c r="K634" s="254" t="s">
        <v>1469</v>
      </c>
      <c r="L634" s="263">
        <v>43587</v>
      </c>
      <c r="M634" s="264">
        <v>1984</v>
      </c>
      <c r="N634" s="254">
        <f t="shared" si="29"/>
        <v>36</v>
      </c>
      <c r="O634" s="254" t="s">
        <v>26</v>
      </c>
      <c r="P634" s="254" t="s">
        <v>27</v>
      </c>
      <c r="Q634" s="254" t="s">
        <v>28</v>
      </c>
      <c r="R634" s="254" t="s">
        <v>703</v>
      </c>
      <c r="S634" s="254">
        <v>2</v>
      </c>
      <c r="T634" s="265" t="s">
        <v>30</v>
      </c>
      <c r="U634" s="266"/>
      <c r="V634" s="36"/>
      <c r="W634" s="37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49" t="e">
        <f t="shared" ref="AO634:AO641" si="30">#REF!+#REF!+#REF!+#REF!+#REF!+Y634+AA634+AC634+AE634+AG634+AI634+AK634+AM634</f>
        <v>#REF!</v>
      </c>
      <c r="AP634" s="2"/>
      <c r="AQ634" s="2"/>
      <c r="AR634" s="2"/>
      <c r="AS634" s="2"/>
    </row>
    <row r="635" spans="1:45">
      <c r="A635" s="296" t="s">
        <v>3006</v>
      </c>
      <c r="B635" s="266" t="s">
        <v>344</v>
      </c>
      <c r="C635" s="266" t="s">
        <v>284</v>
      </c>
      <c r="D635" s="271" t="s">
        <v>211</v>
      </c>
      <c r="E635" s="266" t="s">
        <v>1412</v>
      </c>
      <c r="F635" s="260" t="s">
        <v>1471</v>
      </c>
      <c r="G635" s="260">
        <v>157740342</v>
      </c>
      <c r="H635" s="260"/>
      <c r="I635" s="254" t="s">
        <v>100</v>
      </c>
      <c r="J635" s="255" t="s">
        <v>24</v>
      </c>
      <c r="K635" s="254" t="s">
        <v>157</v>
      </c>
      <c r="L635" s="263"/>
      <c r="M635" s="264"/>
      <c r="N635" s="254">
        <f t="shared" si="29"/>
        <v>2020</v>
      </c>
      <c r="O635" s="254" t="s">
        <v>45</v>
      </c>
      <c r="P635" s="254" t="s">
        <v>27</v>
      </c>
      <c r="Q635" s="254" t="s">
        <v>28</v>
      </c>
      <c r="R635" s="254" t="s">
        <v>454</v>
      </c>
      <c r="S635" s="254"/>
      <c r="T635" s="265" t="s">
        <v>30</v>
      </c>
      <c r="U635" s="266">
        <v>120000</v>
      </c>
      <c r="V635" s="36"/>
      <c r="W635" s="37"/>
      <c r="AO635" s="249" t="e">
        <f t="shared" si="30"/>
        <v>#REF!</v>
      </c>
    </row>
    <row r="636" spans="1:45">
      <c r="A636" s="296" t="s">
        <v>3007</v>
      </c>
      <c r="B636" s="266" t="s">
        <v>344</v>
      </c>
      <c r="C636" s="266" t="s">
        <v>1472</v>
      </c>
      <c r="D636" s="271" t="s">
        <v>21</v>
      </c>
      <c r="E636" s="266" t="s">
        <v>1473</v>
      </c>
      <c r="F636" s="260" t="s">
        <v>1474</v>
      </c>
      <c r="G636" s="260">
        <v>932406496</v>
      </c>
      <c r="H636" s="260">
        <v>9207705009</v>
      </c>
      <c r="I636" s="254" t="s">
        <v>59</v>
      </c>
      <c r="J636" s="255" t="s">
        <v>24</v>
      </c>
      <c r="K636" s="254" t="s">
        <v>157</v>
      </c>
      <c r="L636" s="263">
        <v>43779</v>
      </c>
      <c r="M636" s="264">
        <v>1972</v>
      </c>
      <c r="N636" s="254">
        <f t="shared" si="29"/>
        <v>48</v>
      </c>
      <c r="O636" s="254" t="s">
        <v>26</v>
      </c>
      <c r="P636" s="254" t="s">
        <v>27</v>
      </c>
      <c r="Q636" s="254" t="s">
        <v>49</v>
      </c>
      <c r="R636" s="254"/>
      <c r="S636" s="254">
        <v>2</v>
      </c>
      <c r="T636" s="265" t="s">
        <v>30</v>
      </c>
      <c r="U636" s="266"/>
      <c r="V636" s="36"/>
      <c r="W636" s="37"/>
      <c r="AO636" s="249" t="e">
        <f t="shared" si="30"/>
        <v>#REF!</v>
      </c>
    </row>
    <row r="637" spans="1:45">
      <c r="A637" s="296" t="s">
        <v>3008</v>
      </c>
      <c r="B637" s="266" t="s">
        <v>344</v>
      </c>
      <c r="C637" s="266" t="s">
        <v>1475</v>
      </c>
      <c r="D637" s="271" t="s">
        <v>211</v>
      </c>
      <c r="E637" s="266" t="s">
        <v>1412</v>
      </c>
      <c r="F637" s="260" t="s">
        <v>1476</v>
      </c>
      <c r="G637" s="260">
        <v>275115880</v>
      </c>
      <c r="H637" s="260"/>
      <c r="I637" s="254" t="s">
        <v>100</v>
      </c>
      <c r="J637" s="255" t="s">
        <v>24</v>
      </c>
      <c r="K637" s="254" t="s">
        <v>157</v>
      </c>
      <c r="L637" s="263">
        <v>43467</v>
      </c>
      <c r="M637" s="264">
        <v>1983</v>
      </c>
      <c r="N637" s="254">
        <f t="shared" si="29"/>
        <v>37</v>
      </c>
      <c r="O637" s="254" t="s">
        <v>45</v>
      </c>
      <c r="P637" s="254" t="s">
        <v>27</v>
      </c>
      <c r="Q637" s="254" t="s">
        <v>28</v>
      </c>
      <c r="R637" s="254" t="s">
        <v>1477</v>
      </c>
      <c r="S637" s="254">
        <v>1</v>
      </c>
      <c r="T637" s="265" t="s">
        <v>30</v>
      </c>
      <c r="U637" s="266">
        <v>120000</v>
      </c>
      <c r="V637" s="36"/>
      <c r="W637" s="37"/>
      <c r="AO637" s="249" t="e">
        <f t="shared" si="30"/>
        <v>#REF!</v>
      </c>
    </row>
    <row r="638" spans="1:45">
      <c r="A638" s="296" t="s">
        <v>3009</v>
      </c>
      <c r="B638" s="266" t="s">
        <v>344</v>
      </c>
      <c r="C638" s="266" t="s">
        <v>327</v>
      </c>
      <c r="D638" s="271" t="s">
        <v>97</v>
      </c>
      <c r="E638" s="266" t="s">
        <v>475</v>
      </c>
      <c r="F638" s="260" t="s">
        <v>1478</v>
      </c>
      <c r="G638" s="260">
        <v>921696207</v>
      </c>
      <c r="H638" s="260"/>
      <c r="I638" s="254" t="s">
        <v>100</v>
      </c>
      <c r="J638" s="255" t="s">
        <v>24</v>
      </c>
      <c r="K638" s="254" t="s">
        <v>37</v>
      </c>
      <c r="L638" s="263"/>
      <c r="M638" s="264"/>
      <c r="N638" s="254">
        <f t="shared" si="29"/>
        <v>2020</v>
      </c>
      <c r="O638" s="254" t="s">
        <v>26</v>
      </c>
      <c r="P638" s="254" t="s">
        <v>27</v>
      </c>
      <c r="Q638" s="254" t="s">
        <v>46</v>
      </c>
      <c r="R638" s="254" t="s">
        <v>136</v>
      </c>
      <c r="S638" s="254"/>
      <c r="T638" s="265" t="s">
        <v>30</v>
      </c>
      <c r="U638" s="266">
        <v>120000</v>
      </c>
      <c r="V638" s="36"/>
      <c r="W638" s="37"/>
      <c r="AO638" s="249" t="e">
        <f t="shared" si="30"/>
        <v>#REF!</v>
      </c>
    </row>
    <row r="639" spans="1:45">
      <c r="A639" s="296" t="s">
        <v>3010</v>
      </c>
      <c r="B639" s="266" t="s">
        <v>344</v>
      </c>
      <c r="C639" s="265" t="s">
        <v>639</v>
      </c>
      <c r="D639" s="255"/>
      <c r="E639" s="265"/>
      <c r="F639" s="260" t="s">
        <v>1481</v>
      </c>
      <c r="G639" s="260"/>
      <c r="H639" s="260"/>
      <c r="I639" s="254" t="s">
        <v>100</v>
      </c>
      <c r="J639" s="255" t="s">
        <v>24</v>
      </c>
      <c r="K639" s="254" t="s">
        <v>146</v>
      </c>
      <c r="L639" s="263">
        <v>43682</v>
      </c>
      <c r="M639" s="264">
        <v>1967</v>
      </c>
      <c r="N639" s="254">
        <f t="shared" si="29"/>
        <v>53</v>
      </c>
      <c r="O639" s="254" t="s">
        <v>26</v>
      </c>
      <c r="P639" s="254" t="s">
        <v>27</v>
      </c>
      <c r="Q639" s="254" t="s">
        <v>49</v>
      </c>
      <c r="R639" s="254" t="s">
        <v>315</v>
      </c>
      <c r="S639" s="254">
        <v>3</v>
      </c>
      <c r="T639" s="265" t="s">
        <v>30</v>
      </c>
      <c r="U639" s="266">
        <v>120000</v>
      </c>
      <c r="V639" s="36"/>
      <c r="W639" s="37"/>
      <c r="AO639" s="249" t="e">
        <f t="shared" si="30"/>
        <v>#REF!</v>
      </c>
    </row>
    <row r="640" spans="1:45">
      <c r="A640" s="296" t="s">
        <v>3011</v>
      </c>
      <c r="B640" s="266" t="s">
        <v>1482</v>
      </c>
      <c r="C640" s="266" t="s">
        <v>650</v>
      </c>
      <c r="D640" s="255" t="s">
        <v>51</v>
      </c>
      <c r="E640" s="266" t="s">
        <v>336</v>
      </c>
      <c r="F640" s="270" t="s">
        <v>1483</v>
      </c>
      <c r="G640" s="270"/>
      <c r="H640" s="270"/>
      <c r="I640" s="254" t="s">
        <v>100</v>
      </c>
      <c r="J640" s="255" t="s">
        <v>24</v>
      </c>
      <c r="K640" s="254" t="s">
        <v>1077</v>
      </c>
      <c r="L640" s="257">
        <v>43815</v>
      </c>
      <c r="M640" s="258">
        <v>1980</v>
      </c>
      <c r="N640" s="254">
        <f t="shared" si="29"/>
        <v>40</v>
      </c>
      <c r="O640" s="254" t="s">
        <v>26</v>
      </c>
      <c r="P640" s="254" t="s">
        <v>27</v>
      </c>
      <c r="Q640" s="254" t="s">
        <v>46</v>
      </c>
      <c r="R640" s="254" t="s">
        <v>136</v>
      </c>
      <c r="S640" s="254">
        <v>2</v>
      </c>
      <c r="T640" s="265" t="s">
        <v>30</v>
      </c>
      <c r="U640" s="266">
        <v>120000</v>
      </c>
      <c r="V640" s="36"/>
      <c r="W640" s="37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49" t="e">
        <f t="shared" si="30"/>
        <v>#REF!</v>
      </c>
    </row>
    <row r="641" spans="1:45" ht="15" thickBot="1">
      <c r="A641" s="296" t="s">
        <v>3012</v>
      </c>
      <c r="B641" s="266" t="s">
        <v>1484</v>
      </c>
      <c r="C641" s="266" t="s">
        <v>1485</v>
      </c>
      <c r="D641" s="255" t="s">
        <v>51</v>
      </c>
      <c r="E641" s="266" t="s">
        <v>1486</v>
      </c>
      <c r="F641" s="260" t="s">
        <v>1487</v>
      </c>
      <c r="G641" s="260"/>
      <c r="H641" s="260"/>
      <c r="I641" s="254" t="s">
        <v>100</v>
      </c>
      <c r="J641" s="255" t="s">
        <v>24</v>
      </c>
      <c r="K641" s="254" t="s">
        <v>195</v>
      </c>
      <c r="L641" s="263">
        <v>30481</v>
      </c>
      <c r="M641" s="264">
        <v>1983</v>
      </c>
      <c r="N641" s="254">
        <f t="shared" si="29"/>
        <v>37</v>
      </c>
      <c r="O641" s="254" t="s">
        <v>45</v>
      </c>
      <c r="P641" s="254" t="s">
        <v>27</v>
      </c>
      <c r="Q641" s="254" t="s">
        <v>49</v>
      </c>
      <c r="R641" s="254" t="s">
        <v>104</v>
      </c>
      <c r="S641" s="254">
        <v>1</v>
      </c>
      <c r="T641" s="265" t="s">
        <v>30</v>
      </c>
      <c r="U641" s="266">
        <v>120000</v>
      </c>
      <c r="V641" s="36"/>
      <c r="W641" s="37"/>
      <c r="AO641" s="250" t="e">
        <f t="shared" si="30"/>
        <v>#REF!</v>
      </c>
    </row>
    <row r="642" spans="1:45">
      <c r="A642" s="296" t="s">
        <v>3013</v>
      </c>
      <c r="B642" s="266" t="s">
        <v>1484</v>
      </c>
      <c r="C642" s="266" t="s">
        <v>1167</v>
      </c>
      <c r="D642" s="255" t="s">
        <v>51</v>
      </c>
      <c r="E642" s="266" t="s">
        <v>1486</v>
      </c>
      <c r="F642" s="260" t="s">
        <v>1488</v>
      </c>
      <c r="G642" s="260"/>
      <c r="H642" s="260"/>
      <c r="I642" s="254"/>
      <c r="J642" s="255" t="s">
        <v>24</v>
      </c>
      <c r="K642" s="254" t="s">
        <v>278</v>
      </c>
      <c r="L642" s="263">
        <v>44108</v>
      </c>
      <c r="M642" s="264">
        <v>1989</v>
      </c>
      <c r="N642" s="254">
        <f t="shared" si="29"/>
        <v>31</v>
      </c>
      <c r="O642" s="254" t="s">
        <v>45</v>
      </c>
      <c r="P642" s="254" t="s">
        <v>130</v>
      </c>
      <c r="Q642" s="254" t="s">
        <v>49</v>
      </c>
      <c r="R642" s="254"/>
      <c r="S642" s="254"/>
      <c r="T642" s="265"/>
      <c r="U642" s="266"/>
      <c r="V642" s="36"/>
      <c r="W642" s="37"/>
      <c r="AO642" s="189"/>
    </row>
    <row r="643" spans="1:45">
      <c r="A643" s="296" t="s">
        <v>3014</v>
      </c>
      <c r="B643" s="266" t="s">
        <v>1484</v>
      </c>
      <c r="C643" s="266" t="s">
        <v>50</v>
      </c>
      <c r="D643" s="255" t="s">
        <v>192</v>
      </c>
      <c r="E643" s="266" t="s">
        <v>945</v>
      </c>
      <c r="F643" s="260" t="s">
        <v>1489</v>
      </c>
      <c r="G643" s="260"/>
      <c r="H643" s="260"/>
      <c r="I643" s="254" t="s">
        <v>100</v>
      </c>
      <c r="J643" s="255" t="s">
        <v>24</v>
      </c>
      <c r="K643" s="254" t="s">
        <v>195</v>
      </c>
      <c r="L643" s="263">
        <v>31849</v>
      </c>
      <c r="M643" s="264">
        <v>1987</v>
      </c>
      <c r="N643" s="254">
        <f t="shared" si="29"/>
        <v>33</v>
      </c>
      <c r="O643" s="254" t="s">
        <v>26</v>
      </c>
      <c r="P643" s="254" t="s">
        <v>27</v>
      </c>
      <c r="Q643" s="254" t="s">
        <v>49</v>
      </c>
      <c r="R643" s="254" t="s">
        <v>136</v>
      </c>
      <c r="S643" s="254">
        <v>1</v>
      </c>
      <c r="T643" s="265" t="s">
        <v>30</v>
      </c>
      <c r="U643" s="266">
        <v>120000</v>
      </c>
      <c r="V643" s="36"/>
      <c r="W643" s="37"/>
      <c r="AO643" s="189" t="e">
        <f>#REF!+#REF!+#REF!+#REF!+#REF!+Y643+AA643+AC643+AE643+AG643+AI643+AK643+AM643</f>
        <v>#REF!</v>
      </c>
    </row>
    <row r="644" spans="1:45">
      <c r="A644" s="296" t="s">
        <v>3015</v>
      </c>
      <c r="B644" s="266" t="s">
        <v>1490</v>
      </c>
      <c r="C644" s="266" t="s">
        <v>1491</v>
      </c>
      <c r="D644" s="255" t="s">
        <v>240</v>
      </c>
      <c r="E644" s="266" t="s">
        <v>438</v>
      </c>
      <c r="F644" s="270" t="s">
        <v>1492</v>
      </c>
      <c r="G644" s="270">
        <v>287629475</v>
      </c>
      <c r="H644" s="270"/>
      <c r="I644" s="254" t="s">
        <v>100</v>
      </c>
      <c r="J644" s="255" t="s">
        <v>24</v>
      </c>
      <c r="K644" s="254" t="s">
        <v>157</v>
      </c>
      <c r="L644" s="257">
        <v>33763</v>
      </c>
      <c r="M644" s="258">
        <v>1992</v>
      </c>
      <c r="N644" s="254">
        <f t="shared" si="29"/>
        <v>28</v>
      </c>
      <c r="O644" s="254" t="s">
        <v>45</v>
      </c>
      <c r="P644" s="254" t="s">
        <v>130</v>
      </c>
      <c r="Q644" s="254" t="s">
        <v>28</v>
      </c>
      <c r="R644" s="254" t="s">
        <v>1493</v>
      </c>
      <c r="S644" s="254"/>
      <c r="T644" s="265" t="s">
        <v>30</v>
      </c>
      <c r="U644" s="266">
        <v>120000</v>
      </c>
      <c r="V644" s="36"/>
      <c r="W644" s="37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189" t="e">
        <f>#REF!+#REF!+#REF!+#REF!+#REF!+Y644+AA644+AC644+AE644+AG644+AI644+AK644+AM644</f>
        <v>#REF!</v>
      </c>
    </row>
    <row r="645" spans="1:45">
      <c r="A645" s="296" t="s">
        <v>3016</v>
      </c>
      <c r="B645" s="265" t="s">
        <v>2284</v>
      </c>
      <c r="C645" s="265" t="s">
        <v>2285</v>
      </c>
      <c r="D645" s="255" t="s">
        <v>2298</v>
      </c>
      <c r="E645" s="265"/>
      <c r="F645" s="260"/>
      <c r="G645" s="260">
        <v>701978677</v>
      </c>
      <c r="H645" s="260"/>
      <c r="I645" s="254" t="s">
        <v>2280</v>
      </c>
      <c r="J645" s="255" t="s">
        <v>24</v>
      </c>
      <c r="K645" s="254" t="s">
        <v>2348</v>
      </c>
      <c r="L645" s="263"/>
      <c r="M645" s="264"/>
      <c r="N645" s="254"/>
      <c r="O645" s="254" t="s">
        <v>26</v>
      </c>
      <c r="P645" s="254"/>
      <c r="Q645" s="254"/>
      <c r="R645" s="254"/>
      <c r="S645" s="254"/>
      <c r="T645" s="265"/>
      <c r="U645" s="266"/>
      <c r="V645" s="36"/>
      <c r="W645" s="37"/>
      <c r="AO645" s="2"/>
    </row>
    <row r="646" spans="1:45">
      <c r="A646" s="296" t="s">
        <v>3017</v>
      </c>
      <c r="B646" s="266" t="s">
        <v>1497</v>
      </c>
      <c r="C646" s="266" t="s">
        <v>414</v>
      </c>
      <c r="D646" s="255" t="s">
        <v>41</v>
      </c>
      <c r="E646" s="266" t="s">
        <v>42</v>
      </c>
      <c r="F646" s="260" t="s">
        <v>1498</v>
      </c>
      <c r="G646" s="260">
        <v>181454868</v>
      </c>
      <c r="H646" s="260"/>
      <c r="I646" s="254" t="s">
        <v>100</v>
      </c>
      <c r="J646" s="255" t="s">
        <v>24</v>
      </c>
      <c r="K646" s="254" t="s">
        <v>1499</v>
      </c>
      <c r="L646" s="263">
        <v>23512</v>
      </c>
      <c r="M646" s="264">
        <v>1964</v>
      </c>
      <c r="N646" s="254">
        <f t="shared" ref="N646:N653" si="31">2020-M646</f>
        <v>56</v>
      </c>
      <c r="O646" s="254" t="s">
        <v>26</v>
      </c>
      <c r="P646" s="254" t="s">
        <v>27</v>
      </c>
      <c r="Q646" s="254" t="s">
        <v>28</v>
      </c>
      <c r="R646" s="254" t="s">
        <v>70</v>
      </c>
      <c r="S646" s="254">
        <v>6</v>
      </c>
      <c r="T646" s="265" t="s">
        <v>30</v>
      </c>
      <c r="U646" s="266">
        <v>120000</v>
      </c>
      <c r="V646" s="36"/>
      <c r="W646" s="37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189"/>
    </row>
    <row r="647" spans="1:45">
      <c r="A647" s="296" t="s">
        <v>3018</v>
      </c>
      <c r="B647" s="266" t="s">
        <v>1497</v>
      </c>
      <c r="C647" s="266" t="s">
        <v>1206</v>
      </c>
      <c r="D647" s="255" t="s">
        <v>149</v>
      </c>
      <c r="E647" s="266" t="s">
        <v>1500</v>
      </c>
      <c r="F647" s="260" t="s">
        <v>1501</v>
      </c>
      <c r="G647" s="260">
        <v>328748107</v>
      </c>
      <c r="H647" s="260">
        <v>93190558623</v>
      </c>
      <c r="I647" s="254"/>
      <c r="J647" s="255" t="s">
        <v>24</v>
      </c>
      <c r="K647" s="254" t="s">
        <v>124</v>
      </c>
      <c r="L647" s="263">
        <v>44040</v>
      </c>
      <c r="M647" s="264">
        <v>1997</v>
      </c>
      <c r="N647" s="254">
        <f t="shared" si="31"/>
        <v>23</v>
      </c>
      <c r="O647" s="254" t="s">
        <v>26</v>
      </c>
      <c r="P647" s="254" t="s">
        <v>27</v>
      </c>
      <c r="Q647" s="254" t="s">
        <v>49</v>
      </c>
      <c r="R647" s="254" t="s">
        <v>1502</v>
      </c>
      <c r="S647" s="254"/>
      <c r="T647" s="265" t="s">
        <v>30</v>
      </c>
      <c r="U647" s="266"/>
      <c r="V647" s="36"/>
      <c r="W647" s="37"/>
      <c r="AO647" s="189"/>
    </row>
    <row r="648" spans="1:45">
      <c r="A648" s="296" t="s">
        <v>3019</v>
      </c>
      <c r="B648" s="266" t="s">
        <v>1503</v>
      </c>
      <c r="C648" s="266" t="s">
        <v>267</v>
      </c>
      <c r="D648" s="255" t="s">
        <v>56</v>
      </c>
      <c r="E648" s="266" t="s">
        <v>1504</v>
      </c>
      <c r="F648" s="260" t="s">
        <v>1505</v>
      </c>
      <c r="G648" s="260">
        <v>916546589</v>
      </c>
      <c r="H648" s="260"/>
      <c r="I648" s="254"/>
      <c r="J648" s="255" t="s">
        <v>24</v>
      </c>
      <c r="K648" s="254" t="s">
        <v>278</v>
      </c>
      <c r="L648" s="263">
        <v>44134</v>
      </c>
      <c r="M648" s="264">
        <v>1978</v>
      </c>
      <c r="N648" s="254">
        <f t="shared" si="31"/>
        <v>42</v>
      </c>
      <c r="O648" s="254" t="s">
        <v>26</v>
      </c>
      <c r="P648" s="254" t="s">
        <v>27</v>
      </c>
      <c r="Q648" s="254" t="s">
        <v>49</v>
      </c>
      <c r="R648" s="254" t="s">
        <v>73</v>
      </c>
      <c r="S648" s="254">
        <v>2</v>
      </c>
      <c r="T648" s="265" t="s">
        <v>30</v>
      </c>
      <c r="U648" s="266">
        <v>30000</v>
      </c>
      <c r="V648" s="36"/>
      <c r="W648" s="37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189"/>
    </row>
    <row r="649" spans="1:45">
      <c r="A649" s="296" t="s">
        <v>3020</v>
      </c>
      <c r="B649" s="266" t="s">
        <v>1503</v>
      </c>
      <c r="C649" s="266" t="s">
        <v>1435</v>
      </c>
      <c r="D649" s="255" t="s">
        <v>51</v>
      </c>
      <c r="E649" s="266" t="s">
        <v>232</v>
      </c>
      <c r="F649" s="260" t="s">
        <v>1506</v>
      </c>
      <c r="G649" s="260">
        <v>939802317</v>
      </c>
      <c r="H649" s="260"/>
      <c r="I649" s="254" t="s">
        <v>100</v>
      </c>
      <c r="J649" s="255" t="s">
        <v>24</v>
      </c>
      <c r="K649" s="254" t="s">
        <v>195</v>
      </c>
      <c r="L649" s="263">
        <v>27919</v>
      </c>
      <c r="M649" s="264">
        <v>1976</v>
      </c>
      <c r="N649" s="254">
        <f t="shared" si="31"/>
        <v>44</v>
      </c>
      <c r="O649" s="254" t="s">
        <v>26</v>
      </c>
      <c r="P649" s="254" t="s">
        <v>130</v>
      </c>
      <c r="Q649" s="254" t="s">
        <v>28</v>
      </c>
      <c r="R649" s="254" t="s">
        <v>70</v>
      </c>
      <c r="S649" s="254"/>
      <c r="T649" s="265" t="s">
        <v>30</v>
      </c>
      <c r="U649" s="266">
        <v>120000</v>
      </c>
      <c r="V649" s="36"/>
      <c r="W649" s="37"/>
      <c r="AO649" s="189" t="e">
        <f>#REF!+#REF!+#REF!+#REF!+#REF!+Y649+AA649+AC649+AE649+AG649+AI649+AK649+AM649</f>
        <v>#REF!</v>
      </c>
    </row>
    <row r="650" spans="1:45">
      <c r="A650" s="296" t="s">
        <v>3021</v>
      </c>
      <c r="B650" s="266" t="s">
        <v>1503</v>
      </c>
      <c r="C650" s="266" t="s">
        <v>327</v>
      </c>
      <c r="D650" s="255" t="s">
        <v>51</v>
      </c>
      <c r="E650" s="266" t="s">
        <v>51</v>
      </c>
      <c r="F650" s="260" t="s">
        <v>1507</v>
      </c>
      <c r="G650" s="260"/>
      <c r="H650" s="260">
        <v>9277696042</v>
      </c>
      <c r="I650" s="254"/>
      <c r="J650" s="255" t="s">
        <v>24</v>
      </c>
      <c r="K650" s="254" t="s">
        <v>1508</v>
      </c>
      <c r="L650" s="263">
        <v>43610</v>
      </c>
      <c r="M650" s="264">
        <v>1977</v>
      </c>
      <c r="N650" s="254">
        <f t="shared" si="31"/>
        <v>43</v>
      </c>
      <c r="O650" s="254" t="s">
        <v>26</v>
      </c>
      <c r="P650" s="254" t="s">
        <v>27</v>
      </c>
      <c r="Q650" s="254" t="s">
        <v>49</v>
      </c>
      <c r="R650" s="254" t="s">
        <v>1509</v>
      </c>
      <c r="S650" s="254"/>
      <c r="T650" s="265" t="s">
        <v>30</v>
      </c>
      <c r="U650" s="266"/>
      <c r="V650" s="36"/>
      <c r="W650" s="37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189"/>
    </row>
    <row r="651" spans="1:45">
      <c r="A651" s="296" t="s">
        <v>3022</v>
      </c>
      <c r="B651" s="266" t="s">
        <v>1503</v>
      </c>
      <c r="C651" s="266" t="s">
        <v>1097</v>
      </c>
      <c r="D651" s="271" t="s">
        <v>1510</v>
      </c>
      <c r="E651" s="266" t="s">
        <v>1511</v>
      </c>
      <c r="F651" s="260" t="s">
        <v>1512</v>
      </c>
      <c r="G651" s="260"/>
      <c r="H651" s="260"/>
      <c r="I651" s="254" t="s">
        <v>100</v>
      </c>
      <c r="J651" s="255" t="s">
        <v>24</v>
      </c>
      <c r="K651" s="254" t="s">
        <v>157</v>
      </c>
      <c r="L651" s="257">
        <v>33002</v>
      </c>
      <c r="M651" s="258">
        <v>1990</v>
      </c>
      <c r="N651" s="254">
        <f t="shared" si="31"/>
        <v>30</v>
      </c>
      <c r="O651" s="254" t="s">
        <v>26</v>
      </c>
      <c r="P651" s="254" t="s">
        <v>130</v>
      </c>
      <c r="Q651" s="254" t="s">
        <v>49</v>
      </c>
      <c r="R651" s="254" t="s">
        <v>136</v>
      </c>
      <c r="S651" s="254">
        <v>2</v>
      </c>
      <c r="T651" s="265" t="s">
        <v>30</v>
      </c>
      <c r="U651" s="266">
        <v>60000</v>
      </c>
      <c r="V651" s="36"/>
      <c r="W651" s="37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189" t="e">
        <f>#REF!+#REF!+#REF!+#REF!+#REF!+Y651+AA651+AC651+AE651+AG651+AI651+AK651+AM651</f>
        <v>#REF!</v>
      </c>
      <c r="AP651" s="2"/>
      <c r="AQ651" s="2"/>
      <c r="AR651" s="2"/>
      <c r="AS651" s="2"/>
    </row>
    <row r="652" spans="1:45">
      <c r="A652" s="296" t="s">
        <v>3023</v>
      </c>
      <c r="B652" s="266" t="s">
        <v>1503</v>
      </c>
      <c r="C652" s="266" t="s">
        <v>526</v>
      </c>
      <c r="D652" s="255" t="s">
        <v>240</v>
      </c>
      <c r="E652" s="266" t="s">
        <v>1513</v>
      </c>
      <c r="F652" s="260" t="s">
        <v>1514</v>
      </c>
      <c r="G652" s="260"/>
      <c r="H652" s="260"/>
      <c r="I652" s="254" t="s">
        <v>59</v>
      </c>
      <c r="J652" s="255" t="s">
        <v>24</v>
      </c>
      <c r="K652" s="254" t="s">
        <v>60</v>
      </c>
      <c r="L652" s="257">
        <v>43743</v>
      </c>
      <c r="M652" s="258">
        <v>1981</v>
      </c>
      <c r="N652" s="254">
        <f t="shared" si="31"/>
        <v>39</v>
      </c>
      <c r="O652" s="254" t="s">
        <v>45</v>
      </c>
      <c r="P652" s="254" t="s">
        <v>27</v>
      </c>
      <c r="Q652" s="254" t="s">
        <v>49</v>
      </c>
      <c r="R652" s="254" t="s">
        <v>1515</v>
      </c>
      <c r="S652" s="254">
        <v>2</v>
      </c>
      <c r="T652" s="265" t="s">
        <v>30</v>
      </c>
      <c r="U652" s="266"/>
      <c r="V652" s="36"/>
      <c r="W652" s="37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189" t="e">
        <f>#REF!+#REF!+#REF!+#REF!+#REF!+Y652+AA652+AC652+AE652+AG652+AI652+AK652+AM652</f>
        <v>#REF!</v>
      </c>
    </row>
    <row r="653" spans="1:45">
      <c r="A653" s="296" t="s">
        <v>3024</v>
      </c>
      <c r="B653" s="266" t="s">
        <v>1503</v>
      </c>
      <c r="C653" s="266" t="s">
        <v>1516</v>
      </c>
      <c r="D653" s="271"/>
      <c r="E653" s="266"/>
      <c r="F653" s="270" t="s">
        <v>1517</v>
      </c>
      <c r="G653" s="270">
        <v>493556420</v>
      </c>
      <c r="H653" s="270"/>
      <c r="I653" s="254" t="s">
        <v>223</v>
      </c>
      <c r="J653" s="255" t="s">
        <v>24</v>
      </c>
      <c r="K653" s="254" t="s">
        <v>195</v>
      </c>
      <c r="L653" s="263">
        <v>30876</v>
      </c>
      <c r="M653" s="264">
        <v>1984</v>
      </c>
      <c r="N653" s="254">
        <f t="shared" si="31"/>
        <v>36</v>
      </c>
      <c r="O653" s="254" t="s">
        <v>26</v>
      </c>
      <c r="P653" s="254" t="s">
        <v>27</v>
      </c>
      <c r="Q653" s="254" t="s">
        <v>49</v>
      </c>
      <c r="R653" s="254" t="s">
        <v>70</v>
      </c>
      <c r="S653" s="254">
        <v>4</v>
      </c>
      <c r="T653" s="265" t="s">
        <v>30</v>
      </c>
      <c r="U653" s="266">
        <v>120000</v>
      </c>
      <c r="V653" s="36"/>
      <c r="W653" s="37"/>
      <c r="AO653" s="189" t="e">
        <f>#REF!+#REF!+#REF!+#REF!+#REF!+Y653+AA653+AC653+AE653+AG653+AI653+AK653+AM653</f>
        <v>#REF!</v>
      </c>
    </row>
    <row r="654" spans="1:45">
      <c r="A654" s="296" t="s">
        <v>3025</v>
      </c>
      <c r="B654" s="265" t="s">
        <v>1503</v>
      </c>
      <c r="C654" s="265" t="s">
        <v>2354</v>
      </c>
      <c r="D654" s="255"/>
      <c r="E654" s="265"/>
      <c r="F654" s="260"/>
      <c r="G654" s="260">
        <v>375193016</v>
      </c>
      <c r="H654" s="260"/>
      <c r="I654" s="254"/>
      <c r="J654" s="255" t="s">
        <v>24</v>
      </c>
      <c r="K654" s="254"/>
      <c r="L654" s="263"/>
      <c r="M654" s="264"/>
      <c r="N654" s="254"/>
      <c r="O654" s="254" t="s">
        <v>26</v>
      </c>
      <c r="P654" s="254"/>
      <c r="Q654" s="254"/>
      <c r="R654" s="254"/>
      <c r="S654" s="254"/>
      <c r="T654" s="265"/>
      <c r="U654" s="266"/>
      <c r="V654" s="36"/>
      <c r="W654" s="37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spans="1:45">
      <c r="A655" s="296" t="s">
        <v>3026</v>
      </c>
      <c r="B655" s="266" t="s">
        <v>1518</v>
      </c>
      <c r="C655" s="266" t="s">
        <v>1519</v>
      </c>
      <c r="D655" s="255" t="s">
        <v>63</v>
      </c>
      <c r="E655" s="266" t="s">
        <v>990</v>
      </c>
      <c r="F655" s="260" t="s">
        <v>1520</v>
      </c>
      <c r="G655" s="260">
        <v>926934644</v>
      </c>
      <c r="H655" s="260"/>
      <c r="I655" s="254" t="s">
        <v>100</v>
      </c>
      <c r="J655" s="255" t="s">
        <v>24</v>
      </c>
      <c r="K655" s="254" t="s">
        <v>294</v>
      </c>
      <c r="L655" s="263">
        <v>29003</v>
      </c>
      <c r="M655" s="264">
        <v>1979</v>
      </c>
      <c r="N655" s="254">
        <f>2020-M655</f>
        <v>41</v>
      </c>
      <c r="O655" s="254" t="s">
        <v>45</v>
      </c>
      <c r="P655" s="254" t="s">
        <v>27</v>
      </c>
      <c r="Q655" s="254" t="s">
        <v>28</v>
      </c>
      <c r="R655" s="254" t="s">
        <v>287</v>
      </c>
      <c r="S655" s="254">
        <v>1</v>
      </c>
      <c r="T655" s="265" t="s">
        <v>30</v>
      </c>
      <c r="U655" s="266">
        <v>120000</v>
      </c>
      <c r="V655" s="36"/>
      <c r="W655" s="37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189" t="e">
        <f>#REF!+#REF!+#REF!+#REF!+#REF!+Y655+AA655+AC655+AE655+AG655+AI655+AK655+AM655</f>
        <v>#REF!</v>
      </c>
    </row>
    <row r="656" spans="1:45">
      <c r="A656" s="296" t="s">
        <v>3027</v>
      </c>
      <c r="B656" s="266" t="s">
        <v>1518</v>
      </c>
      <c r="C656" s="266" t="s">
        <v>645</v>
      </c>
      <c r="D656" s="255" t="s">
        <v>63</v>
      </c>
      <c r="E656" s="266" t="s">
        <v>907</v>
      </c>
      <c r="F656" s="264"/>
      <c r="G656" s="264">
        <v>928516790</v>
      </c>
      <c r="H656" s="264"/>
      <c r="I656" s="254" t="s">
        <v>59</v>
      </c>
      <c r="J656" s="255" t="s">
        <v>24</v>
      </c>
      <c r="K656" s="254" t="s">
        <v>294</v>
      </c>
      <c r="L656" s="263">
        <v>43741</v>
      </c>
      <c r="M656" s="264">
        <v>1977</v>
      </c>
      <c r="N656" s="254">
        <f>2020-M656</f>
        <v>43</v>
      </c>
      <c r="O656" s="254" t="s">
        <v>26</v>
      </c>
      <c r="P656" s="254" t="s">
        <v>27</v>
      </c>
      <c r="Q656" s="254" t="s">
        <v>28</v>
      </c>
      <c r="R656" s="254"/>
      <c r="S656" s="254">
        <v>2</v>
      </c>
      <c r="T656" s="265" t="s">
        <v>30</v>
      </c>
      <c r="U656" s="266"/>
      <c r="V656" s="36"/>
      <c r="W656" s="37"/>
      <c r="AO656" s="189" t="e">
        <f>#REF!+#REF!+#REF!+#REF!+#REF!+Y656+AA656+AC656+AE656+AG656+AI656+AK656+AM656</f>
        <v>#REF!</v>
      </c>
    </row>
    <row r="657" spans="1:45">
      <c r="A657" s="296" t="s">
        <v>3028</v>
      </c>
      <c r="B657" s="265" t="s">
        <v>2355</v>
      </c>
      <c r="C657" s="265" t="s">
        <v>1834</v>
      </c>
      <c r="D657" s="255" t="s">
        <v>1261</v>
      </c>
      <c r="E657" s="265"/>
      <c r="F657" s="260"/>
      <c r="G657" s="260"/>
      <c r="H657" s="260"/>
      <c r="I657" s="254"/>
      <c r="J657" s="255" t="s">
        <v>24</v>
      </c>
      <c r="K657" s="254" t="s">
        <v>2376</v>
      </c>
      <c r="L657" s="263"/>
      <c r="M657" s="264"/>
      <c r="N657" s="254"/>
      <c r="O657" s="254" t="s">
        <v>26</v>
      </c>
      <c r="P657" s="254"/>
      <c r="Q657" s="254"/>
      <c r="R657" s="254"/>
      <c r="S657" s="254"/>
      <c r="T657" s="265"/>
      <c r="U657" s="266"/>
      <c r="V657" s="36"/>
      <c r="W657" s="37"/>
      <c r="AO657" s="2"/>
    </row>
    <row r="658" spans="1:45">
      <c r="A658" s="296" t="s">
        <v>3029</v>
      </c>
      <c r="B658" s="266" t="s">
        <v>377</v>
      </c>
      <c r="C658" s="266" t="s">
        <v>111</v>
      </c>
      <c r="D658" s="271"/>
      <c r="E658" s="266"/>
      <c r="F658" s="260" t="s">
        <v>1521</v>
      </c>
      <c r="G658" s="260"/>
      <c r="H658" s="260">
        <v>9604112402</v>
      </c>
      <c r="I658" s="254" t="s">
        <v>100</v>
      </c>
      <c r="J658" s="255" t="s">
        <v>24</v>
      </c>
      <c r="K658" s="254" t="s">
        <v>283</v>
      </c>
      <c r="L658" s="263">
        <v>19832</v>
      </c>
      <c r="M658" s="264">
        <v>1954</v>
      </c>
      <c r="N658" s="254">
        <f>2020-M658</f>
        <v>66</v>
      </c>
      <c r="O658" s="254" t="s">
        <v>26</v>
      </c>
      <c r="P658" s="254" t="s">
        <v>27</v>
      </c>
      <c r="Q658" s="254" t="s">
        <v>46</v>
      </c>
      <c r="R658" s="254" t="s">
        <v>136</v>
      </c>
      <c r="S658" s="254">
        <v>8</v>
      </c>
      <c r="T658" s="265" t="s">
        <v>30</v>
      </c>
      <c r="U658" s="266">
        <v>60000</v>
      </c>
      <c r="V658" s="36"/>
      <c r="W658" s="37"/>
      <c r="AO658" s="2"/>
    </row>
    <row r="659" spans="1:45">
      <c r="A659" s="296" t="s">
        <v>3030</v>
      </c>
      <c r="B659" s="266" t="s">
        <v>377</v>
      </c>
      <c r="C659" s="266" t="s">
        <v>1522</v>
      </c>
      <c r="D659" s="255" t="s">
        <v>85</v>
      </c>
      <c r="E659" s="266" t="s">
        <v>701</v>
      </c>
      <c r="F659" s="260" t="s">
        <v>1523</v>
      </c>
      <c r="G659" s="260">
        <v>456951515</v>
      </c>
      <c r="H659" s="260"/>
      <c r="I659" s="254" t="s">
        <v>100</v>
      </c>
      <c r="J659" s="255" t="s">
        <v>24</v>
      </c>
      <c r="K659" s="254" t="s">
        <v>443</v>
      </c>
      <c r="L659" s="263">
        <v>22051</v>
      </c>
      <c r="M659" s="264">
        <v>1960</v>
      </c>
      <c r="N659" s="254">
        <f>2020-M659</f>
        <v>60</v>
      </c>
      <c r="O659" s="254" t="s">
        <v>26</v>
      </c>
      <c r="P659" s="254" t="s">
        <v>27</v>
      </c>
      <c r="Q659" s="254" t="s">
        <v>49</v>
      </c>
      <c r="R659" s="254" t="s">
        <v>136</v>
      </c>
      <c r="S659" s="254">
        <v>2</v>
      </c>
      <c r="T659" s="265" t="s">
        <v>30</v>
      </c>
      <c r="U659" s="266">
        <v>60000</v>
      </c>
      <c r="V659" s="36"/>
      <c r="W659" s="37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spans="1:45">
      <c r="A660" s="296" t="s">
        <v>3031</v>
      </c>
      <c r="B660" s="266" t="s">
        <v>377</v>
      </c>
      <c r="C660" s="266" t="s">
        <v>1524</v>
      </c>
      <c r="D660" s="255" t="s">
        <v>21</v>
      </c>
      <c r="E660" s="266" t="s">
        <v>831</v>
      </c>
      <c r="F660" s="260" t="s">
        <v>1525</v>
      </c>
      <c r="G660" s="260">
        <v>287215856</v>
      </c>
      <c r="H660" s="260"/>
      <c r="I660" s="254" t="s">
        <v>100</v>
      </c>
      <c r="J660" s="255" t="s">
        <v>24</v>
      </c>
      <c r="K660" s="254" t="s">
        <v>443</v>
      </c>
      <c r="L660" s="263">
        <v>43762</v>
      </c>
      <c r="M660" s="264">
        <v>1977</v>
      </c>
      <c r="N660" s="254">
        <f>2020-M660</f>
        <v>43</v>
      </c>
      <c r="O660" s="254" t="s">
        <v>26</v>
      </c>
      <c r="P660" s="254" t="s">
        <v>27</v>
      </c>
      <c r="Q660" s="254" t="s">
        <v>49</v>
      </c>
      <c r="R660" s="254" t="s">
        <v>136</v>
      </c>
      <c r="S660" s="254">
        <v>1</v>
      </c>
      <c r="T660" s="265" t="s">
        <v>30</v>
      </c>
      <c r="U660" s="266">
        <v>60000</v>
      </c>
      <c r="V660" s="36"/>
      <c r="W660" s="37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spans="1:45">
      <c r="A661" s="296" t="s">
        <v>3032</v>
      </c>
      <c r="B661" s="266" t="s">
        <v>377</v>
      </c>
      <c r="C661" s="266" t="s">
        <v>1526</v>
      </c>
      <c r="D661" s="271" t="s">
        <v>149</v>
      </c>
      <c r="E661" s="266" t="s">
        <v>1114</v>
      </c>
      <c r="F661" s="260" t="s">
        <v>1527</v>
      </c>
      <c r="G661" s="260"/>
      <c r="H661" s="260"/>
      <c r="I661" s="254" t="s">
        <v>1528</v>
      </c>
      <c r="J661" s="255" t="s">
        <v>24</v>
      </c>
      <c r="K661" s="254" t="s">
        <v>37</v>
      </c>
      <c r="L661" s="263">
        <v>43699</v>
      </c>
      <c r="M661" s="264">
        <v>1961</v>
      </c>
      <c r="N661" s="254">
        <f>2020-M661</f>
        <v>59</v>
      </c>
      <c r="O661" s="254" t="s">
        <v>45</v>
      </c>
      <c r="P661" s="254" t="s">
        <v>27</v>
      </c>
      <c r="Q661" s="254" t="s">
        <v>46</v>
      </c>
      <c r="R661" s="254" t="s">
        <v>454</v>
      </c>
      <c r="S661" s="254">
        <v>1</v>
      </c>
      <c r="T661" s="265" t="s">
        <v>30</v>
      </c>
      <c r="U661" s="266">
        <v>60000</v>
      </c>
      <c r="V661" s="36"/>
      <c r="W661" s="37"/>
      <c r="AO661" s="2"/>
    </row>
    <row r="662" spans="1:45">
      <c r="A662" s="296" t="s">
        <v>3033</v>
      </c>
      <c r="B662" s="265" t="s">
        <v>930</v>
      </c>
      <c r="C662" s="265" t="s">
        <v>742</v>
      </c>
      <c r="D662" s="255" t="s">
        <v>2298</v>
      </c>
      <c r="E662" s="265"/>
      <c r="F662" s="260"/>
      <c r="G662" s="260"/>
      <c r="H662" s="260">
        <v>9557714175</v>
      </c>
      <c r="I662" s="254"/>
      <c r="J662" s="255" t="s">
        <v>24</v>
      </c>
      <c r="K662" s="254" t="s">
        <v>2348</v>
      </c>
      <c r="L662" s="263"/>
      <c r="M662" s="264"/>
      <c r="N662" s="254"/>
      <c r="O662" s="254" t="s">
        <v>26</v>
      </c>
      <c r="P662" s="254"/>
      <c r="Q662" s="254"/>
      <c r="R662" s="254"/>
      <c r="S662" s="254"/>
      <c r="T662" s="265"/>
      <c r="U662" s="266"/>
      <c r="V662" s="36"/>
      <c r="W662" s="37"/>
      <c r="AO662" s="2"/>
    </row>
    <row r="663" spans="1:45">
      <c r="A663" s="296" t="s">
        <v>3034</v>
      </c>
      <c r="B663" s="265" t="s">
        <v>930</v>
      </c>
      <c r="C663" s="265" t="s">
        <v>789</v>
      </c>
      <c r="D663" s="255"/>
      <c r="E663" s="265"/>
      <c r="F663" s="260"/>
      <c r="G663" s="260">
        <v>420904373</v>
      </c>
      <c r="H663" s="260">
        <v>9817596376</v>
      </c>
      <c r="I663" s="254"/>
      <c r="J663" s="255" t="s">
        <v>24</v>
      </c>
      <c r="K663" s="254"/>
      <c r="L663" s="263"/>
      <c r="M663" s="264"/>
      <c r="N663" s="254"/>
      <c r="O663" s="254" t="s">
        <v>45</v>
      </c>
      <c r="P663" s="254"/>
      <c r="Q663" s="254"/>
      <c r="R663" s="254"/>
      <c r="S663" s="254"/>
      <c r="T663" s="265"/>
      <c r="U663" s="266"/>
      <c r="V663" s="36"/>
      <c r="W663" s="37"/>
      <c r="AO663" s="2"/>
    </row>
    <row r="664" spans="1:45">
      <c r="A664" s="296" t="s">
        <v>3035</v>
      </c>
      <c r="B664" s="265" t="s">
        <v>930</v>
      </c>
      <c r="C664" s="265" t="s">
        <v>563</v>
      </c>
      <c r="D664" s="255"/>
      <c r="E664" s="265"/>
      <c r="F664" s="260"/>
      <c r="G664" s="260">
        <v>514007834</v>
      </c>
      <c r="H664" s="260"/>
      <c r="I664" s="254"/>
      <c r="J664" s="255" t="s">
        <v>24</v>
      </c>
      <c r="K664" s="254"/>
      <c r="L664" s="263"/>
      <c r="M664" s="264"/>
      <c r="N664" s="254"/>
      <c r="O664" s="254" t="s">
        <v>26</v>
      </c>
      <c r="P664" s="254"/>
      <c r="Q664" s="254"/>
      <c r="R664" s="254"/>
      <c r="S664" s="254"/>
      <c r="T664" s="265"/>
      <c r="U664" s="266"/>
      <c r="V664" s="36"/>
      <c r="W664" s="37"/>
      <c r="AO664" s="2"/>
    </row>
    <row r="665" spans="1:45">
      <c r="A665" s="296" t="s">
        <v>3036</v>
      </c>
      <c r="B665" s="266" t="s">
        <v>673</v>
      </c>
      <c r="C665" s="266" t="s">
        <v>1542</v>
      </c>
      <c r="D665" s="255" t="s">
        <v>21</v>
      </c>
      <c r="E665" s="266" t="s">
        <v>307</v>
      </c>
      <c r="F665" s="260" t="s">
        <v>1543</v>
      </c>
      <c r="G665" s="260">
        <v>377591224</v>
      </c>
      <c r="H665" s="260">
        <v>9108489481</v>
      </c>
      <c r="I665" s="254" t="s">
        <v>100</v>
      </c>
      <c r="J665" s="255" t="s">
        <v>24</v>
      </c>
      <c r="K665" s="254" t="s">
        <v>157</v>
      </c>
      <c r="L665" s="263" t="s">
        <v>1544</v>
      </c>
      <c r="M665" s="264">
        <v>1961</v>
      </c>
      <c r="N665" s="254">
        <f>2020-M665</f>
        <v>59</v>
      </c>
      <c r="O665" s="254" t="s">
        <v>26</v>
      </c>
      <c r="P665" s="254" t="s">
        <v>27</v>
      </c>
      <c r="Q665" s="254" t="s">
        <v>49</v>
      </c>
      <c r="R665" s="254" t="s">
        <v>136</v>
      </c>
      <c r="S665" s="254">
        <v>2</v>
      </c>
      <c r="T665" s="265" t="s">
        <v>30</v>
      </c>
      <c r="U665" s="266">
        <v>60000</v>
      </c>
      <c r="V665" s="36"/>
      <c r="W665" s="37"/>
      <c r="AO665" s="2"/>
    </row>
    <row r="666" spans="1:45">
      <c r="A666" s="296" t="s">
        <v>3037</v>
      </c>
      <c r="B666" s="266" t="s">
        <v>673</v>
      </c>
      <c r="C666" s="266" t="s">
        <v>534</v>
      </c>
      <c r="D666" s="255" t="s">
        <v>240</v>
      </c>
      <c r="E666" s="266" t="s">
        <v>438</v>
      </c>
      <c r="F666" s="260" t="s">
        <v>1545</v>
      </c>
      <c r="G666" s="260"/>
      <c r="H666" s="260"/>
      <c r="I666" s="254" t="s">
        <v>100</v>
      </c>
      <c r="J666" s="255" t="s">
        <v>24</v>
      </c>
      <c r="K666" s="254" t="s">
        <v>157</v>
      </c>
      <c r="L666" s="263">
        <v>17643</v>
      </c>
      <c r="M666" s="264">
        <v>1948</v>
      </c>
      <c r="N666" s="254">
        <f>2020-M666</f>
        <v>72</v>
      </c>
      <c r="O666" s="254" t="s">
        <v>26</v>
      </c>
      <c r="P666" s="254" t="s">
        <v>27</v>
      </c>
      <c r="Q666" s="254" t="s">
        <v>46</v>
      </c>
      <c r="R666" s="254" t="s">
        <v>315</v>
      </c>
      <c r="S666" s="254">
        <v>4</v>
      </c>
      <c r="T666" s="265" t="s">
        <v>30</v>
      </c>
      <c r="U666" s="266">
        <v>120000</v>
      </c>
      <c r="V666" s="36"/>
      <c r="W666" s="37"/>
      <c r="AO666" s="2"/>
    </row>
    <row r="667" spans="1:45">
      <c r="A667" s="296" t="s">
        <v>3038</v>
      </c>
      <c r="B667" s="266" t="s">
        <v>673</v>
      </c>
      <c r="C667" s="266" t="s">
        <v>1546</v>
      </c>
      <c r="D667" s="255" t="s">
        <v>226</v>
      </c>
      <c r="E667" s="266"/>
      <c r="F667" s="272"/>
      <c r="G667" s="272"/>
      <c r="H667" s="272"/>
      <c r="I667" s="254"/>
      <c r="J667" s="255" t="s">
        <v>24</v>
      </c>
      <c r="K667" s="254" t="s">
        <v>115</v>
      </c>
      <c r="L667" s="263"/>
      <c r="M667" s="264"/>
      <c r="N667" s="254"/>
      <c r="O667" s="254" t="s">
        <v>26</v>
      </c>
      <c r="P667" s="254"/>
      <c r="Q667" s="254"/>
      <c r="R667" s="254"/>
      <c r="S667" s="254"/>
      <c r="T667" s="265"/>
      <c r="U667" s="266"/>
      <c r="V667" s="36"/>
      <c r="W667" s="37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spans="1:45">
      <c r="A668" s="296" t="s">
        <v>3039</v>
      </c>
      <c r="B668" s="266" t="s">
        <v>673</v>
      </c>
      <c r="C668" s="266" t="s">
        <v>327</v>
      </c>
      <c r="D668" s="255" t="s">
        <v>85</v>
      </c>
      <c r="E668" s="266" t="s">
        <v>172</v>
      </c>
      <c r="F668" s="260" t="s">
        <v>1547</v>
      </c>
      <c r="G668" s="260"/>
      <c r="H668" s="260"/>
      <c r="I668" s="254" t="s">
        <v>100</v>
      </c>
      <c r="J668" s="255" t="s">
        <v>24</v>
      </c>
      <c r="K668" s="254" t="s">
        <v>157</v>
      </c>
      <c r="L668" s="263" t="s">
        <v>1548</v>
      </c>
      <c r="M668" s="264">
        <v>1948</v>
      </c>
      <c r="N668" s="254">
        <f t="shared" ref="N668:N673" si="32">2020-M668</f>
        <v>72</v>
      </c>
      <c r="O668" s="254" t="s">
        <v>26</v>
      </c>
      <c r="P668" s="254" t="s">
        <v>27</v>
      </c>
      <c r="Q668" s="254" t="s">
        <v>46</v>
      </c>
      <c r="R668" s="254" t="s">
        <v>136</v>
      </c>
      <c r="S668" s="254">
        <v>7</v>
      </c>
      <c r="T668" s="265" t="s">
        <v>30</v>
      </c>
      <c r="U668" s="266">
        <v>60000</v>
      </c>
      <c r="V668" s="36"/>
      <c r="W668" s="37"/>
      <c r="AO668" s="2"/>
    </row>
    <row r="669" spans="1:45">
      <c r="A669" s="296" t="s">
        <v>3040</v>
      </c>
      <c r="B669" s="266" t="s">
        <v>673</v>
      </c>
      <c r="C669" s="266" t="s">
        <v>1549</v>
      </c>
      <c r="D669" s="255" t="s">
        <v>240</v>
      </c>
      <c r="E669" s="266" t="s">
        <v>438</v>
      </c>
      <c r="F669" s="260" t="s">
        <v>1550</v>
      </c>
      <c r="G669" s="260">
        <v>928521585</v>
      </c>
      <c r="H669" s="260"/>
      <c r="I669" s="254" t="s">
        <v>100</v>
      </c>
      <c r="J669" s="255" t="s">
        <v>24</v>
      </c>
      <c r="K669" s="254" t="s">
        <v>157</v>
      </c>
      <c r="L669" s="263" t="s">
        <v>1551</v>
      </c>
      <c r="M669" s="264">
        <v>1981</v>
      </c>
      <c r="N669" s="254">
        <f t="shared" si="32"/>
        <v>39</v>
      </c>
      <c r="O669" s="254" t="s">
        <v>26</v>
      </c>
      <c r="P669" s="254" t="s">
        <v>130</v>
      </c>
      <c r="Q669" s="254" t="s">
        <v>28</v>
      </c>
      <c r="R669" s="254" t="s">
        <v>147</v>
      </c>
      <c r="S669" s="254"/>
      <c r="T669" s="265" t="s">
        <v>30</v>
      </c>
      <c r="U669" s="266">
        <v>150000</v>
      </c>
      <c r="V669" s="36"/>
      <c r="W669" s="37"/>
      <c r="AO669" s="2"/>
    </row>
    <row r="670" spans="1:45">
      <c r="A670" s="296" t="s">
        <v>3041</v>
      </c>
      <c r="B670" s="266" t="s">
        <v>673</v>
      </c>
      <c r="C670" s="266" t="s">
        <v>1524</v>
      </c>
      <c r="D670" s="255"/>
      <c r="E670" s="266"/>
      <c r="F670" s="260" t="s">
        <v>1554</v>
      </c>
      <c r="G670" s="260"/>
      <c r="H670" s="260"/>
      <c r="I670" s="254"/>
      <c r="J670" s="255" t="s">
        <v>24</v>
      </c>
      <c r="K670" s="254" t="s">
        <v>157</v>
      </c>
      <c r="L670" s="263"/>
      <c r="M670" s="264"/>
      <c r="N670" s="254">
        <f t="shared" si="32"/>
        <v>2020</v>
      </c>
      <c r="O670" s="254" t="s">
        <v>26</v>
      </c>
      <c r="P670" s="254"/>
      <c r="Q670" s="254"/>
      <c r="R670" s="254"/>
      <c r="S670" s="254"/>
      <c r="T670" s="265"/>
      <c r="U670" s="266"/>
      <c r="V670" s="36"/>
      <c r="W670" s="37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spans="1:45">
      <c r="A671" s="296" t="s">
        <v>3042</v>
      </c>
      <c r="B671" s="266" t="s">
        <v>673</v>
      </c>
      <c r="C671" s="266" t="s">
        <v>1555</v>
      </c>
      <c r="D671" s="271"/>
      <c r="E671" s="266"/>
      <c r="F671" s="260" t="s">
        <v>1556</v>
      </c>
      <c r="G671" s="260"/>
      <c r="H671" s="260"/>
      <c r="I671" s="254" t="s">
        <v>100</v>
      </c>
      <c r="J671" s="255" t="s">
        <v>24</v>
      </c>
      <c r="K671" s="254" t="s">
        <v>157</v>
      </c>
      <c r="L671" s="263">
        <v>43827</v>
      </c>
      <c r="M671" s="264">
        <v>1976</v>
      </c>
      <c r="N671" s="254">
        <f t="shared" si="32"/>
        <v>44</v>
      </c>
      <c r="O671" s="254" t="s">
        <v>26</v>
      </c>
      <c r="P671" s="254" t="s">
        <v>27</v>
      </c>
      <c r="Q671" s="254" t="s">
        <v>28</v>
      </c>
      <c r="R671" s="254" t="s">
        <v>136</v>
      </c>
      <c r="S671" s="254">
        <v>3</v>
      </c>
      <c r="T671" s="265" t="s">
        <v>30</v>
      </c>
      <c r="U671" s="266">
        <v>60000</v>
      </c>
      <c r="V671" s="36"/>
      <c r="W671" s="37"/>
      <c r="AO671" s="2"/>
    </row>
    <row r="672" spans="1:45">
      <c r="A672" s="296" t="s">
        <v>3043</v>
      </c>
      <c r="B672" s="266" t="s">
        <v>673</v>
      </c>
      <c r="C672" s="266" t="s">
        <v>50</v>
      </c>
      <c r="D672" s="255" t="s">
        <v>63</v>
      </c>
      <c r="E672" s="266" t="s">
        <v>505</v>
      </c>
      <c r="F672" s="260" t="s">
        <v>1557</v>
      </c>
      <c r="G672" s="260">
        <v>916209729</v>
      </c>
      <c r="H672" s="260">
        <v>9159784229</v>
      </c>
      <c r="I672" s="254" t="s">
        <v>100</v>
      </c>
      <c r="J672" s="255" t="s">
        <v>24</v>
      </c>
      <c r="K672" s="254" t="s">
        <v>195</v>
      </c>
      <c r="L672" s="263"/>
      <c r="M672" s="264"/>
      <c r="N672" s="254">
        <f t="shared" si="32"/>
        <v>2020</v>
      </c>
      <c r="O672" s="254" t="s">
        <v>26</v>
      </c>
      <c r="P672" s="254" t="s">
        <v>27</v>
      </c>
      <c r="Q672" s="254" t="s">
        <v>49</v>
      </c>
      <c r="R672" s="254" t="s">
        <v>136</v>
      </c>
      <c r="S672" s="254"/>
      <c r="T672" s="265" t="s">
        <v>30</v>
      </c>
      <c r="U672" s="266">
        <v>60000</v>
      </c>
      <c r="V672" s="36"/>
      <c r="W672" s="37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50"/>
      <c r="AP672" s="2"/>
      <c r="AQ672" s="2"/>
      <c r="AR672" s="2"/>
      <c r="AS672" s="2"/>
    </row>
    <row r="673" spans="1:41">
      <c r="A673" s="296" t="s">
        <v>3044</v>
      </c>
      <c r="B673" s="266" t="s">
        <v>673</v>
      </c>
      <c r="C673" s="266" t="s">
        <v>817</v>
      </c>
      <c r="D673" s="255" t="s">
        <v>63</v>
      </c>
      <c r="E673" s="266" t="s">
        <v>118</v>
      </c>
      <c r="F673" s="260" t="s">
        <v>1558</v>
      </c>
      <c r="G673" s="260"/>
      <c r="H673" s="260">
        <v>9053729725</v>
      </c>
      <c r="I673" s="254" t="s">
        <v>100</v>
      </c>
      <c r="J673" s="255" t="s">
        <v>24</v>
      </c>
      <c r="K673" s="254" t="s">
        <v>157</v>
      </c>
      <c r="L673" s="257">
        <v>25277</v>
      </c>
      <c r="M673" s="258">
        <v>1969</v>
      </c>
      <c r="N673" s="254">
        <f t="shared" si="32"/>
        <v>51</v>
      </c>
      <c r="O673" s="254" t="s">
        <v>45</v>
      </c>
      <c r="P673" s="254" t="s">
        <v>27</v>
      </c>
      <c r="Q673" s="254" t="s">
        <v>49</v>
      </c>
      <c r="R673" s="254" t="s">
        <v>214</v>
      </c>
      <c r="S673" s="254">
        <v>2</v>
      </c>
      <c r="T673" s="265" t="s">
        <v>30</v>
      </c>
      <c r="U673" s="266">
        <v>120000</v>
      </c>
      <c r="V673" s="36"/>
      <c r="W673" s="37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spans="1:41">
      <c r="A674" s="296" t="s">
        <v>3045</v>
      </c>
      <c r="B674" s="266" t="s">
        <v>673</v>
      </c>
      <c r="C674" s="266" t="s">
        <v>55</v>
      </c>
      <c r="D674" s="255"/>
      <c r="E674" s="266"/>
      <c r="F674" s="272"/>
      <c r="G674" s="272"/>
      <c r="H674" s="272"/>
      <c r="I674" s="254"/>
      <c r="J674" s="255" t="s">
        <v>24</v>
      </c>
      <c r="K674" s="254" t="s">
        <v>690</v>
      </c>
      <c r="L674" s="257"/>
      <c r="M674" s="258"/>
      <c r="N674" s="254"/>
      <c r="O674" s="254" t="s">
        <v>76</v>
      </c>
      <c r="P674" s="254"/>
      <c r="Q674" s="254"/>
      <c r="R674" s="254"/>
      <c r="S674" s="254"/>
      <c r="T674" s="265"/>
      <c r="U674" s="266"/>
      <c r="V674" s="36"/>
      <c r="W674" s="37"/>
      <c r="AO674" s="2"/>
    </row>
    <row r="675" spans="1:41">
      <c r="A675" s="296" t="s">
        <v>3046</v>
      </c>
      <c r="B675" s="266" t="s">
        <v>673</v>
      </c>
      <c r="C675" s="266" t="s">
        <v>1419</v>
      </c>
      <c r="D675" s="271"/>
      <c r="E675" s="266"/>
      <c r="F675" s="260" t="s">
        <v>1559</v>
      </c>
      <c r="G675" s="260"/>
      <c r="H675" s="260"/>
      <c r="I675" s="254" t="s">
        <v>100</v>
      </c>
      <c r="J675" s="255" t="s">
        <v>24</v>
      </c>
      <c r="K675" s="254" t="s">
        <v>157</v>
      </c>
      <c r="L675" s="263"/>
      <c r="M675" s="264"/>
      <c r="N675" s="254">
        <f>2020-M675</f>
        <v>2020</v>
      </c>
      <c r="O675" s="254" t="s">
        <v>26</v>
      </c>
      <c r="P675" s="254" t="s">
        <v>174</v>
      </c>
      <c r="Q675" s="254"/>
      <c r="R675" s="254"/>
      <c r="S675" s="254">
        <v>6</v>
      </c>
      <c r="T675" s="265" t="s">
        <v>30</v>
      </c>
      <c r="U675" s="266"/>
      <c r="V675" s="36"/>
      <c r="W675" s="37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spans="1:41">
      <c r="A676" s="296" t="s">
        <v>3047</v>
      </c>
      <c r="B676" s="265" t="s">
        <v>673</v>
      </c>
      <c r="C676" s="265" t="s">
        <v>2286</v>
      </c>
      <c r="D676" s="255" t="s">
        <v>1261</v>
      </c>
      <c r="E676" s="265"/>
      <c r="F676" s="260"/>
      <c r="G676" s="260">
        <v>320057933</v>
      </c>
      <c r="H676" s="260"/>
      <c r="I676" s="254" t="s">
        <v>2280</v>
      </c>
      <c r="J676" s="255" t="s">
        <v>24</v>
      </c>
      <c r="K676" s="254"/>
      <c r="L676" s="263"/>
      <c r="M676" s="264"/>
      <c r="N676" s="254"/>
      <c r="O676" s="254" t="s">
        <v>45</v>
      </c>
      <c r="P676" s="254"/>
      <c r="Q676" s="254"/>
      <c r="R676" s="254"/>
      <c r="S676" s="254"/>
      <c r="T676" s="265"/>
      <c r="U676" s="266"/>
      <c r="V676" s="36"/>
      <c r="W676" s="37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spans="1:41">
      <c r="A677" s="296" t="s">
        <v>3048</v>
      </c>
      <c r="B677" s="265" t="s">
        <v>673</v>
      </c>
      <c r="C677" s="265" t="s">
        <v>2161</v>
      </c>
      <c r="D677" s="255"/>
      <c r="E677" s="265"/>
      <c r="F677" s="260"/>
      <c r="G677" s="260"/>
      <c r="H677" s="260"/>
      <c r="I677" s="254"/>
      <c r="J677" s="255" t="s">
        <v>24</v>
      </c>
      <c r="K677" s="254"/>
      <c r="L677" s="263"/>
      <c r="M677" s="264"/>
      <c r="N677" s="254"/>
      <c r="O677" s="254" t="s">
        <v>26</v>
      </c>
      <c r="P677" s="254"/>
      <c r="Q677" s="254"/>
      <c r="R677" s="254"/>
      <c r="S677" s="254"/>
      <c r="T677" s="265"/>
      <c r="U677" s="266"/>
      <c r="V677" s="36"/>
      <c r="W677" s="37"/>
      <c r="AO677" s="2"/>
    </row>
    <row r="678" spans="1:41">
      <c r="A678" s="296" t="s">
        <v>3049</v>
      </c>
      <c r="B678" s="265" t="s">
        <v>673</v>
      </c>
      <c r="C678" s="265" t="s">
        <v>2331</v>
      </c>
      <c r="D678" s="255" t="s">
        <v>1261</v>
      </c>
      <c r="E678" s="265"/>
      <c r="F678" s="260"/>
      <c r="G678" s="260"/>
      <c r="H678" s="260"/>
      <c r="I678" s="254" t="s">
        <v>2367</v>
      </c>
      <c r="J678" s="255" t="s">
        <v>24</v>
      </c>
      <c r="K678" s="254"/>
      <c r="L678" s="263"/>
      <c r="M678" s="264"/>
      <c r="N678" s="254"/>
      <c r="O678" s="254" t="s">
        <v>26</v>
      </c>
      <c r="P678" s="254"/>
      <c r="Q678" s="254"/>
      <c r="R678" s="254"/>
      <c r="S678" s="254"/>
      <c r="T678" s="265"/>
      <c r="U678" s="266"/>
      <c r="V678" s="36"/>
      <c r="W678" s="37"/>
      <c r="AO678" s="2"/>
    </row>
    <row r="679" spans="1:41">
      <c r="A679" s="296" t="s">
        <v>3050</v>
      </c>
      <c r="B679" s="265" t="s">
        <v>673</v>
      </c>
      <c r="C679" s="265" t="s">
        <v>482</v>
      </c>
      <c r="D679" s="255"/>
      <c r="E679" s="265"/>
      <c r="F679" s="260"/>
      <c r="G679" s="260"/>
      <c r="H679" s="260"/>
      <c r="I679" s="254"/>
      <c r="J679" s="255" t="s">
        <v>24</v>
      </c>
      <c r="K679" s="254"/>
      <c r="L679" s="263"/>
      <c r="M679" s="264"/>
      <c r="N679" s="254"/>
      <c r="O679" s="254" t="s">
        <v>26</v>
      </c>
      <c r="P679" s="254"/>
      <c r="Q679" s="254"/>
      <c r="R679" s="254"/>
      <c r="S679" s="254"/>
      <c r="T679" s="265"/>
      <c r="U679" s="266"/>
      <c r="V679" s="36"/>
      <c r="W679" s="37"/>
      <c r="AO679" s="2"/>
    </row>
    <row r="680" spans="1:41">
      <c r="A680" s="296" t="s">
        <v>3051</v>
      </c>
      <c r="B680" s="265" t="s">
        <v>2332</v>
      </c>
      <c r="C680" s="265" t="s">
        <v>2070</v>
      </c>
      <c r="D680" s="255"/>
      <c r="E680" s="265"/>
      <c r="F680" s="260"/>
      <c r="G680" s="260"/>
      <c r="H680" s="260"/>
      <c r="I680" s="254"/>
      <c r="J680" s="255" t="s">
        <v>24</v>
      </c>
      <c r="K680" s="254"/>
      <c r="L680" s="263"/>
      <c r="M680" s="264"/>
      <c r="N680" s="254"/>
      <c r="O680" s="254" t="s">
        <v>26</v>
      </c>
      <c r="P680" s="254"/>
      <c r="Q680" s="254"/>
      <c r="R680" s="254"/>
      <c r="S680" s="254"/>
      <c r="T680" s="265"/>
      <c r="U680" s="266"/>
      <c r="V680" s="36"/>
      <c r="W680" s="37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spans="1:41">
      <c r="A681" s="296" t="s">
        <v>3052</v>
      </c>
      <c r="B681" s="266" t="s">
        <v>1560</v>
      </c>
      <c r="C681" s="266" t="s">
        <v>1561</v>
      </c>
      <c r="D681" s="271"/>
      <c r="E681" s="266"/>
      <c r="F681" s="260" t="s">
        <v>1562</v>
      </c>
      <c r="G681" s="260">
        <v>101739491</v>
      </c>
      <c r="H681" s="260"/>
      <c r="I681" s="254" t="s">
        <v>100</v>
      </c>
      <c r="J681" s="255" t="s">
        <v>24</v>
      </c>
      <c r="K681" s="254" t="s">
        <v>157</v>
      </c>
      <c r="L681" s="257">
        <v>43788</v>
      </c>
      <c r="M681" s="258">
        <v>1955</v>
      </c>
      <c r="N681" s="254">
        <f t="shared" ref="N681:N689" si="33">2020-M681</f>
        <v>65</v>
      </c>
      <c r="O681" s="254" t="s">
        <v>45</v>
      </c>
      <c r="P681" s="254" t="s">
        <v>27</v>
      </c>
      <c r="Q681" s="254" t="s">
        <v>28</v>
      </c>
      <c r="R681" s="254" t="s">
        <v>454</v>
      </c>
      <c r="S681" s="254">
        <v>3</v>
      </c>
      <c r="T681" s="254" t="s">
        <v>30</v>
      </c>
      <c r="U681" s="266">
        <v>120000</v>
      </c>
      <c r="V681" s="36"/>
      <c r="W681" s="37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spans="1:41">
      <c r="A682" s="296" t="s">
        <v>3053</v>
      </c>
      <c r="B682" s="266" t="s">
        <v>1560</v>
      </c>
      <c r="C682" s="266" t="s">
        <v>1563</v>
      </c>
      <c r="D682" s="271" t="s">
        <v>753</v>
      </c>
      <c r="E682" s="266" t="s">
        <v>905</v>
      </c>
      <c r="F682" s="260" t="s">
        <v>1564</v>
      </c>
      <c r="G682" s="260">
        <v>273006853</v>
      </c>
      <c r="H682" s="260">
        <v>9065668487</v>
      </c>
      <c r="I682" s="254" t="s">
        <v>100</v>
      </c>
      <c r="J682" s="255" t="s">
        <v>24</v>
      </c>
      <c r="K682" s="254" t="s">
        <v>157</v>
      </c>
      <c r="L682" s="263"/>
      <c r="M682" s="264"/>
      <c r="N682" s="254">
        <f t="shared" si="33"/>
        <v>2020</v>
      </c>
      <c r="O682" s="254" t="s">
        <v>45</v>
      </c>
      <c r="P682" s="254" t="s">
        <v>27</v>
      </c>
      <c r="Q682" s="254" t="s">
        <v>28</v>
      </c>
      <c r="R682" s="254" t="s">
        <v>454</v>
      </c>
      <c r="S682" s="254"/>
      <c r="T682" s="254" t="s">
        <v>30</v>
      </c>
      <c r="U682" s="266">
        <v>120000</v>
      </c>
      <c r="V682" s="36"/>
      <c r="W682" s="37"/>
      <c r="AO682" s="2"/>
    </row>
    <row r="683" spans="1:41">
      <c r="A683" s="296" t="s">
        <v>3054</v>
      </c>
      <c r="B683" s="266" t="s">
        <v>1560</v>
      </c>
      <c r="C683" s="266" t="s">
        <v>1565</v>
      </c>
      <c r="D683" s="271" t="s">
        <v>753</v>
      </c>
      <c r="E683" s="266" t="s">
        <v>905</v>
      </c>
      <c r="F683" s="260" t="s">
        <v>1566</v>
      </c>
      <c r="G683" s="260"/>
      <c r="H683" s="260">
        <v>9175706982</v>
      </c>
      <c r="I683" s="254" t="s">
        <v>358</v>
      </c>
      <c r="J683" s="255" t="s">
        <v>24</v>
      </c>
      <c r="K683" s="254" t="s">
        <v>157</v>
      </c>
      <c r="L683" s="263">
        <v>43797</v>
      </c>
      <c r="M683" s="264">
        <v>1996</v>
      </c>
      <c r="N683" s="254">
        <f t="shared" si="33"/>
        <v>24</v>
      </c>
      <c r="O683" s="254" t="s">
        <v>45</v>
      </c>
      <c r="P683" s="254" t="s">
        <v>130</v>
      </c>
      <c r="Q683" s="254" t="s">
        <v>28</v>
      </c>
      <c r="R683" s="254" t="s">
        <v>665</v>
      </c>
      <c r="S683" s="254">
        <v>2</v>
      </c>
      <c r="T683" s="254" t="s">
        <v>30</v>
      </c>
      <c r="U683" s="266"/>
      <c r="V683" s="36"/>
      <c r="W683" s="37"/>
      <c r="AO683" s="2"/>
    </row>
    <row r="684" spans="1:41">
      <c r="A684" s="296" t="s">
        <v>3055</v>
      </c>
      <c r="B684" s="266" t="s">
        <v>1560</v>
      </c>
      <c r="C684" s="266" t="s">
        <v>1105</v>
      </c>
      <c r="D684" s="271" t="s">
        <v>753</v>
      </c>
      <c r="E684" s="266" t="s">
        <v>905</v>
      </c>
      <c r="F684" s="260" t="s">
        <v>1567</v>
      </c>
      <c r="G684" s="260">
        <v>109716526</v>
      </c>
      <c r="H684" s="260"/>
      <c r="I684" s="254" t="s">
        <v>100</v>
      </c>
      <c r="J684" s="255" t="s">
        <v>24</v>
      </c>
      <c r="K684" s="254" t="s">
        <v>157</v>
      </c>
      <c r="L684" s="263"/>
      <c r="M684" s="264"/>
      <c r="N684" s="254">
        <f t="shared" si="33"/>
        <v>2020</v>
      </c>
      <c r="O684" s="254" t="s">
        <v>26</v>
      </c>
      <c r="P684" s="254" t="s">
        <v>27</v>
      </c>
      <c r="Q684" s="254" t="s">
        <v>28</v>
      </c>
      <c r="R684" s="254" t="s">
        <v>147</v>
      </c>
      <c r="S684" s="254"/>
      <c r="T684" s="254" t="s">
        <v>30</v>
      </c>
      <c r="U684" s="266">
        <v>150000</v>
      </c>
      <c r="V684" s="36"/>
      <c r="W684" s="37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spans="1:41">
      <c r="A685" s="296" t="s">
        <v>3056</v>
      </c>
      <c r="B685" s="266" t="s">
        <v>263</v>
      </c>
      <c r="C685" s="266" t="s">
        <v>1568</v>
      </c>
      <c r="D685" s="255" t="s">
        <v>63</v>
      </c>
      <c r="E685" s="266" t="s">
        <v>1569</v>
      </c>
      <c r="F685" s="260" t="s">
        <v>1570</v>
      </c>
      <c r="G685" s="260">
        <v>183996730</v>
      </c>
      <c r="H685" s="260"/>
      <c r="I685" s="254" t="s">
        <v>100</v>
      </c>
      <c r="J685" s="255" t="s">
        <v>24</v>
      </c>
      <c r="K685" s="254" t="s">
        <v>60</v>
      </c>
      <c r="L685" s="263">
        <v>43476</v>
      </c>
      <c r="M685" s="264">
        <v>1960</v>
      </c>
      <c r="N685" s="254">
        <f t="shared" si="33"/>
        <v>60</v>
      </c>
      <c r="O685" s="254" t="s">
        <v>45</v>
      </c>
      <c r="P685" s="254" t="s">
        <v>27</v>
      </c>
      <c r="Q685" s="254" t="s">
        <v>46</v>
      </c>
      <c r="R685" s="254" t="s">
        <v>214</v>
      </c>
      <c r="S685" s="254">
        <v>4</v>
      </c>
      <c r="T685" s="254" t="s">
        <v>30</v>
      </c>
      <c r="U685" s="266">
        <v>120000</v>
      </c>
      <c r="V685" s="36"/>
      <c r="W685" s="37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spans="1:41">
      <c r="A686" s="296" t="s">
        <v>3057</v>
      </c>
      <c r="B686" s="266" t="s">
        <v>263</v>
      </c>
      <c r="C686" s="266" t="s">
        <v>1571</v>
      </c>
      <c r="D686" s="271"/>
      <c r="E686" s="266"/>
      <c r="F686" s="260" t="s">
        <v>1572</v>
      </c>
      <c r="G686" s="260"/>
      <c r="H686" s="260"/>
      <c r="I686" s="254" t="s">
        <v>728</v>
      </c>
      <c r="J686" s="255" t="s">
        <v>24</v>
      </c>
      <c r="K686" s="254" t="s">
        <v>146</v>
      </c>
      <c r="L686" s="263">
        <v>43520</v>
      </c>
      <c r="M686" s="264">
        <v>1968</v>
      </c>
      <c r="N686" s="254">
        <f t="shared" si="33"/>
        <v>52</v>
      </c>
      <c r="O686" s="254" t="s">
        <v>26</v>
      </c>
      <c r="P686" s="254" t="s">
        <v>27</v>
      </c>
      <c r="Q686" s="254" t="s">
        <v>49</v>
      </c>
      <c r="R686" s="254" t="s">
        <v>136</v>
      </c>
      <c r="S686" s="254">
        <v>2</v>
      </c>
      <c r="T686" s="254" t="s">
        <v>30</v>
      </c>
      <c r="U686" s="266"/>
      <c r="V686" s="36"/>
      <c r="W686" s="37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spans="1:41">
      <c r="A687" s="296" t="s">
        <v>3058</v>
      </c>
      <c r="B687" s="266" t="s">
        <v>263</v>
      </c>
      <c r="C687" s="266" t="s">
        <v>807</v>
      </c>
      <c r="D687" s="255" t="s">
        <v>41</v>
      </c>
      <c r="E687" s="266" t="s">
        <v>1573</v>
      </c>
      <c r="F687" s="260" t="s">
        <v>1574</v>
      </c>
      <c r="G687" s="260"/>
      <c r="H687" s="260"/>
      <c r="I687" s="254" t="s">
        <v>100</v>
      </c>
      <c r="J687" s="255" t="s">
        <v>24</v>
      </c>
      <c r="K687" s="254" t="s">
        <v>60</v>
      </c>
      <c r="L687" s="263">
        <v>21379</v>
      </c>
      <c r="M687" s="264">
        <v>1958</v>
      </c>
      <c r="N687" s="254">
        <f t="shared" si="33"/>
        <v>62</v>
      </c>
      <c r="O687" s="254" t="s">
        <v>26</v>
      </c>
      <c r="P687" s="254" t="s">
        <v>27</v>
      </c>
      <c r="Q687" s="254" t="s">
        <v>49</v>
      </c>
      <c r="R687" s="254" t="s">
        <v>136</v>
      </c>
      <c r="S687" s="254">
        <v>4</v>
      </c>
      <c r="T687" s="254" t="s">
        <v>30</v>
      </c>
      <c r="U687" s="266">
        <v>60000</v>
      </c>
      <c r="V687" s="36"/>
      <c r="W687" s="37"/>
      <c r="AO687" s="2"/>
    </row>
    <row r="688" spans="1:41">
      <c r="A688" s="296" t="s">
        <v>3059</v>
      </c>
      <c r="B688" s="266" t="s">
        <v>263</v>
      </c>
      <c r="C688" s="266" t="s">
        <v>807</v>
      </c>
      <c r="D688" s="255" t="s">
        <v>63</v>
      </c>
      <c r="E688" s="266" t="s">
        <v>952</v>
      </c>
      <c r="F688" s="260" t="s">
        <v>1575</v>
      </c>
      <c r="G688" s="260"/>
      <c r="H688" s="260"/>
      <c r="I688" s="254"/>
      <c r="J688" s="255" t="s">
        <v>24</v>
      </c>
      <c r="K688" s="254" t="s">
        <v>146</v>
      </c>
      <c r="L688" s="263">
        <v>43797</v>
      </c>
      <c r="M688" s="264">
        <v>1959</v>
      </c>
      <c r="N688" s="254">
        <f t="shared" si="33"/>
        <v>61</v>
      </c>
      <c r="O688" s="254" t="s">
        <v>26</v>
      </c>
      <c r="P688" s="254" t="s">
        <v>27</v>
      </c>
      <c r="Q688" s="254" t="s">
        <v>46</v>
      </c>
      <c r="R688" s="254" t="s">
        <v>1576</v>
      </c>
      <c r="S688" s="254">
        <v>2</v>
      </c>
      <c r="T688" s="254" t="s">
        <v>30</v>
      </c>
      <c r="U688" s="266"/>
      <c r="V688" s="36"/>
      <c r="W688" s="37"/>
      <c r="AO688" s="2"/>
    </row>
    <row r="689" spans="1:45">
      <c r="A689" s="296" t="s">
        <v>3060</v>
      </c>
      <c r="B689" s="266" t="s">
        <v>263</v>
      </c>
      <c r="C689" s="266" t="s">
        <v>1577</v>
      </c>
      <c r="D689" s="255" t="s">
        <v>41</v>
      </c>
      <c r="E689" s="266" t="s">
        <v>1573</v>
      </c>
      <c r="F689" s="260" t="s">
        <v>1578</v>
      </c>
      <c r="G689" s="260">
        <v>303894155</v>
      </c>
      <c r="H689" s="260"/>
      <c r="I689" s="254" t="s">
        <v>100</v>
      </c>
      <c r="J689" s="255" t="s">
        <v>24</v>
      </c>
      <c r="K689" s="254" t="s">
        <v>60</v>
      </c>
      <c r="L689" s="263">
        <v>43768</v>
      </c>
      <c r="M689" s="264">
        <v>1985</v>
      </c>
      <c r="N689" s="254">
        <f t="shared" si="33"/>
        <v>35</v>
      </c>
      <c r="O689" s="254" t="s">
        <v>26</v>
      </c>
      <c r="P689" s="254" t="s">
        <v>130</v>
      </c>
      <c r="Q689" s="254" t="s">
        <v>28</v>
      </c>
      <c r="R689" s="254" t="s">
        <v>1579</v>
      </c>
      <c r="S689" s="254"/>
      <c r="T689" s="254" t="s">
        <v>30</v>
      </c>
      <c r="U689" s="266">
        <v>120000</v>
      </c>
      <c r="V689" s="36"/>
      <c r="W689" s="37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spans="1:45">
      <c r="A690" s="296" t="s">
        <v>3061</v>
      </c>
      <c r="B690" s="265" t="s">
        <v>263</v>
      </c>
      <c r="C690" s="265" t="s">
        <v>2164</v>
      </c>
      <c r="D690" s="255"/>
      <c r="E690" s="265"/>
      <c r="F690" s="260"/>
      <c r="G690" s="260">
        <v>412938663</v>
      </c>
      <c r="H690" s="260"/>
      <c r="I690" s="254"/>
      <c r="J690" s="255" t="s">
        <v>24</v>
      </c>
      <c r="K690" s="254"/>
      <c r="L690" s="263"/>
      <c r="M690" s="264"/>
      <c r="N690" s="254"/>
      <c r="O690" s="254" t="s">
        <v>26</v>
      </c>
      <c r="P690" s="254"/>
      <c r="Q690" s="254"/>
      <c r="R690" s="254"/>
      <c r="S690" s="254"/>
      <c r="T690" s="265"/>
      <c r="U690" s="266"/>
      <c r="V690" s="36"/>
      <c r="W690" s="37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spans="1:45">
      <c r="A691" s="296" t="s">
        <v>3062</v>
      </c>
      <c r="B691" s="266" t="s">
        <v>1580</v>
      </c>
      <c r="C691" s="266" t="s">
        <v>1581</v>
      </c>
      <c r="D691" s="271" t="s">
        <v>299</v>
      </c>
      <c r="E691" s="266" t="s">
        <v>790</v>
      </c>
      <c r="F691" s="260" t="s">
        <v>1582</v>
      </c>
      <c r="G691" s="260">
        <v>480577799</v>
      </c>
      <c r="H691" s="260"/>
      <c r="I691" s="254" t="s">
        <v>100</v>
      </c>
      <c r="J691" s="255" t="s">
        <v>24</v>
      </c>
      <c r="K691" s="254" t="s">
        <v>157</v>
      </c>
      <c r="L691" s="263"/>
      <c r="M691" s="264"/>
      <c r="N691" s="254">
        <f t="shared" ref="N691:N696" si="34">2020-M691</f>
        <v>2020</v>
      </c>
      <c r="O691" s="254" t="s">
        <v>26</v>
      </c>
      <c r="P691" s="254" t="s">
        <v>27</v>
      </c>
      <c r="Q691" s="254" t="s">
        <v>49</v>
      </c>
      <c r="R691" s="254" t="s">
        <v>136</v>
      </c>
      <c r="S691" s="254"/>
      <c r="T691" s="254" t="s">
        <v>30</v>
      </c>
      <c r="U691" s="266">
        <v>60000</v>
      </c>
      <c r="V691" s="36"/>
      <c r="W691" s="37"/>
      <c r="AO691" s="2"/>
    </row>
    <row r="692" spans="1:45">
      <c r="A692" s="296" t="s">
        <v>3063</v>
      </c>
      <c r="B692" s="266" t="s">
        <v>1583</v>
      </c>
      <c r="C692" s="266" t="s">
        <v>1584</v>
      </c>
      <c r="D692" s="255" t="s">
        <v>56</v>
      </c>
      <c r="E692" s="266" t="s">
        <v>377</v>
      </c>
      <c r="F692" s="260" t="s">
        <v>1585</v>
      </c>
      <c r="G692" s="260">
        <v>450717647</v>
      </c>
      <c r="H692" s="260">
        <v>9206207463</v>
      </c>
      <c r="I692" s="254" t="s">
        <v>100</v>
      </c>
      <c r="J692" s="255" t="s">
        <v>24</v>
      </c>
      <c r="K692" s="254" t="s">
        <v>195</v>
      </c>
      <c r="L692" s="263">
        <v>43784</v>
      </c>
      <c r="M692" s="264">
        <v>1978</v>
      </c>
      <c r="N692" s="254">
        <f t="shared" si="34"/>
        <v>42</v>
      </c>
      <c r="O692" s="254" t="s">
        <v>26</v>
      </c>
      <c r="P692" s="254" t="s">
        <v>27</v>
      </c>
      <c r="Q692" s="254" t="s">
        <v>49</v>
      </c>
      <c r="R692" s="254" t="s">
        <v>136</v>
      </c>
      <c r="S692" s="254">
        <v>4</v>
      </c>
      <c r="T692" s="254" t="s">
        <v>30</v>
      </c>
      <c r="U692" s="266">
        <v>60000</v>
      </c>
      <c r="V692" s="36"/>
      <c r="W692" s="37"/>
      <c r="AO692" s="2"/>
    </row>
    <row r="693" spans="1:45">
      <c r="A693" s="296" t="s">
        <v>3064</v>
      </c>
      <c r="B693" s="266" t="s">
        <v>1586</v>
      </c>
      <c r="C693" s="266" t="s">
        <v>1587</v>
      </c>
      <c r="D693" s="271"/>
      <c r="E693" s="266"/>
      <c r="F693" s="260" t="s">
        <v>1588</v>
      </c>
      <c r="G693" s="260">
        <v>461488378</v>
      </c>
      <c r="H693" s="260"/>
      <c r="I693" s="254" t="s">
        <v>100</v>
      </c>
      <c r="J693" s="255" t="s">
        <v>24</v>
      </c>
      <c r="K693" s="254" t="s">
        <v>60</v>
      </c>
      <c r="L693" s="263">
        <v>43520</v>
      </c>
      <c r="M693" s="264">
        <v>1957</v>
      </c>
      <c r="N693" s="254">
        <f t="shared" si="34"/>
        <v>63</v>
      </c>
      <c r="O693" s="254" t="s">
        <v>26</v>
      </c>
      <c r="P693" s="254" t="s">
        <v>27</v>
      </c>
      <c r="Q693" s="254" t="s">
        <v>46</v>
      </c>
      <c r="R693" s="254" t="s">
        <v>136</v>
      </c>
      <c r="S693" s="254">
        <v>5</v>
      </c>
      <c r="T693" s="254" t="s">
        <v>30</v>
      </c>
      <c r="U693" s="266">
        <v>60000</v>
      </c>
      <c r="V693" s="36"/>
      <c r="W693" s="37"/>
      <c r="AO693" s="2"/>
    </row>
    <row r="694" spans="1:45">
      <c r="A694" s="296" t="s">
        <v>3065</v>
      </c>
      <c r="B694" s="266" t="s">
        <v>1586</v>
      </c>
      <c r="C694" s="266" t="s">
        <v>1589</v>
      </c>
      <c r="D694" s="255" t="s">
        <v>21</v>
      </c>
      <c r="E694" s="266" t="s">
        <v>828</v>
      </c>
      <c r="F694" s="260" t="s">
        <v>1590</v>
      </c>
      <c r="G694" s="260">
        <v>382619355</v>
      </c>
      <c r="H694" s="260"/>
      <c r="I694" s="254"/>
      <c r="J694" s="255" t="s">
        <v>24</v>
      </c>
      <c r="K694" s="254" t="s">
        <v>129</v>
      </c>
      <c r="L694" s="263">
        <v>43908</v>
      </c>
      <c r="M694" s="264">
        <v>1990</v>
      </c>
      <c r="N694" s="254">
        <f t="shared" si="34"/>
        <v>30</v>
      </c>
      <c r="O694" s="254" t="s">
        <v>45</v>
      </c>
      <c r="P694" s="254" t="s">
        <v>27</v>
      </c>
      <c r="Q694" s="254" t="s">
        <v>49</v>
      </c>
      <c r="R694" s="254" t="s">
        <v>447</v>
      </c>
      <c r="S694" s="254">
        <v>2</v>
      </c>
      <c r="T694" s="254" t="s">
        <v>30</v>
      </c>
      <c r="U694" s="266"/>
      <c r="V694" s="36"/>
      <c r="W694" s="37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spans="1:45">
      <c r="A695" s="296" t="s">
        <v>3066</v>
      </c>
      <c r="B695" s="266" t="s">
        <v>238</v>
      </c>
      <c r="C695" s="266" t="s">
        <v>810</v>
      </c>
      <c r="D695" s="255" t="s">
        <v>240</v>
      </c>
      <c r="E695" s="266" t="s">
        <v>241</v>
      </c>
      <c r="F695" s="260" t="s">
        <v>1591</v>
      </c>
      <c r="G695" s="260"/>
      <c r="H695" s="260"/>
      <c r="I695" s="254" t="s">
        <v>100</v>
      </c>
      <c r="J695" s="255" t="s">
        <v>24</v>
      </c>
      <c r="K695" s="254" t="s">
        <v>1592</v>
      </c>
      <c r="L695" s="263">
        <v>26368</v>
      </c>
      <c r="M695" s="264">
        <v>1972</v>
      </c>
      <c r="N695" s="254">
        <f t="shared" si="34"/>
        <v>48</v>
      </c>
      <c r="O695" s="254" t="s">
        <v>26</v>
      </c>
      <c r="P695" s="254" t="s">
        <v>27</v>
      </c>
      <c r="Q695" s="254" t="s">
        <v>46</v>
      </c>
      <c r="R695" s="254" t="s">
        <v>136</v>
      </c>
      <c r="S695" s="254">
        <v>4</v>
      </c>
      <c r="T695" s="254" t="s">
        <v>30</v>
      </c>
      <c r="U695" s="266">
        <v>60000</v>
      </c>
      <c r="V695" s="36"/>
      <c r="W695" s="37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spans="1:45">
      <c r="A696" s="296" t="s">
        <v>3067</v>
      </c>
      <c r="B696" s="266" t="s">
        <v>518</v>
      </c>
      <c r="C696" s="266" t="s">
        <v>1593</v>
      </c>
      <c r="D696" s="271"/>
      <c r="E696" s="266"/>
      <c r="F696" s="260" t="s">
        <v>1594</v>
      </c>
      <c r="G696" s="260"/>
      <c r="H696" s="260"/>
      <c r="I696" s="254"/>
      <c r="J696" s="255" t="s">
        <v>24</v>
      </c>
      <c r="K696" s="254" t="s">
        <v>1592</v>
      </c>
      <c r="L696" s="263"/>
      <c r="M696" s="264"/>
      <c r="N696" s="254">
        <f t="shared" si="34"/>
        <v>2020</v>
      </c>
      <c r="O696" s="254" t="s">
        <v>45</v>
      </c>
      <c r="P696" s="254"/>
      <c r="Q696" s="254"/>
      <c r="R696" s="254"/>
      <c r="S696" s="254"/>
      <c r="T696" s="254"/>
      <c r="U696" s="266"/>
      <c r="V696" s="36"/>
      <c r="W696" s="37"/>
    </row>
    <row r="697" spans="1:45">
      <c r="A697" s="296" t="s">
        <v>3068</v>
      </c>
      <c r="B697" s="265" t="s">
        <v>518</v>
      </c>
      <c r="C697" s="265" t="s">
        <v>188</v>
      </c>
      <c r="D697" s="255"/>
      <c r="E697" s="265" t="s">
        <v>240</v>
      </c>
      <c r="F697" s="260" t="s">
        <v>1595</v>
      </c>
      <c r="G697" s="260">
        <v>301901369</v>
      </c>
      <c r="H697" s="260">
        <v>9948376625</v>
      </c>
      <c r="I697" s="254" t="s">
        <v>100</v>
      </c>
      <c r="J697" s="255" t="s">
        <v>24</v>
      </c>
      <c r="K697" s="254" t="s">
        <v>195</v>
      </c>
      <c r="L697" s="257"/>
      <c r="M697" s="258"/>
      <c r="N697" s="254"/>
      <c r="O697" s="254" t="s">
        <v>26</v>
      </c>
      <c r="P697" s="254" t="s">
        <v>27</v>
      </c>
      <c r="Q697" s="254"/>
      <c r="R697" s="254"/>
      <c r="S697" s="254"/>
      <c r="T697" s="265" t="s">
        <v>30</v>
      </c>
      <c r="U697" s="266"/>
      <c r="V697" s="36"/>
      <c r="W697" s="37"/>
      <c r="AO697" s="2"/>
    </row>
    <row r="698" spans="1:45">
      <c r="A698" s="296" t="s">
        <v>3069</v>
      </c>
      <c r="B698" s="266" t="s">
        <v>1596</v>
      </c>
      <c r="C698" s="266" t="s">
        <v>1597</v>
      </c>
      <c r="D698" s="271"/>
      <c r="E698" s="266"/>
      <c r="F698" s="270" t="s">
        <v>1598</v>
      </c>
      <c r="G698" s="270">
        <v>301642801</v>
      </c>
      <c r="H698" s="270">
        <v>9197360728</v>
      </c>
      <c r="I698" s="254"/>
      <c r="J698" s="255" t="s">
        <v>24</v>
      </c>
      <c r="K698" s="254" t="s">
        <v>394</v>
      </c>
      <c r="L698" s="257"/>
      <c r="M698" s="258"/>
      <c r="N698" s="254"/>
      <c r="O698" s="254" t="s">
        <v>26</v>
      </c>
      <c r="P698" s="254"/>
      <c r="Q698" s="254"/>
      <c r="R698" s="254"/>
      <c r="S698" s="254"/>
      <c r="T698" s="254"/>
      <c r="U698" s="266"/>
      <c r="V698" s="36"/>
      <c r="W698" s="37"/>
    </row>
    <row r="699" spans="1:45">
      <c r="A699" s="296" t="s">
        <v>3070</v>
      </c>
      <c r="B699" s="266" t="s">
        <v>1596</v>
      </c>
      <c r="C699" s="266" t="s">
        <v>1318</v>
      </c>
      <c r="D699" s="271" t="s">
        <v>97</v>
      </c>
      <c r="E699" s="266" t="s">
        <v>475</v>
      </c>
      <c r="F699" s="260" t="s">
        <v>1599</v>
      </c>
      <c r="G699" s="260"/>
      <c r="H699" s="260">
        <v>9062618392</v>
      </c>
      <c r="I699" s="254" t="s">
        <v>100</v>
      </c>
      <c r="J699" s="255" t="s">
        <v>24</v>
      </c>
      <c r="K699" s="254" t="s">
        <v>283</v>
      </c>
      <c r="L699" s="263">
        <v>22065</v>
      </c>
      <c r="M699" s="264">
        <v>1960</v>
      </c>
      <c r="N699" s="254">
        <f>2020-M699</f>
        <v>60</v>
      </c>
      <c r="O699" s="254" t="s">
        <v>26</v>
      </c>
      <c r="P699" s="254" t="s">
        <v>27</v>
      </c>
      <c r="Q699" s="254" t="s">
        <v>49</v>
      </c>
      <c r="R699" s="254" t="s">
        <v>54</v>
      </c>
      <c r="S699" s="254">
        <v>4</v>
      </c>
      <c r="T699" s="254" t="s">
        <v>30</v>
      </c>
      <c r="U699" s="266">
        <v>50000</v>
      </c>
      <c r="V699" s="36"/>
      <c r="W699" s="37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spans="1:45">
      <c r="A700" s="296" t="s">
        <v>3071</v>
      </c>
      <c r="B700" s="266" t="s">
        <v>1596</v>
      </c>
      <c r="C700" s="266" t="s">
        <v>1600</v>
      </c>
      <c r="D700" s="271"/>
      <c r="E700" s="266"/>
      <c r="F700" s="260" t="s">
        <v>1601</v>
      </c>
      <c r="G700" s="260"/>
      <c r="H700" s="260"/>
      <c r="I700" s="254" t="s">
        <v>100</v>
      </c>
      <c r="J700" s="255" t="s">
        <v>24</v>
      </c>
      <c r="K700" s="254" t="s">
        <v>283</v>
      </c>
      <c r="L700" s="263">
        <v>43809</v>
      </c>
      <c r="M700" s="264">
        <v>1952</v>
      </c>
      <c r="N700" s="254">
        <f>2020-M700</f>
        <v>68</v>
      </c>
      <c r="O700" s="254" t="s">
        <v>45</v>
      </c>
      <c r="P700" s="254" t="s">
        <v>27</v>
      </c>
      <c r="Q700" s="254" t="s">
        <v>46</v>
      </c>
      <c r="R700" s="254" t="s">
        <v>315</v>
      </c>
      <c r="S700" s="254">
        <v>4</v>
      </c>
      <c r="T700" s="254" t="s">
        <v>30</v>
      </c>
      <c r="U700" s="266">
        <v>120000</v>
      </c>
      <c r="V700" s="36"/>
      <c r="W700" s="37"/>
    </row>
    <row r="701" spans="1:45">
      <c r="A701" s="296" t="s">
        <v>3072</v>
      </c>
      <c r="B701" s="266" t="s">
        <v>1596</v>
      </c>
      <c r="C701" s="266" t="s">
        <v>1602</v>
      </c>
      <c r="D701" s="255" t="s">
        <v>240</v>
      </c>
      <c r="E701" s="266" t="s">
        <v>528</v>
      </c>
      <c r="F701" s="260" t="s">
        <v>1603</v>
      </c>
      <c r="G701" s="260"/>
      <c r="H701" s="260"/>
      <c r="I701" s="254" t="s">
        <v>100</v>
      </c>
      <c r="J701" s="255" t="s">
        <v>24</v>
      </c>
      <c r="K701" s="254" t="s">
        <v>283</v>
      </c>
      <c r="L701" s="263">
        <v>43740</v>
      </c>
      <c r="M701" s="264">
        <v>1954</v>
      </c>
      <c r="N701" s="254">
        <f>2020-M701</f>
        <v>66</v>
      </c>
      <c r="O701" s="254" t="s">
        <v>26</v>
      </c>
      <c r="P701" s="254" t="s">
        <v>27</v>
      </c>
      <c r="Q701" s="254" t="s">
        <v>46</v>
      </c>
      <c r="R701" s="254" t="s">
        <v>1604</v>
      </c>
      <c r="S701" s="254">
        <v>4</v>
      </c>
      <c r="T701" s="254" t="s">
        <v>30</v>
      </c>
      <c r="U701" s="266">
        <v>80000</v>
      </c>
      <c r="V701" s="36"/>
      <c r="W701" s="37"/>
    </row>
    <row r="702" spans="1:45">
      <c r="A702" s="296" t="s">
        <v>3073</v>
      </c>
      <c r="B702" s="266" t="s">
        <v>1449</v>
      </c>
      <c r="C702" s="266" t="s">
        <v>1605</v>
      </c>
      <c r="D702" s="255" t="s">
        <v>56</v>
      </c>
      <c r="E702" s="266" t="s">
        <v>184</v>
      </c>
      <c r="F702" s="260" t="s">
        <v>1606</v>
      </c>
      <c r="G702" s="260"/>
      <c r="H702" s="260">
        <v>9940757266</v>
      </c>
      <c r="I702" s="254" t="s">
        <v>100</v>
      </c>
      <c r="J702" s="255" t="s">
        <v>24</v>
      </c>
      <c r="K702" s="254" t="s">
        <v>915</v>
      </c>
      <c r="L702" s="263">
        <v>43762</v>
      </c>
      <c r="M702" s="264">
        <v>1980</v>
      </c>
      <c r="N702" s="254">
        <f>2020-M702</f>
        <v>40</v>
      </c>
      <c r="O702" s="254" t="s">
        <v>45</v>
      </c>
      <c r="P702" s="254" t="s">
        <v>27</v>
      </c>
      <c r="Q702" s="254" t="s">
        <v>46</v>
      </c>
      <c r="R702" s="254" t="s">
        <v>454</v>
      </c>
      <c r="S702" s="254"/>
      <c r="T702" s="254" t="s">
        <v>30</v>
      </c>
      <c r="U702" s="266">
        <v>120000</v>
      </c>
      <c r="V702" s="36"/>
      <c r="W702" s="37"/>
    </row>
    <row r="703" spans="1:45">
      <c r="A703" s="296" t="s">
        <v>3074</v>
      </c>
      <c r="B703" s="266" t="s">
        <v>1449</v>
      </c>
      <c r="C703" s="266" t="s">
        <v>1607</v>
      </c>
      <c r="D703" s="255" t="s">
        <v>63</v>
      </c>
      <c r="E703" s="266" t="s">
        <v>1608</v>
      </c>
      <c r="F703" s="260" t="s">
        <v>1609</v>
      </c>
      <c r="G703" s="260"/>
      <c r="H703" s="260"/>
      <c r="I703" s="254" t="s">
        <v>100</v>
      </c>
      <c r="J703" s="255" t="s">
        <v>24</v>
      </c>
      <c r="K703" s="254" t="s">
        <v>915</v>
      </c>
      <c r="L703" s="263">
        <v>43690</v>
      </c>
      <c r="M703" s="264">
        <v>1980</v>
      </c>
      <c r="N703" s="254">
        <f>2020-M703</f>
        <v>40</v>
      </c>
      <c r="O703" s="254" t="s">
        <v>26</v>
      </c>
      <c r="P703" s="254" t="s">
        <v>27</v>
      </c>
      <c r="Q703" s="254" t="s">
        <v>28</v>
      </c>
      <c r="R703" s="254" t="s">
        <v>70</v>
      </c>
      <c r="S703" s="254"/>
      <c r="T703" s="254" t="s">
        <v>30</v>
      </c>
      <c r="U703" s="266">
        <v>120000</v>
      </c>
      <c r="V703" s="36"/>
      <c r="W703" s="37"/>
      <c r="AO703" s="2"/>
    </row>
    <row r="704" spans="1:45">
      <c r="A704" s="296" t="s">
        <v>3075</v>
      </c>
      <c r="B704" s="265" t="s">
        <v>1449</v>
      </c>
      <c r="C704" s="265" t="s">
        <v>2287</v>
      </c>
      <c r="D704" s="255" t="s">
        <v>2295</v>
      </c>
      <c r="E704" s="265"/>
      <c r="F704" s="260"/>
      <c r="G704" s="260">
        <v>121204422</v>
      </c>
      <c r="H704" s="260"/>
      <c r="I704" s="254" t="s">
        <v>2280</v>
      </c>
      <c r="J704" s="255" t="s">
        <v>24</v>
      </c>
      <c r="K704" s="254" t="s">
        <v>2315</v>
      </c>
      <c r="L704" s="263"/>
      <c r="M704" s="264"/>
      <c r="N704" s="254"/>
      <c r="O704" s="254" t="s">
        <v>45</v>
      </c>
      <c r="P704" s="254"/>
      <c r="Q704" s="254"/>
      <c r="R704" s="254"/>
      <c r="S704" s="254"/>
      <c r="T704" s="265"/>
      <c r="U704" s="266"/>
      <c r="V704" s="36"/>
      <c r="W704" s="37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spans="1:41">
      <c r="A705" s="296" t="s">
        <v>3076</v>
      </c>
      <c r="B705" s="266" t="s">
        <v>1610</v>
      </c>
      <c r="C705" s="266" t="s">
        <v>455</v>
      </c>
      <c r="D705" s="271" t="s">
        <v>85</v>
      </c>
      <c r="E705" s="266" t="s">
        <v>234</v>
      </c>
      <c r="F705" s="270" t="s">
        <v>1611</v>
      </c>
      <c r="G705" s="270"/>
      <c r="H705" s="270"/>
      <c r="I705" s="254"/>
      <c r="J705" s="255" t="s">
        <v>24</v>
      </c>
      <c r="K705" s="254" t="s">
        <v>1414</v>
      </c>
      <c r="L705" s="263">
        <v>43839</v>
      </c>
      <c r="M705" s="264">
        <v>1972</v>
      </c>
      <c r="N705" s="254">
        <f>2020-M705</f>
        <v>48</v>
      </c>
      <c r="O705" s="254" t="s">
        <v>26</v>
      </c>
      <c r="P705" s="254" t="s">
        <v>27</v>
      </c>
      <c r="Q705" s="254" t="s">
        <v>28</v>
      </c>
      <c r="R705" s="254" t="s">
        <v>1612</v>
      </c>
      <c r="S705" s="254">
        <v>2</v>
      </c>
      <c r="T705" s="265" t="s">
        <v>30</v>
      </c>
      <c r="U705" s="266"/>
      <c r="V705" s="36"/>
      <c r="W705" s="37"/>
      <c r="AO705" s="2"/>
    </row>
    <row r="706" spans="1:41">
      <c r="A706" s="296" t="s">
        <v>3077</v>
      </c>
      <c r="B706" s="266" t="s">
        <v>1610</v>
      </c>
      <c r="C706" s="266" t="s">
        <v>1613</v>
      </c>
      <c r="D706" s="255" t="s">
        <v>1614</v>
      </c>
      <c r="E706" s="266" t="s">
        <v>1615</v>
      </c>
      <c r="F706" s="270" t="s">
        <v>1616</v>
      </c>
      <c r="G706" s="270"/>
      <c r="H706" s="270"/>
      <c r="I706" s="254"/>
      <c r="J706" s="255" t="s">
        <v>24</v>
      </c>
      <c r="K706" s="254" t="s">
        <v>278</v>
      </c>
      <c r="L706" s="263">
        <v>43988</v>
      </c>
      <c r="M706" s="264">
        <v>1971</v>
      </c>
      <c r="N706" s="254">
        <f>2020-M706</f>
        <v>49</v>
      </c>
      <c r="O706" s="254" t="s">
        <v>45</v>
      </c>
      <c r="P706" s="254" t="s">
        <v>27</v>
      </c>
      <c r="Q706" s="254" t="s">
        <v>28</v>
      </c>
      <c r="R706" s="254" t="s">
        <v>1617</v>
      </c>
      <c r="S706" s="254">
        <v>2</v>
      </c>
      <c r="T706" s="254" t="s">
        <v>30</v>
      </c>
      <c r="U706" s="266"/>
      <c r="V706" s="36"/>
      <c r="W706" s="37"/>
      <c r="AO706" s="2"/>
    </row>
    <row r="707" spans="1:41">
      <c r="A707" s="296" t="s">
        <v>3078</v>
      </c>
      <c r="B707" s="266" t="s">
        <v>1620</v>
      </c>
      <c r="C707" s="266" t="s">
        <v>1621</v>
      </c>
      <c r="D707" s="271" t="s">
        <v>753</v>
      </c>
      <c r="E707" s="266" t="s">
        <v>753</v>
      </c>
      <c r="F707" s="270" t="s">
        <v>1622</v>
      </c>
      <c r="G707" s="270"/>
      <c r="H707" s="270"/>
      <c r="I707" s="254" t="s">
        <v>161</v>
      </c>
      <c r="J707" s="255" t="s">
        <v>24</v>
      </c>
      <c r="K707" s="254" t="s">
        <v>37</v>
      </c>
      <c r="L707" s="263">
        <v>43720</v>
      </c>
      <c r="M707" s="264">
        <v>1954</v>
      </c>
      <c r="N707" s="254">
        <f>2020-M707</f>
        <v>66</v>
      </c>
      <c r="O707" s="254" t="s">
        <v>45</v>
      </c>
      <c r="P707" s="284" t="s">
        <v>27</v>
      </c>
      <c r="Q707" s="254" t="s">
        <v>49</v>
      </c>
      <c r="R707" s="285"/>
      <c r="S707" s="285">
        <v>2</v>
      </c>
      <c r="T707" s="255" t="s">
        <v>30</v>
      </c>
      <c r="U707" s="286">
        <v>60000</v>
      </c>
      <c r="V707" s="75"/>
      <c r="W707" s="76"/>
      <c r="AO707" s="2"/>
    </row>
    <row r="708" spans="1:41">
      <c r="A708" s="296" t="s">
        <v>3079</v>
      </c>
      <c r="B708" s="265" t="s">
        <v>847</v>
      </c>
      <c r="C708" s="265" t="s">
        <v>2333</v>
      </c>
      <c r="D708" s="255"/>
      <c r="E708" s="265"/>
      <c r="F708" s="260"/>
      <c r="G708" s="260"/>
      <c r="H708" s="260"/>
      <c r="I708" s="254"/>
      <c r="J708" s="255" t="s">
        <v>24</v>
      </c>
      <c r="K708" s="254"/>
      <c r="L708" s="263"/>
      <c r="M708" s="264"/>
      <c r="N708" s="254"/>
      <c r="O708" s="254" t="s">
        <v>26</v>
      </c>
      <c r="P708" s="254"/>
      <c r="Q708" s="254"/>
      <c r="R708" s="254"/>
      <c r="S708" s="254"/>
      <c r="T708" s="265"/>
      <c r="U708" s="266"/>
      <c r="V708" s="36"/>
      <c r="W708" s="37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spans="1:41">
      <c r="A709" s="296" t="s">
        <v>3080</v>
      </c>
      <c r="B709" s="266" t="s">
        <v>1623</v>
      </c>
      <c r="C709" s="266" t="s">
        <v>1624</v>
      </c>
      <c r="D709" s="255" t="s">
        <v>41</v>
      </c>
      <c r="E709" s="266" t="s">
        <v>1035</v>
      </c>
      <c r="F709" s="260" t="s">
        <v>1625</v>
      </c>
      <c r="G709" s="260"/>
      <c r="H709" s="260"/>
      <c r="I709" s="254" t="s">
        <v>229</v>
      </c>
      <c r="J709" s="255" t="s">
        <v>24</v>
      </c>
      <c r="K709" s="254" t="s">
        <v>37</v>
      </c>
      <c r="L709" s="263">
        <v>43476</v>
      </c>
      <c r="M709" s="264">
        <v>1980</v>
      </c>
      <c r="N709" s="254">
        <f>2020-M709</f>
        <v>40</v>
      </c>
      <c r="O709" s="254" t="s">
        <v>26</v>
      </c>
      <c r="P709" s="254" t="s">
        <v>27</v>
      </c>
      <c r="Q709" s="254" t="s">
        <v>395</v>
      </c>
      <c r="R709" s="254" t="s">
        <v>136</v>
      </c>
      <c r="S709" s="254">
        <v>2</v>
      </c>
      <c r="T709" s="255" t="s">
        <v>30</v>
      </c>
      <c r="U709" s="266"/>
      <c r="V709" s="36"/>
      <c r="W709" s="37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spans="1:41" s="2" customFormat="1">
      <c r="A710" s="296" t="s">
        <v>3081</v>
      </c>
      <c r="B710" s="266" t="s">
        <v>3329</v>
      </c>
      <c r="C710" s="266" t="s">
        <v>3330</v>
      </c>
      <c r="D710" s="255" t="s">
        <v>56</v>
      </c>
      <c r="E710" s="266"/>
      <c r="F710" s="260"/>
      <c r="G710" s="260"/>
      <c r="H710" s="260"/>
      <c r="I710" s="254"/>
      <c r="J710" s="255"/>
      <c r="K710" s="254"/>
      <c r="L710" s="263"/>
      <c r="M710" s="264"/>
      <c r="N710" s="254"/>
      <c r="O710" s="254" t="s">
        <v>26</v>
      </c>
      <c r="P710" s="254"/>
      <c r="Q710" s="254"/>
      <c r="R710" s="254"/>
      <c r="S710" s="254"/>
      <c r="T710" s="255"/>
      <c r="U710" s="266"/>
      <c r="V710" s="36"/>
      <c r="W710" s="37"/>
    </row>
    <row r="711" spans="1:41">
      <c r="A711" s="296" t="s">
        <v>3082</v>
      </c>
      <c r="B711" s="266" t="s">
        <v>234</v>
      </c>
      <c r="C711" s="266" t="s">
        <v>921</v>
      </c>
      <c r="D711" s="255" t="s">
        <v>21</v>
      </c>
      <c r="E711" s="266" t="s">
        <v>1626</v>
      </c>
      <c r="F711" s="260" t="s">
        <v>1627</v>
      </c>
      <c r="G711" s="260">
        <v>472414771</v>
      </c>
      <c r="H711" s="260"/>
      <c r="I711" s="254" t="s">
        <v>100</v>
      </c>
      <c r="J711" s="255" t="s">
        <v>24</v>
      </c>
      <c r="K711" s="254" t="s">
        <v>220</v>
      </c>
      <c r="L711" s="263">
        <v>30882</v>
      </c>
      <c r="M711" s="264">
        <v>1984</v>
      </c>
      <c r="N711" s="254">
        <f>2020-M711</f>
        <v>36</v>
      </c>
      <c r="O711" s="254" t="s">
        <v>45</v>
      </c>
      <c r="P711" s="254" t="s">
        <v>27</v>
      </c>
      <c r="Q711" s="254" t="s">
        <v>49</v>
      </c>
      <c r="R711" s="254" t="s">
        <v>454</v>
      </c>
      <c r="S711" s="254"/>
      <c r="T711" s="255" t="s">
        <v>30</v>
      </c>
      <c r="U711" s="266">
        <v>120000</v>
      </c>
      <c r="V711" s="36"/>
      <c r="W711" s="37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spans="1:41">
      <c r="A712" s="296" t="s">
        <v>3083</v>
      </c>
      <c r="B712" s="266" t="s">
        <v>234</v>
      </c>
      <c r="C712" s="266" t="s">
        <v>397</v>
      </c>
      <c r="D712" s="255" t="s">
        <v>56</v>
      </c>
      <c r="E712" s="266" t="s">
        <v>930</v>
      </c>
      <c r="F712" s="260" t="s">
        <v>1628</v>
      </c>
      <c r="G712" s="260"/>
      <c r="H712" s="260">
        <v>9157176291</v>
      </c>
      <c r="I712" s="254" t="s">
        <v>59</v>
      </c>
      <c r="J712" s="255" t="s">
        <v>24</v>
      </c>
      <c r="K712" s="254" t="s">
        <v>1592</v>
      </c>
      <c r="L712" s="263"/>
      <c r="M712" s="264"/>
      <c r="N712" s="254">
        <f>2020-M712</f>
        <v>2020</v>
      </c>
      <c r="O712" s="254" t="s">
        <v>26</v>
      </c>
      <c r="P712" s="254"/>
      <c r="Q712" s="254"/>
      <c r="R712" s="254"/>
      <c r="S712" s="254"/>
      <c r="T712" s="255"/>
      <c r="U712" s="266"/>
      <c r="V712" s="36"/>
      <c r="W712" s="37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spans="1:41">
      <c r="A713" s="296" t="s">
        <v>3084</v>
      </c>
      <c r="B713" s="265" t="s">
        <v>234</v>
      </c>
      <c r="C713" s="265" t="s">
        <v>50</v>
      </c>
      <c r="D713" s="255"/>
      <c r="E713" s="265"/>
      <c r="F713" s="260"/>
      <c r="G713" s="260"/>
      <c r="H713" s="260"/>
      <c r="I713" s="254"/>
      <c r="J713" s="255" t="s">
        <v>24</v>
      </c>
      <c r="K713" s="254"/>
      <c r="L713" s="263"/>
      <c r="M713" s="264"/>
      <c r="N713" s="254"/>
      <c r="O713" s="254" t="s">
        <v>26</v>
      </c>
      <c r="P713" s="254"/>
      <c r="Q713" s="254"/>
      <c r="R713" s="254"/>
      <c r="S713" s="254"/>
      <c r="T713" s="265"/>
      <c r="U713" s="266"/>
      <c r="V713" s="36"/>
      <c r="W713" s="37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50"/>
    </row>
    <row r="714" spans="1:41">
      <c r="A714" s="296" t="s">
        <v>3085</v>
      </c>
      <c r="B714" s="265" t="s">
        <v>234</v>
      </c>
      <c r="C714" s="265" t="s">
        <v>1027</v>
      </c>
      <c r="D714" s="255"/>
      <c r="E714" s="265"/>
      <c r="F714" s="260"/>
      <c r="G714" s="260"/>
      <c r="H714" s="260"/>
      <c r="I714" s="254"/>
      <c r="J714" s="255" t="s">
        <v>24</v>
      </c>
      <c r="K714" s="254" t="s">
        <v>2372</v>
      </c>
      <c r="L714" s="263"/>
      <c r="M714" s="264"/>
      <c r="N714" s="254"/>
      <c r="O714" s="254" t="s">
        <v>45</v>
      </c>
      <c r="P714" s="254"/>
      <c r="Q714" s="254"/>
      <c r="R714" s="254"/>
      <c r="S714" s="254"/>
      <c r="T714" s="265"/>
      <c r="U714" s="266"/>
      <c r="V714" s="36"/>
      <c r="W714" s="37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spans="1:41">
      <c r="A715" s="296" t="s">
        <v>3086</v>
      </c>
      <c r="B715" s="266" t="s">
        <v>1629</v>
      </c>
      <c r="C715" s="266" t="s">
        <v>1630</v>
      </c>
      <c r="D715" s="255" t="s">
        <v>63</v>
      </c>
      <c r="E715" s="266" t="s">
        <v>63</v>
      </c>
      <c r="F715" s="260" t="s">
        <v>1631</v>
      </c>
      <c r="G715" s="260"/>
      <c r="H715" s="260"/>
      <c r="I715" s="254" t="s">
        <v>161</v>
      </c>
      <c r="J715" s="255" t="s">
        <v>24</v>
      </c>
      <c r="K715" s="254" t="s">
        <v>1632</v>
      </c>
      <c r="L715" s="263">
        <v>43486</v>
      </c>
      <c r="M715" s="264">
        <v>1958</v>
      </c>
      <c r="N715" s="254">
        <f>2020-M715</f>
        <v>62</v>
      </c>
      <c r="O715" s="254" t="s">
        <v>26</v>
      </c>
      <c r="P715" s="254" t="s">
        <v>27</v>
      </c>
      <c r="Q715" s="254" t="s">
        <v>49</v>
      </c>
      <c r="R715" s="254" t="s">
        <v>136</v>
      </c>
      <c r="S715" s="254">
        <v>2</v>
      </c>
      <c r="T715" s="265" t="s">
        <v>30</v>
      </c>
      <c r="U715" s="266">
        <v>60000</v>
      </c>
      <c r="V715" s="36"/>
      <c r="W715" s="37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spans="1:41">
      <c r="A716" s="296" t="s">
        <v>3087</v>
      </c>
      <c r="B716" s="265" t="s">
        <v>2334</v>
      </c>
      <c r="C716" s="265" t="s">
        <v>1408</v>
      </c>
      <c r="D716" s="255" t="s">
        <v>2297</v>
      </c>
      <c r="E716" s="265"/>
      <c r="F716" s="260"/>
      <c r="G716" s="260"/>
      <c r="H716" s="260"/>
      <c r="I716" s="254"/>
      <c r="J716" s="255" t="s">
        <v>24</v>
      </c>
      <c r="K716" s="254" t="s">
        <v>2311</v>
      </c>
      <c r="L716" s="263"/>
      <c r="M716" s="264"/>
      <c r="N716" s="254"/>
      <c r="O716" s="254" t="s">
        <v>26</v>
      </c>
      <c r="P716" s="254"/>
      <c r="Q716" s="254"/>
      <c r="R716" s="254"/>
      <c r="S716" s="254"/>
      <c r="T716" s="265"/>
      <c r="U716" s="266"/>
      <c r="V716" s="36"/>
      <c r="W716" s="37"/>
      <c r="AO716" s="2"/>
    </row>
    <row r="717" spans="1:41">
      <c r="A717" s="296" t="s">
        <v>3088</v>
      </c>
      <c r="B717" s="266" t="s">
        <v>86</v>
      </c>
      <c r="C717" s="266" t="s">
        <v>1633</v>
      </c>
      <c r="D717" s="255" t="s">
        <v>56</v>
      </c>
      <c r="E717" s="266" t="s">
        <v>1634</v>
      </c>
      <c r="F717" s="260" t="s">
        <v>1635</v>
      </c>
      <c r="G717" s="260">
        <v>441710240</v>
      </c>
      <c r="H717" s="260">
        <v>9974682435</v>
      </c>
      <c r="I717" s="254"/>
      <c r="J717" s="255" t="s">
        <v>24</v>
      </c>
      <c r="K717" s="254" t="s">
        <v>437</v>
      </c>
      <c r="L717" s="263">
        <v>43968</v>
      </c>
      <c r="M717" s="264">
        <v>1961</v>
      </c>
      <c r="N717" s="254">
        <f t="shared" ref="N717:N741" si="35">2020-M717</f>
        <v>59</v>
      </c>
      <c r="O717" s="254" t="s">
        <v>26</v>
      </c>
      <c r="P717" s="254" t="s">
        <v>27</v>
      </c>
      <c r="Q717" s="254" t="s">
        <v>46</v>
      </c>
      <c r="R717" s="254" t="s">
        <v>1636</v>
      </c>
      <c r="S717" s="254">
        <v>2</v>
      </c>
      <c r="T717" s="265"/>
      <c r="U717" s="266"/>
      <c r="V717" s="36"/>
      <c r="W717" s="37"/>
      <c r="AO717" s="2"/>
    </row>
    <row r="718" spans="1:41">
      <c r="A718" s="296" t="s">
        <v>3089</v>
      </c>
      <c r="B718" s="266" t="s">
        <v>86</v>
      </c>
      <c r="C718" s="266" t="s">
        <v>1602</v>
      </c>
      <c r="D718" s="255" t="s">
        <v>56</v>
      </c>
      <c r="E718" s="266" t="s">
        <v>344</v>
      </c>
      <c r="F718" s="260" t="s">
        <v>1637</v>
      </c>
      <c r="G718" s="260"/>
      <c r="H718" s="260"/>
      <c r="I718" s="254" t="s">
        <v>100</v>
      </c>
      <c r="J718" s="255" t="s">
        <v>24</v>
      </c>
      <c r="K718" s="254" t="s">
        <v>146</v>
      </c>
      <c r="L718" s="263">
        <v>18034</v>
      </c>
      <c r="M718" s="264">
        <v>1949</v>
      </c>
      <c r="N718" s="254">
        <f t="shared" si="35"/>
        <v>71</v>
      </c>
      <c r="O718" s="254" t="s">
        <v>26</v>
      </c>
      <c r="P718" s="254" t="s">
        <v>27</v>
      </c>
      <c r="Q718" s="254" t="s">
        <v>46</v>
      </c>
      <c r="R718" s="254" t="s">
        <v>136</v>
      </c>
      <c r="S718" s="254">
        <v>5</v>
      </c>
      <c r="T718" s="265" t="s">
        <v>30</v>
      </c>
      <c r="U718" s="266">
        <v>60000</v>
      </c>
      <c r="V718" s="36"/>
      <c r="W718" s="37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spans="1:41">
      <c r="A719" s="296" t="s">
        <v>3090</v>
      </c>
      <c r="B719" s="266" t="s">
        <v>610</v>
      </c>
      <c r="C719" s="266" t="s">
        <v>1085</v>
      </c>
      <c r="D719" s="255" t="s">
        <v>85</v>
      </c>
      <c r="E719" s="266" t="s">
        <v>172</v>
      </c>
      <c r="F719" s="260" t="s">
        <v>1643</v>
      </c>
      <c r="G719" s="260"/>
      <c r="H719" s="260">
        <v>9367719462</v>
      </c>
      <c r="I719" s="254" t="s">
        <v>1644</v>
      </c>
      <c r="J719" s="255" t="s">
        <v>24</v>
      </c>
      <c r="K719" s="254" t="s">
        <v>120</v>
      </c>
      <c r="L719" s="263">
        <v>34419</v>
      </c>
      <c r="M719" s="264">
        <v>1994</v>
      </c>
      <c r="N719" s="254">
        <f t="shared" si="35"/>
        <v>26</v>
      </c>
      <c r="O719" s="254" t="s">
        <v>26</v>
      </c>
      <c r="P719" s="254" t="s">
        <v>27</v>
      </c>
      <c r="Q719" s="254" t="s">
        <v>49</v>
      </c>
      <c r="R719" s="254" t="s">
        <v>136</v>
      </c>
      <c r="S719" s="254">
        <v>0</v>
      </c>
      <c r="T719" s="265" t="s">
        <v>30</v>
      </c>
      <c r="U719" s="266">
        <v>60000</v>
      </c>
      <c r="V719" s="36"/>
      <c r="W719" s="37"/>
      <c r="AO719" s="2"/>
    </row>
    <row r="720" spans="1:41">
      <c r="A720" s="296" t="s">
        <v>3091</v>
      </c>
      <c r="B720" s="266" t="s">
        <v>1645</v>
      </c>
      <c r="C720" s="266" t="s">
        <v>726</v>
      </c>
      <c r="D720" s="271" t="s">
        <v>753</v>
      </c>
      <c r="E720" s="266" t="s">
        <v>905</v>
      </c>
      <c r="F720" s="260" t="s">
        <v>1646</v>
      </c>
      <c r="G720" s="260">
        <v>286478470</v>
      </c>
      <c r="H720" s="260"/>
      <c r="I720" s="254" t="s">
        <v>100</v>
      </c>
      <c r="J720" s="255" t="s">
        <v>24</v>
      </c>
      <c r="K720" s="254" t="s">
        <v>283</v>
      </c>
      <c r="L720" s="263">
        <v>19129</v>
      </c>
      <c r="M720" s="264">
        <v>1952</v>
      </c>
      <c r="N720" s="254">
        <f t="shared" si="35"/>
        <v>68</v>
      </c>
      <c r="O720" s="254" t="s">
        <v>26</v>
      </c>
      <c r="P720" s="254" t="s">
        <v>27</v>
      </c>
      <c r="Q720" s="254" t="s">
        <v>46</v>
      </c>
      <c r="R720" s="254" t="s">
        <v>158</v>
      </c>
      <c r="S720" s="254">
        <v>2</v>
      </c>
      <c r="T720" s="265" t="s">
        <v>30</v>
      </c>
      <c r="U720" s="266">
        <v>120000</v>
      </c>
      <c r="V720" s="36"/>
      <c r="W720" s="37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spans="1:45">
      <c r="A721" s="296" t="s">
        <v>3092</v>
      </c>
      <c r="B721" s="266" t="s">
        <v>172</v>
      </c>
      <c r="C721" s="266" t="s">
        <v>1648</v>
      </c>
      <c r="D721" s="255" t="s">
        <v>56</v>
      </c>
      <c r="E721" s="266" t="s">
        <v>1649</v>
      </c>
      <c r="F721" s="260" t="s">
        <v>1650</v>
      </c>
      <c r="G721" s="260"/>
      <c r="H721" s="260"/>
      <c r="I721" s="254" t="s">
        <v>728</v>
      </c>
      <c r="J721" s="255" t="s">
        <v>24</v>
      </c>
      <c r="K721" s="254" t="s">
        <v>157</v>
      </c>
      <c r="L721" s="263">
        <v>43702</v>
      </c>
      <c r="M721" s="264">
        <v>1993</v>
      </c>
      <c r="N721" s="254">
        <f t="shared" si="35"/>
        <v>27</v>
      </c>
      <c r="O721" s="254" t="s">
        <v>26</v>
      </c>
      <c r="P721" s="254" t="s">
        <v>130</v>
      </c>
      <c r="Q721" s="254" t="s">
        <v>28</v>
      </c>
      <c r="R721" s="254" t="s">
        <v>1651</v>
      </c>
      <c r="S721" s="254">
        <v>2</v>
      </c>
      <c r="T721" s="265" t="s">
        <v>30</v>
      </c>
      <c r="U721" s="266"/>
      <c r="V721" s="36"/>
      <c r="W721" s="37"/>
      <c r="AO721" s="2"/>
    </row>
    <row r="722" spans="1:45">
      <c r="A722" s="296" t="s">
        <v>3093</v>
      </c>
      <c r="B722" s="266" t="s">
        <v>172</v>
      </c>
      <c r="C722" s="266" t="s">
        <v>1652</v>
      </c>
      <c r="D722" s="255" t="s">
        <v>56</v>
      </c>
      <c r="E722" s="266" t="s">
        <v>1649</v>
      </c>
      <c r="F722" s="260" t="s">
        <v>1653</v>
      </c>
      <c r="G722" s="260">
        <v>744118311</v>
      </c>
      <c r="H722" s="260"/>
      <c r="I722" s="254" t="s">
        <v>100</v>
      </c>
      <c r="J722" s="255" t="s">
        <v>24</v>
      </c>
      <c r="K722" s="254" t="s">
        <v>157</v>
      </c>
      <c r="L722" s="263">
        <v>43698</v>
      </c>
      <c r="M722" s="264">
        <v>1959</v>
      </c>
      <c r="N722" s="254">
        <f t="shared" si="35"/>
        <v>61</v>
      </c>
      <c r="O722" s="254" t="s">
        <v>26</v>
      </c>
      <c r="P722" s="254" t="s">
        <v>27</v>
      </c>
      <c r="Q722" s="254" t="s">
        <v>46</v>
      </c>
      <c r="R722" s="254" t="s">
        <v>136</v>
      </c>
      <c r="S722" s="254">
        <v>7</v>
      </c>
      <c r="T722" s="265" t="s">
        <v>30</v>
      </c>
      <c r="U722" s="266">
        <v>60000</v>
      </c>
      <c r="V722" s="36"/>
      <c r="W722" s="37"/>
      <c r="AO722" s="2"/>
    </row>
    <row r="723" spans="1:45">
      <c r="A723" s="296" t="s">
        <v>3094</v>
      </c>
      <c r="B723" s="266" t="s">
        <v>172</v>
      </c>
      <c r="C723" s="266" t="s">
        <v>1654</v>
      </c>
      <c r="D723" s="255" t="s">
        <v>63</v>
      </c>
      <c r="E723" s="266" t="s">
        <v>470</v>
      </c>
      <c r="F723" s="260" t="s">
        <v>1655</v>
      </c>
      <c r="G723" s="260"/>
      <c r="H723" s="260"/>
      <c r="I723" s="254" t="s">
        <v>100</v>
      </c>
      <c r="J723" s="255" t="s">
        <v>24</v>
      </c>
      <c r="K723" s="254" t="s">
        <v>157</v>
      </c>
      <c r="L723" s="268">
        <v>43490</v>
      </c>
      <c r="M723" s="269">
        <v>1980</v>
      </c>
      <c r="N723" s="254">
        <f t="shared" si="35"/>
        <v>40</v>
      </c>
      <c r="O723" s="254" t="s">
        <v>26</v>
      </c>
      <c r="P723" s="254" t="s">
        <v>130</v>
      </c>
      <c r="Q723" s="254" t="s">
        <v>28</v>
      </c>
      <c r="R723" s="254" t="s">
        <v>70</v>
      </c>
      <c r="S723" s="254"/>
      <c r="T723" s="265" t="s">
        <v>30</v>
      </c>
      <c r="U723" s="266">
        <v>120000</v>
      </c>
      <c r="V723" s="36"/>
      <c r="W723" s="37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spans="1:45">
      <c r="A724" s="296" t="s">
        <v>3095</v>
      </c>
      <c r="B724" s="266" t="s">
        <v>172</v>
      </c>
      <c r="C724" s="266" t="s">
        <v>1034</v>
      </c>
      <c r="D724" s="255" t="s">
        <v>63</v>
      </c>
      <c r="E724" s="266" t="s">
        <v>1656</v>
      </c>
      <c r="F724" s="260" t="s">
        <v>1657</v>
      </c>
      <c r="G724" s="260"/>
      <c r="H724" s="260"/>
      <c r="I724" s="254" t="s">
        <v>100</v>
      </c>
      <c r="J724" s="255" t="s">
        <v>24</v>
      </c>
      <c r="K724" s="254" t="s">
        <v>157</v>
      </c>
      <c r="L724" s="263">
        <v>17992</v>
      </c>
      <c r="M724" s="264">
        <v>1949</v>
      </c>
      <c r="N724" s="254">
        <f t="shared" si="35"/>
        <v>71</v>
      </c>
      <c r="O724" s="254" t="s">
        <v>26</v>
      </c>
      <c r="P724" s="254" t="s">
        <v>27</v>
      </c>
      <c r="Q724" s="254" t="s">
        <v>46</v>
      </c>
      <c r="R724" s="254" t="s">
        <v>136</v>
      </c>
      <c r="S724" s="254">
        <v>8</v>
      </c>
      <c r="T724" s="265" t="s">
        <v>30</v>
      </c>
      <c r="U724" s="266">
        <v>60000</v>
      </c>
      <c r="V724" s="36"/>
      <c r="W724" s="37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spans="1:45">
      <c r="A725" s="296" t="s">
        <v>3096</v>
      </c>
      <c r="B725" s="266" t="s">
        <v>172</v>
      </c>
      <c r="C725" s="265" t="s">
        <v>1658</v>
      </c>
      <c r="D725" s="255" t="s">
        <v>240</v>
      </c>
      <c r="E725" s="265" t="s">
        <v>438</v>
      </c>
      <c r="F725" s="260" t="s">
        <v>1659</v>
      </c>
      <c r="G725" s="260"/>
      <c r="H725" s="260">
        <v>9061555154</v>
      </c>
      <c r="I725" s="254" t="s">
        <v>100</v>
      </c>
      <c r="J725" s="255" t="s">
        <v>24</v>
      </c>
      <c r="K725" s="254" t="s">
        <v>157</v>
      </c>
      <c r="L725" s="268">
        <v>25004</v>
      </c>
      <c r="M725" s="269">
        <v>1968</v>
      </c>
      <c r="N725" s="254">
        <f t="shared" si="35"/>
        <v>52</v>
      </c>
      <c r="O725" s="254" t="s">
        <v>26</v>
      </c>
      <c r="P725" s="254" t="s">
        <v>27</v>
      </c>
      <c r="Q725" s="254" t="s">
        <v>28</v>
      </c>
      <c r="R725" s="254" t="s">
        <v>315</v>
      </c>
      <c r="S725" s="254">
        <v>3</v>
      </c>
      <c r="T725" s="265" t="s">
        <v>30</v>
      </c>
      <c r="U725" s="266">
        <v>120000</v>
      </c>
      <c r="V725" s="36"/>
      <c r="W725" s="37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spans="1:45">
      <c r="A726" s="296" t="s">
        <v>3097</v>
      </c>
      <c r="B726" s="266" t="s">
        <v>172</v>
      </c>
      <c r="C726" s="266" t="s">
        <v>1663</v>
      </c>
      <c r="D726" s="255" t="s">
        <v>51</v>
      </c>
      <c r="E726" s="266" t="s">
        <v>1664</v>
      </c>
      <c r="F726" s="260" t="s">
        <v>1665</v>
      </c>
      <c r="G726" s="260"/>
      <c r="H726" s="260"/>
      <c r="I726" s="254" t="s">
        <v>100</v>
      </c>
      <c r="J726" s="255" t="s">
        <v>24</v>
      </c>
      <c r="K726" s="254" t="s">
        <v>60</v>
      </c>
      <c r="L726" s="263"/>
      <c r="M726" s="264"/>
      <c r="N726" s="254">
        <f t="shared" si="35"/>
        <v>2020</v>
      </c>
      <c r="O726" s="254" t="s">
        <v>26</v>
      </c>
      <c r="P726" s="254" t="s">
        <v>27</v>
      </c>
      <c r="Q726" s="254" t="s">
        <v>49</v>
      </c>
      <c r="R726" s="254" t="s">
        <v>70</v>
      </c>
      <c r="S726" s="254"/>
      <c r="T726" s="265" t="s">
        <v>30</v>
      </c>
      <c r="U726" s="266">
        <v>120000</v>
      </c>
      <c r="V726" s="36"/>
      <c r="W726" s="37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spans="1:45">
      <c r="A727" s="296" t="s">
        <v>3098</v>
      </c>
      <c r="B727" s="266" t="s">
        <v>172</v>
      </c>
      <c r="C727" s="266" t="s">
        <v>452</v>
      </c>
      <c r="D727" s="271" t="s">
        <v>149</v>
      </c>
      <c r="E727" s="266" t="s">
        <v>513</v>
      </c>
      <c r="F727" s="260" t="s">
        <v>1666</v>
      </c>
      <c r="G727" s="260"/>
      <c r="H727" s="260"/>
      <c r="I727" s="254" t="s">
        <v>100</v>
      </c>
      <c r="J727" s="255" t="s">
        <v>24</v>
      </c>
      <c r="K727" s="254" t="s">
        <v>157</v>
      </c>
      <c r="L727" s="263">
        <v>43795</v>
      </c>
      <c r="M727" s="264">
        <v>1967</v>
      </c>
      <c r="N727" s="254">
        <f t="shared" si="35"/>
        <v>53</v>
      </c>
      <c r="O727" s="254" t="s">
        <v>45</v>
      </c>
      <c r="P727" s="254" t="s">
        <v>27</v>
      </c>
      <c r="Q727" s="254" t="s">
        <v>46</v>
      </c>
      <c r="R727" s="254" t="s">
        <v>315</v>
      </c>
      <c r="S727" s="254">
        <v>3</v>
      </c>
      <c r="T727" s="265" t="s">
        <v>30</v>
      </c>
      <c r="U727" s="266">
        <v>120000</v>
      </c>
      <c r="V727" s="36"/>
      <c r="W727" s="37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spans="1:45">
      <c r="A728" s="296" t="s">
        <v>3099</v>
      </c>
      <c r="B728" s="266" t="s">
        <v>172</v>
      </c>
      <c r="C728" s="266" t="s">
        <v>893</v>
      </c>
      <c r="D728" s="255" t="s">
        <v>51</v>
      </c>
      <c r="E728" s="266" t="s">
        <v>51</v>
      </c>
      <c r="F728" s="260" t="s">
        <v>1667</v>
      </c>
      <c r="G728" s="260"/>
      <c r="H728" s="260">
        <v>9061806704</v>
      </c>
      <c r="I728" s="254" t="s">
        <v>100</v>
      </c>
      <c r="J728" s="255" t="s">
        <v>24</v>
      </c>
      <c r="K728" s="254" t="s">
        <v>146</v>
      </c>
      <c r="L728" s="263">
        <v>43784</v>
      </c>
      <c r="M728" s="264">
        <v>1959</v>
      </c>
      <c r="N728" s="254">
        <f t="shared" si="35"/>
        <v>61</v>
      </c>
      <c r="O728" s="254" t="s">
        <v>26</v>
      </c>
      <c r="P728" s="254" t="s">
        <v>27</v>
      </c>
      <c r="Q728" s="254" t="s">
        <v>49</v>
      </c>
      <c r="R728" s="254" t="s">
        <v>458</v>
      </c>
      <c r="S728" s="254">
        <v>2</v>
      </c>
      <c r="T728" s="265" t="s">
        <v>30</v>
      </c>
      <c r="U728" s="266">
        <v>120000</v>
      </c>
      <c r="V728" s="36"/>
      <c r="W728" s="37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spans="1:45">
      <c r="A729" s="296" t="s">
        <v>3100</v>
      </c>
      <c r="B729" s="266" t="s">
        <v>172</v>
      </c>
      <c r="C729" s="266" t="s">
        <v>586</v>
      </c>
      <c r="D729" s="271"/>
      <c r="E729" s="266"/>
      <c r="F729" s="260" t="s">
        <v>1668</v>
      </c>
      <c r="G729" s="260">
        <v>475573382</v>
      </c>
      <c r="H729" s="260"/>
      <c r="I729" s="254" t="s">
        <v>100</v>
      </c>
      <c r="J729" s="255" t="s">
        <v>24</v>
      </c>
      <c r="K729" s="254" t="s">
        <v>278</v>
      </c>
      <c r="L729" s="263">
        <v>24563</v>
      </c>
      <c r="M729" s="264">
        <v>1967</v>
      </c>
      <c r="N729" s="254">
        <f t="shared" si="35"/>
        <v>53</v>
      </c>
      <c r="O729" s="254" t="s">
        <v>26</v>
      </c>
      <c r="P729" s="254" t="s">
        <v>27</v>
      </c>
      <c r="Q729" s="254" t="s">
        <v>49</v>
      </c>
      <c r="R729" s="254" t="s">
        <v>66</v>
      </c>
      <c r="S729" s="254">
        <v>6</v>
      </c>
      <c r="T729" s="265" t="s">
        <v>30</v>
      </c>
      <c r="U729" s="266">
        <v>120000</v>
      </c>
      <c r="V729" s="36"/>
      <c r="W729" s="37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spans="1:45">
      <c r="A730" s="296" t="s">
        <v>3101</v>
      </c>
      <c r="B730" s="266" t="s">
        <v>172</v>
      </c>
      <c r="C730" s="266" t="s">
        <v>531</v>
      </c>
      <c r="D730" s="271" t="s">
        <v>1669</v>
      </c>
      <c r="E730" s="266" t="s">
        <v>1670</v>
      </c>
      <c r="F730" s="264"/>
      <c r="G730" s="264"/>
      <c r="H730" s="264"/>
      <c r="I730" s="254" t="s">
        <v>728</v>
      </c>
      <c r="J730" s="255" t="s">
        <v>24</v>
      </c>
      <c r="K730" s="254" t="s">
        <v>157</v>
      </c>
      <c r="L730" s="263">
        <v>43583</v>
      </c>
      <c r="M730" s="264">
        <v>1989</v>
      </c>
      <c r="N730" s="254">
        <f t="shared" si="35"/>
        <v>31</v>
      </c>
      <c r="O730" s="254" t="s">
        <v>45</v>
      </c>
      <c r="P730" s="254" t="s">
        <v>130</v>
      </c>
      <c r="Q730" s="254" t="s">
        <v>395</v>
      </c>
      <c r="R730" s="254" t="s">
        <v>1671</v>
      </c>
      <c r="S730" s="254">
        <v>2</v>
      </c>
      <c r="T730" s="265" t="s">
        <v>30</v>
      </c>
      <c r="U730" s="266"/>
      <c r="V730" s="36"/>
      <c r="W730" s="37"/>
      <c r="AO730" s="2"/>
    </row>
    <row r="731" spans="1:45">
      <c r="A731" s="296" t="s">
        <v>3102</v>
      </c>
      <c r="B731" s="266" t="s">
        <v>172</v>
      </c>
      <c r="C731" s="266" t="s">
        <v>1672</v>
      </c>
      <c r="D731" s="271"/>
      <c r="E731" s="266"/>
      <c r="F731" s="260" t="s">
        <v>1673</v>
      </c>
      <c r="G731" s="260"/>
      <c r="H731" s="260"/>
      <c r="I731" s="254" t="s">
        <v>100</v>
      </c>
      <c r="J731" s="255" t="s">
        <v>24</v>
      </c>
      <c r="K731" s="254" t="s">
        <v>157</v>
      </c>
      <c r="L731" s="263"/>
      <c r="M731" s="264"/>
      <c r="N731" s="254">
        <f t="shared" si="35"/>
        <v>2020</v>
      </c>
      <c r="O731" s="254" t="s">
        <v>45</v>
      </c>
      <c r="P731" s="254" t="s">
        <v>27</v>
      </c>
      <c r="Q731" s="254" t="s">
        <v>46</v>
      </c>
      <c r="R731" s="254" t="s">
        <v>104</v>
      </c>
      <c r="S731" s="254"/>
      <c r="T731" s="265" t="s">
        <v>30</v>
      </c>
      <c r="U731" s="266">
        <v>80000</v>
      </c>
      <c r="V731" s="36"/>
      <c r="W731" s="37"/>
      <c r="AO731" s="2"/>
    </row>
    <row r="732" spans="1:45">
      <c r="A732" s="296" t="s">
        <v>3103</v>
      </c>
      <c r="B732" s="266" t="s">
        <v>172</v>
      </c>
      <c r="C732" s="266" t="s">
        <v>1677</v>
      </c>
      <c r="D732" s="271" t="s">
        <v>112</v>
      </c>
      <c r="E732" s="266" t="s">
        <v>1678</v>
      </c>
      <c r="F732" s="260" t="s">
        <v>1679</v>
      </c>
      <c r="G732" s="260"/>
      <c r="H732" s="260"/>
      <c r="I732" s="254" t="s">
        <v>100</v>
      </c>
      <c r="J732" s="255" t="s">
        <v>24</v>
      </c>
      <c r="K732" s="254" t="s">
        <v>157</v>
      </c>
      <c r="L732" s="263">
        <v>43730</v>
      </c>
      <c r="M732" s="264">
        <v>1955</v>
      </c>
      <c r="N732" s="254">
        <f t="shared" si="35"/>
        <v>65</v>
      </c>
      <c r="O732" s="254" t="s">
        <v>45</v>
      </c>
      <c r="P732" s="254" t="s">
        <v>27</v>
      </c>
      <c r="Q732" s="254" t="s">
        <v>46</v>
      </c>
      <c r="R732" s="254" t="s">
        <v>279</v>
      </c>
      <c r="S732" s="254">
        <v>4</v>
      </c>
      <c r="T732" s="265" t="s">
        <v>30</v>
      </c>
      <c r="U732" s="266">
        <v>100000</v>
      </c>
      <c r="V732" s="36"/>
      <c r="W732" s="37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spans="1:45">
      <c r="A733" s="296" t="s">
        <v>3104</v>
      </c>
      <c r="B733" s="266" t="s">
        <v>172</v>
      </c>
      <c r="C733" s="266" t="s">
        <v>1680</v>
      </c>
      <c r="D733" s="255" t="s">
        <v>240</v>
      </c>
      <c r="E733" s="266" t="s">
        <v>438</v>
      </c>
      <c r="F733" s="260" t="s">
        <v>1681</v>
      </c>
      <c r="G733" s="260">
        <v>404322413</v>
      </c>
      <c r="H733" s="260"/>
      <c r="I733" s="254" t="s">
        <v>100</v>
      </c>
      <c r="J733" s="255" t="s">
        <v>24</v>
      </c>
      <c r="K733" s="254" t="s">
        <v>157</v>
      </c>
      <c r="L733" s="263">
        <v>33695</v>
      </c>
      <c r="M733" s="264">
        <v>1992</v>
      </c>
      <c r="N733" s="254">
        <f t="shared" si="35"/>
        <v>28</v>
      </c>
      <c r="O733" s="254" t="s">
        <v>45</v>
      </c>
      <c r="P733" s="254" t="s">
        <v>130</v>
      </c>
      <c r="Q733" s="254" t="s">
        <v>28</v>
      </c>
      <c r="R733" s="254" t="s">
        <v>1493</v>
      </c>
      <c r="S733" s="254"/>
      <c r="T733" s="265" t="s">
        <v>30</v>
      </c>
      <c r="U733" s="266">
        <v>70000</v>
      </c>
      <c r="V733" s="36"/>
      <c r="W733" s="37"/>
      <c r="AO733" s="2"/>
    </row>
    <row r="734" spans="1:45">
      <c r="A734" s="296" t="s">
        <v>3105</v>
      </c>
      <c r="B734" s="266" t="s">
        <v>172</v>
      </c>
      <c r="C734" s="266" t="s">
        <v>550</v>
      </c>
      <c r="D734" s="271" t="s">
        <v>112</v>
      </c>
      <c r="E734" s="266" t="s">
        <v>1678</v>
      </c>
      <c r="F734" s="260" t="s">
        <v>1682</v>
      </c>
      <c r="G734" s="260"/>
      <c r="H734" s="260"/>
      <c r="I734" s="254" t="s">
        <v>100</v>
      </c>
      <c r="J734" s="255" t="s">
        <v>24</v>
      </c>
      <c r="K734" s="254" t="s">
        <v>157</v>
      </c>
      <c r="L734" s="263">
        <v>43822</v>
      </c>
      <c r="M734" s="264">
        <v>1963</v>
      </c>
      <c r="N734" s="254">
        <f t="shared" si="35"/>
        <v>57</v>
      </c>
      <c r="O734" s="254" t="s">
        <v>45</v>
      </c>
      <c r="P734" s="254" t="s">
        <v>27</v>
      </c>
      <c r="Q734" s="254" t="s">
        <v>46</v>
      </c>
      <c r="R734" s="254" t="s">
        <v>1683</v>
      </c>
      <c r="S734" s="254">
        <v>8</v>
      </c>
      <c r="T734" s="265" t="s">
        <v>30</v>
      </c>
      <c r="U734" s="266">
        <v>90000</v>
      </c>
      <c r="V734" s="36"/>
      <c r="W734" s="37"/>
      <c r="AO734" s="2"/>
    </row>
    <row r="735" spans="1:45">
      <c r="A735" s="296" t="s">
        <v>3106</v>
      </c>
      <c r="B735" s="266" t="s">
        <v>172</v>
      </c>
      <c r="C735" s="266" t="s">
        <v>1684</v>
      </c>
      <c r="D735" s="271" t="s">
        <v>97</v>
      </c>
      <c r="E735" s="266" t="s">
        <v>808</v>
      </c>
      <c r="F735" s="270" t="s">
        <v>1685</v>
      </c>
      <c r="G735" s="270"/>
      <c r="H735" s="270"/>
      <c r="I735" s="254" t="s">
        <v>100</v>
      </c>
      <c r="J735" s="255" t="s">
        <v>24</v>
      </c>
      <c r="K735" s="254" t="s">
        <v>157</v>
      </c>
      <c r="L735" s="263">
        <v>43826</v>
      </c>
      <c r="M735" s="264">
        <v>1992</v>
      </c>
      <c r="N735" s="254">
        <f t="shared" si="35"/>
        <v>28</v>
      </c>
      <c r="O735" s="254" t="s">
        <v>45</v>
      </c>
      <c r="P735" s="254" t="s">
        <v>130</v>
      </c>
      <c r="Q735" s="254" t="s">
        <v>28</v>
      </c>
      <c r="R735" s="254" t="s">
        <v>1683</v>
      </c>
      <c r="S735" s="254"/>
      <c r="T735" s="265" t="s">
        <v>30</v>
      </c>
      <c r="U735" s="266">
        <v>120000</v>
      </c>
      <c r="V735" s="36"/>
      <c r="W735" s="37"/>
      <c r="AO735" s="2"/>
    </row>
    <row r="736" spans="1:45">
      <c r="A736" s="296" t="s">
        <v>3107</v>
      </c>
      <c r="B736" s="266" t="s">
        <v>172</v>
      </c>
      <c r="C736" s="266" t="s">
        <v>1686</v>
      </c>
      <c r="D736" s="271" t="s">
        <v>149</v>
      </c>
      <c r="E736" s="266" t="s">
        <v>513</v>
      </c>
      <c r="F736" s="260" t="s">
        <v>1687</v>
      </c>
      <c r="G736" s="260"/>
      <c r="H736" s="260"/>
      <c r="I736" s="254" t="s">
        <v>100</v>
      </c>
      <c r="J736" s="255" t="s">
        <v>24</v>
      </c>
      <c r="K736" s="254" t="s">
        <v>157</v>
      </c>
      <c r="L736" s="263">
        <v>43701</v>
      </c>
      <c r="M736" s="264">
        <v>1960</v>
      </c>
      <c r="N736" s="254">
        <f t="shared" si="35"/>
        <v>60</v>
      </c>
      <c r="O736" s="254" t="s">
        <v>26</v>
      </c>
      <c r="P736" s="254" t="s">
        <v>130</v>
      </c>
      <c r="Q736" s="254" t="s">
        <v>46</v>
      </c>
      <c r="R736" s="254" t="s">
        <v>158</v>
      </c>
      <c r="S736" s="254"/>
      <c r="T736" s="265" t="s">
        <v>30</v>
      </c>
      <c r="U736" s="266">
        <v>120000</v>
      </c>
      <c r="V736" s="36"/>
      <c r="W736" s="37"/>
      <c r="AO736" s="2"/>
    </row>
    <row r="737" spans="1:41">
      <c r="A737" s="296" t="s">
        <v>3108</v>
      </c>
      <c r="B737" s="266" t="s">
        <v>172</v>
      </c>
      <c r="C737" s="266" t="s">
        <v>1688</v>
      </c>
      <c r="D737" s="255" t="s">
        <v>240</v>
      </c>
      <c r="E737" s="266" t="s">
        <v>528</v>
      </c>
      <c r="F737" s="260" t="s">
        <v>1689</v>
      </c>
      <c r="G737" s="260">
        <v>203943773</v>
      </c>
      <c r="H737" s="260"/>
      <c r="I737" s="254" t="s">
        <v>100</v>
      </c>
      <c r="J737" s="255" t="s">
        <v>24</v>
      </c>
      <c r="K737" s="254" t="s">
        <v>157</v>
      </c>
      <c r="L737" s="263">
        <v>28188</v>
      </c>
      <c r="M737" s="264">
        <v>1977</v>
      </c>
      <c r="N737" s="254">
        <f t="shared" si="35"/>
        <v>43</v>
      </c>
      <c r="O737" s="254" t="s">
        <v>26</v>
      </c>
      <c r="P737" s="254" t="s">
        <v>27</v>
      </c>
      <c r="Q737" s="254" t="s">
        <v>28</v>
      </c>
      <c r="R737" s="254" t="s">
        <v>169</v>
      </c>
      <c r="S737" s="254"/>
      <c r="T737" s="265" t="s">
        <v>30</v>
      </c>
      <c r="U737" s="266">
        <v>120000</v>
      </c>
      <c r="V737" s="36"/>
      <c r="W737" s="37"/>
      <c r="AO737" s="2"/>
    </row>
    <row r="738" spans="1:41">
      <c r="A738" s="296" t="s">
        <v>3109</v>
      </c>
      <c r="B738" s="266" t="s">
        <v>172</v>
      </c>
      <c r="C738" s="266" t="s">
        <v>1690</v>
      </c>
      <c r="D738" s="271" t="s">
        <v>97</v>
      </c>
      <c r="E738" s="266" t="s">
        <v>808</v>
      </c>
      <c r="F738" s="260" t="s">
        <v>1691</v>
      </c>
      <c r="G738" s="260"/>
      <c r="H738" s="260"/>
      <c r="I738" s="254" t="s">
        <v>100</v>
      </c>
      <c r="J738" s="255" t="s">
        <v>24</v>
      </c>
      <c r="K738" s="254" t="s">
        <v>157</v>
      </c>
      <c r="L738" s="263">
        <v>23914</v>
      </c>
      <c r="M738" s="264">
        <v>1965</v>
      </c>
      <c r="N738" s="254">
        <f t="shared" si="35"/>
        <v>55</v>
      </c>
      <c r="O738" s="254" t="s">
        <v>26</v>
      </c>
      <c r="P738" s="254" t="s">
        <v>27</v>
      </c>
      <c r="Q738" s="254" t="s">
        <v>49</v>
      </c>
      <c r="R738" s="254" t="s">
        <v>1692</v>
      </c>
      <c r="S738" s="254">
        <v>8</v>
      </c>
      <c r="T738" s="265" t="s">
        <v>30</v>
      </c>
      <c r="U738" s="266">
        <v>120000</v>
      </c>
      <c r="V738" s="36"/>
      <c r="W738" s="37"/>
      <c r="AO738" s="2"/>
    </row>
    <row r="739" spans="1:41">
      <c r="A739" s="296" t="s">
        <v>3110</v>
      </c>
      <c r="B739" s="266" t="s">
        <v>172</v>
      </c>
      <c r="C739" s="266" t="s">
        <v>878</v>
      </c>
      <c r="D739" s="255" t="s">
        <v>56</v>
      </c>
      <c r="E739" s="266" t="s">
        <v>1649</v>
      </c>
      <c r="F739" s="260" t="s">
        <v>1695</v>
      </c>
      <c r="G739" s="260">
        <v>208971474</v>
      </c>
      <c r="H739" s="260">
        <v>9454924559</v>
      </c>
      <c r="I739" s="254" t="s">
        <v>100</v>
      </c>
      <c r="J739" s="255" t="s">
        <v>24</v>
      </c>
      <c r="K739" s="254" t="s">
        <v>157</v>
      </c>
      <c r="L739" s="263">
        <v>43814</v>
      </c>
      <c r="M739" s="264">
        <v>1981</v>
      </c>
      <c r="N739" s="254">
        <f t="shared" si="35"/>
        <v>39</v>
      </c>
      <c r="O739" s="254" t="s">
        <v>45</v>
      </c>
      <c r="P739" s="254" t="s">
        <v>130</v>
      </c>
      <c r="Q739" s="254" t="s">
        <v>28</v>
      </c>
      <c r="R739" s="254" t="s">
        <v>265</v>
      </c>
      <c r="S739" s="254"/>
      <c r="T739" s="265" t="s">
        <v>30</v>
      </c>
      <c r="U739" s="266">
        <v>100000</v>
      </c>
      <c r="V739" s="36"/>
      <c r="W739" s="37"/>
      <c r="AO739" s="50"/>
    </row>
    <row r="740" spans="1:41">
      <c r="A740" s="296" t="s">
        <v>3111</v>
      </c>
      <c r="B740" s="266" t="s">
        <v>172</v>
      </c>
      <c r="C740" s="266" t="s">
        <v>941</v>
      </c>
      <c r="D740" s="271"/>
      <c r="E740" s="266"/>
      <c r="F740" s="260" t="s">
        <v>1696</v>
      </c>
      <c r="G740" s="260">
        <v>253559050</v>
      </c>
      <c r="H740" s="260"/>
      <c r="I740" s="254"/>
      <c r="J740" s="255" t="s">
        <v>24</v>
      </c>
      <c r="K740" s="254" t="s">
        <v>157</v>
      </c>
      <c r="L740" s="263"/>
      <c r="M740" s="264"/>
      <c r="N740" s="254">
        <f t="shared" si="35"/>
        <v>2020</v>
      </c>
      <c r="O740" s="254" t="s">
        <v>45</v>
      </c>
      <c r="P740" s="254"/>
      <c r="Q740" s="254"/>
      <c r="R740" s="254"/>
      <c r="S740" s="254"/>
      <c r="T740" s="265"/>
      <c r="U740" s="266"/>
      <c r="V740" s="36"/>
      <c r="W740" s="37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50"/>
    </row>
    <row r="741" spans="1:41">
      <c r="A741" s="296" t="s">
        <v>3112</v>
      </c>
      <c r="B741" s="266" t="s">
        <v>172</v>
      </c>
      <c r="C741" s="266" t="s">
        <v>1697</v>
      </c>
      <c r="D741" s="255" t="s">
        <v>56</v>
      </c>
      <c r="E741" s="266" t="s">
        <v>184</v>
      </c>
      <c r="F741" s="260" t="s">
        <v>1698</v>
      </c>
      <c r="G741" s="260">
        <v>217748807</v>
      </c>
      <c r="H741" s="260"/>
      <c r="I741" s="254" t="s">
        <v>100</v>
      </c>
      <c r="J741" s="255" t="s">
        <v>24</v>
      </c>
      <c r="K741" s="254" t="s">
        <v>915</v>
      </c>
      <c r="L741" s="257">
        <v>43828</v>
      </c>
      <c r="M741" s="258">
        <v>1982</v>
      </c>
      <c r="N741" s="254">
        <f t="shared" si="35"/>
        <v>38</v>
      </c>
      <c r="O741" s="254" t="s">
        <v>45</v>
      </c>
      <c r="P741" s="254" t="s">
        <v>27</v>
      </c>
      <c r="Q741" s="254" t="s">
        <v>49</v>
      </c>
      <c r="R741" s="254" t="s">
        <v>1699</v>
      </c>
      <c r="S741" s="254"/>
      <c r="T741" s="265" t="s">
        <v>30</v>
      </c>
      <c r="U741" s="266">
        <v>90000</v>
      </c>
      <c r="V741" s="36"/>
      <c r="W741" s="37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50"/>
    </row>
    <row r="742" spans="1:41">
      <c r="A742" s="296" t="s">
        <v>3113</v>
      </c>
      <c r="B742" s="266" t="s">
        <v>172</v>
      </c>
      <c r="C742" s="266" t="s">
        <v>1700</v>
      </c>
      <c r="D742" s="255"/>
      <c r="E742" s="266"/>
      <c r="F742" s="272"/>
      <c r="G742" s="272">
        <v>480175737</v>
      </c>
      <c r="H742" s="272"/>
      <c r="I742" s="254"/>
      <c r="J742" s="255" t="s">
        <v>24</v>
      </c>
      <c r="K742" s="254" t="s">
        <v>33</v>
      </c>
      <c r="L742" s="257"/>
      <c r="M742" s="258"/>
      <c r="N742" s="254"/>
      <c r="O742" s="254" t="s">
        <v>26</v>
      </c>
      <c r="P742" s="254"/>
      <c r="Q742" s="254"/>
      <c r="R742" s="254"/>
      <c r="S742" s="254"/>
      <c r="T742" s="265"/>
      <c r="U742" s="266"/>
      <c r="V742" s="36"/>
      <c r="W742" s="37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50"/>
    </row>
    <row r="743" spans="1:41">
      <c r="A743" s="296" t="s">
        <v>3114</v>
      </c>
      <c r="B743" s="266" t="s">
        <v>172</v>
      </c>
      <c r="C743" s="266" t="s">
        <v>1701</v>
      </c>
      <c r="D743" s="255" t="s">
        <v>41</v>
      </c>
      <c r="E743" s="266" t="s">
        <v>1702</v>
      </c>
      <c r="F743" s="260" t="s">
        <v>1703</v>
      </c>
      <c r="G743" s="260"/>
      <c r="H743" s="260">
        <v>9065530777</v>
      </c>
      <c r="I743" s="254" t="s">
        <v>100</v>
      </c>
      <c r="J743" s="255" t="s">
        <v>24</v>
      </c>
      <c r="K743" s="254" t="s">
        <v>157</v>
      </c>
      <c r="L743" s="257">
        <v>43678</v>
      </c>
      <c r="M743" s="258">
        <v>1971</v>
      </c>
      <c r="N743" s="254">
        <f t="shared" ref="N743:N765" si="36">2020-M743</f>
        <v>49</v>
      </c>
      <c r="O743" s="254" t="s">
        <v>26</v>
      </c>
      <c r="P743" s="254" t="s">
        <v>27</v>
      </c>
      <c r="Q743" s="254" t="s">
        <v>28</v>
      </c>
      <c r="R743" s="254" t="s">
        <v>158</v>
      </c>
      <c r="S743" s="254"/>
      <c r="T743" s="265" t="s">
        <v>30</v>
      </c>
      <c r="U743" s="266">
        <v>120000</v>
      </c>
      <c r="V743" s="36"/>
      <c r="W743" s="37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50"/>
    </row>
    <row r="744" spans="1:41">
      <c r="A744" s="296" t="s">
        <v>3115</v>
      </c>
      <c r="B744" s="266" t="s">
        <v>172</v>
      </c>
      <c r="C744" s="266" t="s">
        <v>430</v>
      </c>
      <c r="D744" s="271" t="s">
        <v>149</v>
      </c>
      <c r="E744" s="266" t="s">
        <v>513</v>
      </c>
      <c r="F744" s="260" t="s">
        <v>1704</v>
      </c>
      <c r="G744" s="260"/>
      <c r="H744" s="260"/>
      <c r="I744" s="254" t="s">
        <v>100</v>
      </c>
      <c r="J744" s="255" t="s">
        <v>24</v>
      </c>
      <c r="K744" s="254" t="s">
        <v>157</v>
      </c>
      <c r="L744" s="263">
        <v>43766</v>
      </c>
      <c r="M744" s="264">
        <v>1968</v>
      </c>
      <c r="N744" s="254">
        <f t="shared" si="36"/>
        <v>52</v>
      </c>
      <c r="O744" s="254" t="s">
        <v>45</v>
      </c>
      <c r="P744" s="254" t="s">
        <v>27</v>
      </c>
      <c r="Q744" s="254" t="s">
        <v>46</v>
      </c>
      <c r="R744" s="254" t="s">
        <v>104</v>
      </c>
      <c r="S744" s="254">
        <v>4</v>
      </c>
      <c r="T744" s="265" t="s">
        <v>30</v>
      </c>
      <c r="U744" s="266">
        <v>120000</v>
      </c>
      <c r="V744" s="36"/>
      <c r="W744" s="37"/>
      <c r="AO744" s="50"/>
    </row>
    <row r="745" spans="1:41">
      <c r="A745" s="296" t="s">
        <v>3116</v>
      </c>
      <c r="B745" s="266" t="s">
        <v>172</v>
      </c>
      <c r="C745" s="266" t="s">
        <v>1705</v>
      </c>
      <c r="D745" s="271" t="s">
        <v>112</v>
      </c>
      <c r="E745" s="266" t="s">
        <v>465</v>
      </c>
      <c r="F745" s="260" t="s">
        <v>1706</v>
      </c>
      <c r="G745" s="260">
        <v>452662122</v>
      </c>
      <c r="H745" s="260"/>
      <c r="I745" s="254" t="s">
        <v>100</v>
      </c>
      <c r="J745" s="255" t="s">
        <v>24</v>
      </c>
      <c r="K745" s="254" t="s">
        <v>157</v>
      </c>
      <c r="L745" s="263">
        <v>34159</v>
      </c>
      <c r="M745" s="264">
        <v>1993</v>
      </c>
      <c r="N745" s="254">
        <f t="shared" si="36"/>
        <v>27</v>
      </c>
      <c r="O745" s="254" t="s">
        <v>26</v>
      </c>
      <c r="P745" s="254" t="s">
        <v>130</v>
      </c>
      <c r="Q745" s="254" t="s">
        <v>28</v>
      </c>
      <c r="R745" s="254" t="s">
        <v>1707</v>
      </c>
      <c r="S745" s="254"/>
      <c r="T745" s="265" t="s">
        <v>30</v>
      </c>
      <c r="U745" s="266">
        <v>70000</v>
      </c>
      <c r="V745" s="36"/>
      <c r="W745" s="37"/>
      <c r="AO745" s="50"/>
    </row>
    <row r="746" spans="1:41">
      <c r="A746" s="296" t="s">
        <v>3117</v>
      </c>
      <c r="B746" s="266" t="s">
        <v>172</v>
      </c>
      <c r="C746" s="266" t="s">
        <v>1708</v>
      </c>
      <c r="D746" s="255" t="s">
        <v>63</v>
      </c>
      <c r="E746" s="266" t="s">
        <v>470</v>
      </c>
      <c r="F746" s="260" t="s">
        <v>1709</v>
      </c>
      <c r="G746" s="260"/>
      <c r="H746" s="260"/>
      <c r="I746" s="254" t="s">
        <v>100</v>
      </c>
      <c r="J746" s="255" t="s">
        <v>24</v>
      </c>
      <c r="K746" s="254" t="s">
        <v>157</v>
      </c>
      <c r="L746" s="263">
        <v>43497</v>
      </c>
      <c r="M746" s="264">
        <v>1962</v>
      </c>
      <c r="N746" s="254">
        <f t="shared" si="36"/>
        <v>58</v>
      </c>
      <c r="O746" s="254" t="s">
        <v>45</v>
      </c>
      <c r="P746" s="254" t="s">
        <v>27</v>
      </c>
      <c r="Q746" s="254" t="s">
        <v>46</v>
      </c>
      <c r="R746" s="254" t="s">
        <v>279</v>
      </c>
      <c r="S746" s="254">
        <v>3</v>
      </c>
      <c r="T746" s="265" t="s">
        <v>30</v>
      </c>
      <c r="U746" s="266">
        <v>70000</v>
      </c>
      <c r="V746" s="36"/>
      <c r="W746" s="37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50"/>
    </row>
    <row r="747" spans="1:41">
      <c r="A747" s="296" t="s">
        <v>3118</v>
      </c>
      <c r="B747" s="266" t="s">
        <v>172</v>
      </c>
      <c r="C747" s="266" t="s">
        <v>1710</v>
      </c>
      <c r="D747" s="255" t="s">
        <v>56</v>
      </c>
      <c r="E747" s="266" t="s">
        <v>184</v>
      </c>
      <c r="F747" s="260" t="s">
        <v>1711</v>
      </c>
      <c r="G747" s="260"/>
      <c r="H747" s="260"/>
      <c r="I747" s="254" t="s">
        <v>100</v>
      </c>
      <c r="J747" s="255" t="s">
        <v>24</v>
      </c>
      <c r="K747" s="254" t="s">
        <v>915</v>
      </c>
      <c r="L747" s="263">
        <v>43824</v>
      </c>
      <c r="M747" s="264">
        <v>1963</v>
      </c>
      <c r="N747" s="254">
        <f t="shared" si="36"/>
        <v>57</v>
      </c>
      <c r="O747" s="254" t="s">
        <v>26</v>
      </c>
      <c r="P747" s="254" t="s">
        <v>27</v>
      </c>
      <c r="Q747" s="254" t="s">
        <v>46</v>
      </c>
      <c r="R747" s="254" t="s">
        <v>136</v>
      </c>
      <c r="S747" s="254">
        <v>5</v>
      </c>
      <c r="T747" s="265" t="s">
        <v>30</v>
      </c>
      <c r="U747" s="266">
        <v>60000</v>
      </c>
      <c r="V747" s="36"/>
      <c r="W747" s="37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50"/>
    </row>
    <row r="748" spans="1:41">
      <c r="A748" s="296" t="s">
        <v>3119</v>
      </c>
      <c r="B748" s="266" t="s">
        <v>172</v>
      </c>
      <c r="C748" s="266" t="s">
        <v>1712</v>
      </c>
      <c r="D748" s="255" t="s">
        <v>56</v>
      </c>
      <c r="E748" s="266" t="s">
        <v>184</v>
      </c>
      <c r="F748" s="264"/>
      <c r="G748" s="264"/>
      <c r="H748" s="264"/>
      <c r="I748" s="254"/>
      <c r="J748" s="255" t="s">
        <v>24</v>
      </c>
      <c r="K748" s="254" t="s">
        <v>278</v>
      </c>
      <c r="L748" s="263">
        <v>44132</v>
      </c>
      <c r="M748" s="264">
        <v>1990</v>
      </c>
      <c r="N748" s="254">
        <f t="shared" si="36"/>
        <v>30</v>
      </c>
      <c r="O748" s="254" t="s">
        <v>26</v>
      </c>
      <c r="P748" s="254" t="s">
        <v>130</v>
      </c>
      <c r="Q748" s="254" t="s">
        <v>49</v>
      </c>
      <c r="R748" s="254" t="s">
        <v>231</v>
      </c>
      <c r="S748" s="254">
        <v>2</v>
      </c>
      <c r="T748" s="265" t="s">
        <v>30</v>
      </c>
      <c r="U748" s="266"/>
      <c r="V748" s="36"/>
      <c r="W748" s="37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50"/>
    </row>
    <row r="749" spans="1:41">
      <c r="A749" s="296" t="s">
        <v>3120</v>
      </c>
      <c r="B749" s="266" t="s">
        <v>172</v>
      </c>
      <c r="C749" s="266" t="s">
        <v>1221</v>
      </c>
      <c r="D749" s="255" t="s">
        <v>63</v>
      </c>
      <c r="E749" s="266" t="s">
        <v>470</v>
      </c>
      <c r="F749" s="260" t="s">
        <v>1713</v>
      </c>
      <c r="G749" s="260">
        <v>943211185</v>
      </c>
      <c r="H749" s="260"/>
      <c r="I749" s="254" t="s">
        <v>100</v>
      </c>
      <c r="J749" s="255" t="s">
        <v>24</v>
      </c>
      <c r="K749" s="254" t="s">
        <v>278</v>
      </c>
      <c r="L749" s="263">
        <v>43802</v>
      </c>
      <c r="M749" s="264">
        <v>1973</v>
      </c>
      <c r="N749" s="254">
        <f t="shared" si="36"/>
        <v>47</v>
      </c>
      <c r="O749" s="254" t="s">
        <v>26</v>
      </c>
      <c r="P749" s="254" t="s">
        <v>27</v>
      </c>
      <c r="Q749" s="254" t="s">
        <v>46</v>
      </c>
      <c r="R749" s="254" t="s">
        <v>147</v>
      </c>
      <c r="S749" s="254"/>
      <c r="T749" s="265" t="s">
        <v>30</v>
      </c>
      <c r="U749" s="266">
        <v>150000</v>
      </c>
      <c r="V749" s="36"/>
      <c r="W749" s="37"/>
      <c r="AO749" s="50"/>
    </row>
    <row r="750" spans="1:41" ht="17.100000000000001" customHeight="1">
      <c r="A750" s="296" t="s">
        <v>3121</v>
      </c>
      <c r="B750" s="266" t="s">
        <v>172</v>
      </c>
      <c r="C750" s="266" t="s">
        <v>1714</v>
      </c>
      <c r="D750" s="271" t="s">
        <v>112</v>
      </c>
      <c r="E750" s="266" t="s">
        <v>465</v>
      </c>
      <c r="F750" s="260" t="s">
        <v>1715</v>
      </c>
      <c r="G750" s="260"/>
      <c r="H750" s="260"/>
      <c r="I750" s="254"/>
      <c r="J750" s="255" t="s">
        <v>24</v>
      </c>
      <c r="K750" s="254" t="s">
        <v>157</v>
      </c>
      <c r="L750" s="263"/>
      <c r="M750" s="264"/>
      <c r="N750" s="254">
        <f t="shared" si="36"/>
        <v>2020</v>
      </c>
      <c r="O750" s="254" t="s">
        <v>45</v>
      </c>
      <c r="P750" s="254"/>
      <c r="Q750" s="254"/>
      <c r="R750" s="254"/>
      <c r="S750" s="254"/>
      <c r="T750" s="265"/>
      <c r="U750" s="266"/>
      <c r="V750" s="36"/>
      <c r="W750" s="37"/>
      <c r="AO750" s="50"/>
    </row>
    <row r="751" spans="1:41" s="2" customFormat="1" ht="17.100000000000001" customHeight="1">
      <c r="A751" s="296" t="s">
        <v>3122</v>
      </c>
      <c r="B751" s="266" t="s">
        <v>172</v>
      </c>
      <c r="C751" s="266" t="s">
        <v>718</v>
      </c>
      <c r="D751" s="271" t="s">
        <v>112</v>
      </c>
      <c r="E751" s="266" t="s">
        <v>465</v>
      </c>
      <c r="F751" s="260" t="s">
        <v>1716</v>
      </c>
      <c r="G751" s="260">
        <v>612309333</v>
      </c>
      <c r="H751" s="260"/>
      <c r="I751" s="254" t="s">
        <v>100</v>
      </c>
      <c r="J751" s="255" t="s">
        <v>24</v>
      </c>
      <c r="K751" s="254" t="s">
        <v>157</v>
      </c>
      <c r="L751" s="257">
        <v>25314</v>
      </c>
      <c r="M751" s="258">
        <v>1969</v>
      </c>
      <c r="N751" s="254">
        <f t="shared" si="36"/>
        <v>51</v>
      </c>
      <c r="O751" s="254" t="s">
        <v>26</v>
      </c>
      <c r="P751" s="254" t="s">
        <v>27</v>
      </c>
      <c r="Q751" s="254" t="s">
        <v>46</v>
      </c>
      <c r="R751" s="254" t="s">
        <v>1717</v>
      </c>
      <c r="S751" s="254">
        <v>4</v>
      </c>
      <c r="T751" s="265" t="s">
        <v>30</v>
      </c>
      <c r="U751" s="266">
        <v>60000</v>
      </c>
      <c r="V751" s="36"/>
      <c r="W751" s="37"/>
      <c r="AO751" s="50"/>
    </row>
    <row r="752" spans="1:41" s="2" customFormat="1" ht="17.100000000000001" customHeight="1">
      <c r="A752" s="296" t="s">
        <v>3123</v>
      </c>
      <c r="B752" s="266" t="s">
        <v>1674</v>
      </c>
      <c r="C752" s="266" t="s">
        <v>1675</v>
      </c>
      <c r="D752" s="271" t="s">
        <v>97</v>
      </c>
      <c r="E752" s="266" t="s">
        <v>98</v>
      </c>
      <c r="F752" s="270" t="s">
        <v>1676</v>
      </c>
      <c r="G752" s="270">
        <v>364906943</v>
      </c>
      <c r="H752" s="270"/>
      <c r="I752" s="254"/>
      <c r="J752" s="255" t="s">
        <v>24</v>
      </c>
      <c r="K752" s="254" t="s">
        <v>157</v>
      </c>
      <c r="L752" s="263">
        <v>36314</v>
      </c>
      <c r="M752" s="264">
        <v>1999</v>
      </c>
      <c r="N752" s="254">
        <f t="shared" si="36"/>
        <v>21</v>
      </c>
      <c r="O752" s="254" t="s">
        <v>45</v>
      </c>
      <c r="P752" s="254" t="s">
        <v>130</v>
      </c>
      <c r="Q752" s="254" t="s">
        <v>49</v>
      </c>
      <c r="R752" s="254"/>
      <c r="S752" s="254"/>
      <c r="T752" s="265"/>
      <c r="U752" s="266"/>
      <c r="V752" s="36"/>
      <c r="W752" s="37"/>
    </row>
    <row r="753" spans="1:45" s="3" customFormat="1">
      <c r="A753" s="296" t="s">
        <v>3124</v>
      </c>
      <c r="B753" s="266" t="s">
        <v>1718</v>
      </c>
      <c r="C753" s="266" t="s">
        <v>1524</v>
      </c>
      <c r="D753" s="255" t="s">
        <v>51</v>
      </c>
      <c r="E753" s="266" t="s">
        <v>110</v>
      </c>
      <c r="F753" s="260" t="s">
        <v>1719</v>
      </c>
      <c r="G753" s="260">
        <v>156584650</v>
      </c>
      <c r="H753" s="260"/>
      <c r="I753" s="254" t="s">
        <v>100</v>
      </c>
      <c r="J753" s="255" t="s">
        <v>24</v>
      </c>
      <c r="K753" s="254" t="s">
        <v>283</v>
      </c>
      <c r="L753" s="263">
        <v>43736</v>
      </c>
      <c r="M753" s="264">
        <v>1975</v>
      </c>
      <c r="N753" s="254">
        <f t="shared" si="36"/>
        <v>45</v>
      </c>
      <c r="O753" s="254" t="s">
        <v>26</v>
      </c>
      <c r="P753" s="254" t="s">
        <v>27</v>
      </c>
      <c r="Q753" s="254" t="s">
        <v>46</v>
      </c>
      <c r="R753" s="254" t="s">
        <v>136</v>
      </c>
      <c r="S753" s="254">
        <v>1</v>
      </c>
      <c r="T753" s="265" t="s">
        <v>30</v>
      </c>
      <c r="U753" s="266">
        <v>60000</v>
      </c>
      <c r="V753" s="36"/>
      <c r="W753" s="3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50"/>
      <c r="AP753" s="2"/>
      <c r="AQ753" s="2"/>
      <c r="AR753" s="2"/>
      <c r="AS753" s="2"/>
    </row>
    <row r="754" spans="1:45">
      <c r="A754" s="296" t="s">
        <v>3125</v>
      </c>
      <c r="B754" s="266" t="s">
        <v>1718</v>
      </c>
      <c r="C754" s="266" t="s">
        <v>941</v>
      </c>
      <c r="D754" s="255" t="s">
        <v>240</v>
      </c>
      <c r="E754" s="266" t="s">
        <v>240</v>
      </c>
      <c r="F754" s="260" t="s">
        <v>1720</v>
      </c>
      <c r="G754" s="260"/>
      <c r="H754" s="260"/>
      <c r="I754" s="254" t="s">
        <v>100</v>
      </c>
      <c r="J754" s="255" t="s">
        <v>24</v>
      </c>
      <c r="K754" s="254" t="s">
        <v>283</v>
      </c>
      <c r="L754" s="263">
        <v>43683</v>
      </c>
      <c r="M754" s="264">
        <v>1972</v>
      </c>
      <c r="N754" s="254">
        <f t="shared" si="36"/>
        <v>48</v>
      </c>
      <c r="O754" s="254" t="s">
        <v>45</v>
      </c>
      <c r="P754" s="254" t="s">
        <v>27</v>
      </c>
      <c r="Q754" s="254" t="s">
        <v>28</v>
      </c>
      <c r="R754" s="254" t="s">
        <v>625</v>
      </c>
      <c r="S754" s="254">
        <v>1</v>
      </c>
      <c r="T754" s="265" t="s">
        <v>30</v>
      </c>
      <c r="U754" s="266">
        <v>200000</v>
      </c>
      <c r="V754" s="36"/>
      <c r="W754" s="37"/>
      <c r="AO754" s="50"/>
    </row>
    <row r="755" spans="1:45">
      <c r="A755" s="296" t="s">
        <v>3126</v>
      </c>
      <c r="B755" s="266" t="s">
        <v>701</v>
      </c>
      <c r="C755" s="266" t="s">
        <v>1721</v>
      </c>
      <c r="D755" s="255" t="s">
        <v>51</v>
      </c>
      <c r="E755" s="266" t="s">
        <v>51</v>
      </c>
      <c r="F755" s="260" t="s">
        <v>1722</v>
      </c>
      <c r="G755" s="260">
        <v>240678390</v>
      </c>
      <c r="H755" s="260"/>
      <c r="I755" s="254" t="s">
        <v>100</v>
      </c>
      <c r="J755" s="255" t="s">
        <v>24</v>
      </c>
      <c r="K755" s="254" t="s">
        <v>146</v>
      </c>
      <c r="L755" s="263">
        <v>30429</v>
      </c>
      <c r="M755" s="264">
        <v>1983</v>
      </c>
      <c r="N755" s="254">
        <f t="shared" si="36"/>
        <v>37</v>
      </c>
      <c r="O755" s="254" t="s">
        <v>26</v>
      </c>
      <c r="P755" s="254" t="s">
        <v>130</v>
      </c>
      <c r="Q755" s="254" t="s">
        <v>28</v>
      </c>
      <c r="R755" s="254" t="s">
        <v>136</v>
      </c>
      <c r="S755" s="254"/>
      <c r="T755" s="265" t="s">
        <v>30</v>
      </c>
      <c r="U755" s="266">
        <v>60000</v>
      </c>
      <c r="V755" s="36"/>
      <c r="W755" s="37"/>
      <c r="AO755" s="50"/>
    </row>
    <row r="756" spans="1:45">
      <c r="A756" s="296" t="s">
        <v>3127</v>
      </c>
      <c r="B756" s="266" t="s">
        <v>701</v>
      </c>
      <c r="C756" s="266" t="s">
        <v>1723</v>
      </c>
      <c r="D756" s="271"/>
      <c r="E756" s="266"/>
      <c r="F756" s="260" t="s">
        <v>1724</v>
      </c>
      <c r="G756" s="260">
        <v>942889921</v>
      </c>
      <c r="H756" s="260"/>
      <c r="I756" s="254"/>
      <c r="J756" s="255" t="s">
        <v>24</v>
      </c>
      <c r="K756" s="254" t="s">
        <v>146</v>
      </c>
      <c r="L756" s="263">
        <v>43750</v>
      </c>
      <c r="M756" s="264">
        <v>1973</v>
      </c>
      <c r="N756" s="254">
        <f t="shared" si="36"/>
        <v>47</v>
      </c>
      <c r="O756" s="254" t="s">
        <v>45</v>
      </c>
      <c r="P756" s="254" t="s">
        <v>27</v>
      </c>
      <c r="Q756" s="254" t="s">
        <v>28</v>
      </c>
      <c r="R756" s="254" t="s">
        <v>214</v>
      </c>
      <c r="S756" s="254">
        <v>2</v>
      </c>
      <c r="T756" s="265" t="s">
        <v>30</v>
      </c>
      <c r="U756" s="266">
        <v>120000</v>
      </c>
      <c r="V756" s="36"/>
      <c r="W756" s="37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50"/>
      <c r="AP756" s="2"/>
      <c r="AQ756" s="2"/>
      <c r="AR756" s="2"/>
      <c r="AS756" s="2"/>
    </row>
    <row r="757" spans="1:45">
      <c r="A757" s="296" t="s">
        <v>3128</v>
      </c>
      <c r="B757" s="266" t="s">
        <v>701</v>
      </c>
      <c r="C757" s="266" t="s">
        <v>918</v>
      </c>
      <c r="D757" s="255" t="s">
        <v>21</v>
      </c>
      <c r="E757" s="266" t="s">
        <v>824</v>
      </c>
      <c r="F757" s="260" t="s">
        <v>1725</v>
      </c>
      <c r="G757" s="260">
        <v>219861064</v>
      </c>
      <c r="H757" s="260"/>
      <c r="I757" s="254" t="s">
        <v>161</v>
      </c>
      <c r="J757" s="255" t="s">
        <v>24</v>
      </c>
      <c r="K757" s="254" t="s">
        <v>146</v>
      </c>
      <c r="L757" s="263">
        <v>43511</v>
      </c>
      <c r="M757" s="264">
        <v>1981</v>
      </c>
      <c r="N757" s="254">
        <f t="shared" si="36"/>
        <v>39</v>
      </c>
      <c r="O757" s="254" t="s">
        <v>26</v>
      </c>
      <c r="P757" s="254" t="s">
        <v>27</v>
      </c>
      <c r="Q757" s="254" t="s">
        <v>28</v>
      </c>
      <c r="R757" s="254" t="s">
        <v>454</v>
      </c>
      <c r="S757" s="254">
        <v>1</v>
      </c>
      <c r="T757" s="265" t="s">
        <v>30</v>
      </c>
      <c r="U757" s="266">
        <v>120000</v>
      </c>
      <c r="V757" s="36"/>
      <c r="W757" s="37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50"/>
    </row>
    <row r="758" spans="1:45">
      <c r="A758" s="296" t="s">
        <v>3129</v>
      </c>
      <c r="B758" s="266" t="s">
        <v>701</v>
      </c>
      <c r="C758" s="266" t="s">
        <v>1726</v>
      </c>
      <c r="D758" s="271" t="s">
        <v>517</v>
      </c>
      <c r="E758" s="266" t="s">
        <v>518</v>
      </c>
      <c r="F758" s="260" t="s">
        <v>1727</v>
      </c>
      <c r="G758" s="260">
        <v>639727874</v>
      </c>
      <c r="H758" s="260"/>
      <c r="I758" s="254" t="s">
        <v>100</v>
      </c>
      <c r="J758" s="255" t="s">
        <v>24</v>
      </c>
      <c r="K758" s="254" t="s">
        <v>278</v>
      </c>
      <c r="L758" s="257">
        <v>43792</v>
      </c>
      <c r="M758" s="258">
        <v>1970</v>
      </c>
      <c r="N758" s="254">
        <f t="shared" si="36"/>
        <v>50</v>
      </c>
      <c r="O758" s="254" t="s">
        <v>26</v>
      </c>
      <c r="P758" s="254" t="s">
        <v>27</v>
      </c>
      <c r="Q758" s="254" t="s">
        <v>49</v>
      </c>
      <c r="R758" s="254" t="s">
        <v>136</v>
      </c>
      <c r="S758" s="254">
        <v>4</v>
      </c>
      <c r="T758" s="265" t="s">
        <v>30</v>
      </c>
      <c r="U758" s="266">
        <v>60000</v>
      </c>
      <c r="V758" s="36"/>
      <c r="W758" s="37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50"/>
    </row>
    <row r="759" spans="1:45">
      <c r="A759" s="296" t="s">
        <v>3130</v>
      </c>
      <c r="B759" s="266" t="s">
        <v>701</v>
      </c>
      <c r="C759" s="266" t="s">
        <v>1728</v>
      </c>
      <c r="D759" s="271" t="s">
        <v>112</v>
      </c>
      <c r="E759" s="266" t="s">
        <v>1729</v>
      </c>
      <c r="F759" s="260" t="s">
        <v>1730</v>
      </c>
      <c r="G759" s="260">
        <v>307818866</v>
      </c>
      <c r="H759" s="260"/>
      <c r="I759" s="254" t="s">
        <v>100</v>
      </c>
      <c r="J759" s="255" t="s">
        <v>24</v>
      </c>
      <c r="K759" s="254" t="s">
        <v>37</v>
      </c>
      <c r="L759" s="263">
        <v>43495</v>
      </c>
      <c r="M759" s="264">
        <v>1956</v>
      </c>
      <c r="N759" s="254">
        <f t="shared" si="36"/>
        <v>64</v>
      </c>
      <c r="O759" s="254" t="s">
        <v>26</v>
      </c>
      <c r="P759" s="254" t="s">
        <v>27</v>
      </c>
      <c r="Q759" s="254" t="s">
        <v>49</v>
      </c>
      <c r="R759" s="254" t="s">
        <v>136</v>
      </c>
      <c r="S759" s="254">
        <v>6</v>
      </c>
      <c r="T759" s="265" t="s">
        <v>30</v>
      </c>
      <c r="U759" s="266">
        <v>60000</v>
      </c>
      <c r="V759" s="36"/>
      <c r="W759" s="37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50"/>
    </row>
    <row r="760" spans="1:45">
      <c r="A760" s="296" t="s">
        <v>3131</v>
      </c>
      <c r="B760" s="266" t="s">
        <v>701</v>
      </c>
      <c r="C760" s="266" t="s">
        <v>1731</v>
      </c>
      <c r="D760" s="255" t="s">
        <v>51</v>
      </c>
      <c r="E760" s="266" t="s">
        <v>51</v>
      </c>
      <c r="F760" s="260" t="s">
        <v>1732</v>
      </c>
      <c r="G760" s="260"/>
      <c r="H760" s="260"/>
      <c r="I760" s="254" t="s">
        <v>100</v>
      </c>
      <c r="J760" s="255" t="s">
        <v>24</v>
      </c>
      <c r="K760" s="254" t="s">
        <v>146</v>
      </c>
      <c r="L760" s="263">
        <v>43704</v>
      </c>
      <c r="M760" s="264">
        <v>1947</v>
      </c>
      <c r="N760" s="254">
        <f t="shared" si="36"/>
        <v>73</v>
      </c>
      <c r="O760" s="254" t="s">
        <v>26</v>
      </c>
      <c r="P760" s="254" t="s">
        <v>27</v>
      </c>
      <c r="Q760" s="254" t="s">
        <v>46</v>
      </c>
      <c r="R760" s="254" t="s">
        <v>136</v>
      </c>
      <c r="S760" s="254">
        <v>11</v>
      </c>
      <c r="T760" s="265" t="s">
        <v>30</v>
      </c>
      <c r="U760" s="266">
        <v>60000</v>
      </c>
      <c r="V760" s="36"/>
      <c r="W760" s="37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50"/>
    </row>
    <row r="761" spans="1:45">
      <c r="A761" s="296" t="s">
        <v>3132</v>
      </c>
      <c r="B761" s="266" t="s">
        <v>701</v>
      </c>
      <c r="C761" s="266" t="s">
        <v>1688</v>
      </c>
      <c r="D761" s="271" t="s">
        <v>143</v>
      </c>
      <c r="E761" s="266" t="s">
        <v>1274</v>
      </c>
      <c r="F761" s="260" t="s">
        <v>1733</v>
      </c>
      <c r="G761" s="260"/>
      <c r="H761" s="260"/>
      <c r="I761" s="254" t="s">
        <v>100</v>
      </c>
      <c r="J761" s="255" t="s">
        <v>24</v>
      </c>
      <c r="K761" s="254" t="s">
        <v>146</v>
      </c>
      <c r="L761" s="257">
        <v>43523</v>
      </c>
      <c r="M761" s="258">
        <v>1981</v>
      </c>
      <c r="N761" s="254">
        <f t="shared" si="36"/>
        <v>39</v>
      </c>
      <c r="O761" s="254" t="s">
        <v>26</v>
      </c>
      <c r="P761" s="254" t="s">
        <v>27</v>
      </c>
      <c r="Q761" s="254" t="s">
        <v>28</v>
      </c>
      <c r="R761" s="254" t="s">
        <v>147</v>
      </c>
      <c r="S761" s="254">
        <v>3</v>
      </c>
      <c r="T761" s="265" t="s">
        <v>30</v>
      </c>
      <c r="U761" s="266">
        <v>150000</v>
      </c>
      <c r="V761" s="36"/>
      <c r="W761" s="37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50"/>
    </row>
    <row r="762" spans="1:45">
      <c r="A762" s="296" t="s">
        <v>3133</v>
      </c>
      <c r="B762" s="266" t="s">
        <v>701</v>
      </c>
      <c r="C762" s="266" t="s">
        <v>1264</v>
      </c>
      <c r="D762" s="255" t="s">
        <v>85</v>
      </c>
      <c r="E762" s="266" t="s">
        <v>85</v>
      </c>
      <c r="F762" s="260" t="s">
        <v>1734</v>
      </c>
      <c r="G762" s="260"/>
      <c r="H762" s="260"/>
      <c r="I762" s="254" t="s">
        <v>100</v>
      </c>
      <c r="J762" s="255" t="s">
        <v>24</v>
      </c>
      <c r="K762" s="254" t="s">
        <v>146</v>
      </c>
      <c r="L762" s="263">
        <v>43795</v>
      </c>
      <c r="M762" s="264">
        <v>1949</v>
      </c>
      <c r="N762" s="254">
        <f t="shared" si="36"/>
        <v>71</v>
      </c>
      <c r="O762" s="254" t="s">
        <v>26</v>
      </c>
      <c r="P762" s="254" t="s">
        <v>27</v>
      </c>
      <c r="Q762" s="254" t="s">
        <v>49</v>
      </c>
      <c r="R762" s="254" t="s">
        <v>315</v>
      </c>
      <c r="S762" s="254">
        <v>6</v>
      </c>
      <c r="T762" s="265" t="s">
        <v>30</v>
      </c>
      <c r="U762" s="266">
        <v>120000</v>
      </c>
      <c r="V762" s="36"/>
      <c r="W762" s="37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50"/>
    </row>
    <row r="763" spans="1:45">
      <c r="A763" s="296" t="s">
        <v>3134</v>
      </c>
      <c r="B763" s="266" t="s">
        <v>701</v>
      </c>
      <c r="C763" s="266" t="s">
        <v>1735</v>
      </c>
      <c r="D763" s="271" t="s">
        <v>97</v>
      </c>
      <c r="E763" s="266" t="s">
        <v>98</v>
      </c>
      <c r="F763" s="270" t="s">
        <v>1736</v>
      </c>
      <c r="G763" s="270"/>
      <c r="H763" s="270"/>
      <c r="I763" s="254" t="s">
        <v>100</v>
      </c>
      <c r="J763" s="255" t="s">
        <v>24</v>
      </c>
      <c r="K763" s="254" t="s">
        <v>157</v>
      </c>
      <c r="L763" s="263">
        <v>43785</v>
      </c>
      <c r="M763" s="264">
        <v>1952</v>
      </c>
      <c r="N763" s="254">
        <f t="shared" si="36"/>
        <v>68</v>
      </c>
      <c r="O763" s="254" t="s">
        <v>26</v>
      </c>
      <c r="P763" s="254" t="s">
        <v>27</v>
      </c>
      <c r="Q763" s="254" t="s">
        <v>46</v>
      </c>
      <c r="R763" s="254" t="s">
        <v>136</v>
      </c>
      <c r="S763" s="254">
        <v>8</v>
      </c>
      <c r="T763" s="265" t="s">
        <v>30</v>
      </c>
      <c r="U763" s="266">
        <v>60000</v>
      </c>
      <c r="V763" s="36"/>
      <c r="W763" s="37"/>
      <c r="AO763" s="50"/>
    </row>
    <row r="764" spans="1:45">
      <c r="A764" s="296" t="s">
        <v>3135</v>
      </c>
      <c r="B764" s="266" t="s">
        <v>701</v>
      </c>
      <c r="C764" s="266" t="s">
        <v>1737</v>
      </c>
      <c r="D764" s="271" t="s">
        <v>97</v>
      </c>
      <c r="E764" s="266" t="s">
        <v>98</v>
      </c>
      <c r="F764" s="270" t="s">
        <v>1738</v>
      </c>
      <c r="G764" s="270"/>
      <c r="H764" s="270"/>
      <c r="I764" s="254" t="s">
        <v>100</v>
      </c>
      <c r="J764" s="255" t="s">
        <v>24</v>
      </c>
      <c r="K764" s="254" t="s">
        <v>1739</v>
      </c>
      <c r="L764" s="263">
        <v>43512</v>
      </c>
      <c r="M764" s="264">
        <v>1988</v>
      </c>
      <c r="N764" s="254">
        <f t="shared" si="36"/>
        <v>32</v>
      </c>
      <c r="O764" s="254" t="s">
        <v>26</v>
      </c>
      <c r="P764" s="254" t="s">
        <v>27</v>
      </c>
      <c r="Q764" s="254" t="s">
        <v>49</v>
      </c>
      <c r="R764" s="254" t="s">
        <v>447</v>
      </c>
      <c r="S764" s="254"/>
      <c r="T764" s="265" t="s">
        <v>30</v>
      </c>
      <c r="U764" s="266">
        <v>100000</v>
      </c>
      <c r="V764" s="36"/>
      <c r="W764" s="37"/>
      <c r="AO764" s="50"/>
    </row>
    <row r="765" spans="1:45">
      <c r="A765" s="296" t="s">
        <v>3136</v>
      </c>
      <c r="B765" s="266" t="s">
        <v>701</v>
      </c>
      <c r="C765" s="266" t="s">
        <v>485</v>
      </c>
      <c r="D765" s="271" t="s">
        <v>211</v>
      </c>
      <c r="E765" s="266" t="s">
        <v>1740</v>
      </c>
      <c r="F765" s="260" t="s">
        <v>1741</v>
      </c>
      <c r="G765" s="260">
        <v>463740081</v>
      </c>
      <c r="H765" s="260"/>
      <c r="I765" s="254" t="s">
        <v>100</v>
      </c>
      <c r="J765" s="255" t="s">
        <v>24</v>
      </c>
      <c r="K765" s="254" t="s">
        <v>146</v>
      </c>
      <c r="L765" s="263">
        <v>24974</v>
      </c>
      <c r="M765" s="264">
        <v>1968</v>
      </c>
      <c r="N765" s="254">
        <f t="shared" si="36"/>
        <v>52</v>
      </c>
      <c r="O765" s="254" t="s">
        <v>26</v>
      </c>
      <c r="P765" s="254" t="s">
        <v>27</v>
      </c>
      <c r="Q765" s="254" t="s">
        <v>49</v>
      </c>
      <c r="R765" s="254" t="s">
        <v>136</v>
      </c>
      <c r="S765" s="254">
        <v>2</v>
      </c>
      <c r="T765" s="265" t="s">
        <v>30</v>
      </c>
      <c r="U765" s="266">
        <v>60000</v>
      </c>
      <c r="V765" s="36"/>
      <c r="W765" s="37"/>
      <c r="AO765" s="50"/>
    </row>
    <row r="766" spans="1:45">
      <c r="A766" s="296" t="s">
        <v>3137</v>
      </c>
      <c r="B766" s="265" t="s">
        <v>701</v>
      </c>
      <c r="C766" s="265" t="s">
        <v>1010</v>
      </c>
      <c r="D766" s="255"/>
      <c r="E766" s="265"/>
      <c r="F766" s="260"/>
      <c r="G766" s="260">
        <v>301197668</v>
      </c>
      <c r="H766" s="260">
        <v>9989395593</v>
      </c>
      <c r="I766" s="254"/>
      <c r="J766" s="255" t="s">
        <v>24</v>
      </c>
      <c r="K766" s="254" t="s">
        <v>2304</v>
      </c>
      <c r="L766" s="263"/>
      <c r="M766" s="264"/>
      <c r="N766" s="254"/>
      <c r="O766" s="254" t="s">
        <v>45</v>
      </c>
      <c r="P766" s="254"/>
      <c r="Q766" s="254"/>
      <c r="R766" s="254"/>
      <c r="S766" s="254"/>
      <c r="T766" s="265"/>
      <c r="U766" s="266"/>
      <c r="V766" s="36"/>
      <c r="W766" s="37"/>
      <c r="AO766" s="2"/>
    </row>
    <row r="767" spans="1:45">
      <c r="A767" s="296" t="s">
        <v>3138</v>
      </c>
      <c r="B767" s="266" t="s">
        <v>1742</v>
      </c>
      <c r="C767" s="266" t="s">
        <v>1743</v>
      </c>
      <c r="D767" s="271"/>
      <c r="E767" s="266"/>
      <c r="F767" s="260" t="s">
        <v>1744</v>
      </c>
      <c r="G767" s="260"/>
      <c r="H767" s="260"/>
      <c r="I767" s="254" t="s">
        <v>100</v>
      </c>
      <c r="J767" s="255" t="s">
        <v>24</v>
      </c>
      <c r="K767" s="254" t="s">
        <v>157</v>
      </c>
      <c r="L767" s="263">
        <v>43756</v>
      </c>
      <c r="M767" s="264">
        <v>1974</v>
      </c>
      <c r="N767" s="254">
        <f>2020-M767</f>
        <v>46</v>
      </c>
      <c r="O767" s="254" t="s">
        <v>45</v>
      </c>
      <c r="P767" s="254" t="s">
        <v>27</v>
      </c>
      <c r="Q767" s="254" t="s">
        <v>49</v>
      </c>
      <c r="R767" s="254" t="s">
        <v>315</v>
      </c>
      <c r="S767" s="254">
        <v>5</v>
      </c>
      <c r="T767" s="265" t="s">
        <v>30</v>
      </c>
      <c r="U767" s="266">
        <v>120000</v>
      </c>
      <c r="V767" s="36"/>
      <c r="W767" s="37"/>
      <c r="AO767" s="50"/>
    </row>
    <row r="768" spans="1:45">
      <c r="A768" s="296" t="s">
        <v>3139</v>
      </c>
      <c r="B768" s="266" t="s">
        <v>1742</v>
      </c>
      <c r="C768" s="266" t="s">
        <v>1745</v>
      </c>
      <c r="D768" s="255" t="s">
        <v>85</v>
      </c>
      <c r="E768" s="266" t="s">
        <v>701</v>
      </c>
      <c r="F768" s="260" t="s">
        <v>1746</v>
      </c>
      <c r="G768" s="260">
        <v>451344710</v>
      </c>
      <c r="H768" s="260"/>
      <c r="I768" s="254" t="s">
        <v>100</v>
      </c>
      <c r="J768" s="255" t="s">
        <v>24</v>
      </c>
      <c r="K768" s="254" t="s">
        <v>157</v>
      </c>
      <c r="L768" s="263">
        <v>43747</v>
      </c>
      <c r="M768" s="264">
        <v>1972</v>
      </c>
      <c r="N768" s="254">
        <f>2020-M768</f>
        <v>48</v>
      </c>
      <c r="O768" s="254" t="s">
        <v>26</v>
      </c>
      <c r="P768" s="254" t="s">
        <v>27</v>
      </c>
      <c r="Q768" s="254" t="s">
        <v>49</v>
      </c>
      <c r="R768" s="254" t="s">
        <v>136</v>
      </c>
      <c r="S768" s="254"/>
      <c r="T768" s="265" t="s">
        <v>30</v>
      </c>
      <c r="U768" s="266">
        <v>60000</v>
      </c>
      <c r="V768" s="36"/>
      <c r="W768" s="37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50"/>
    </row>
    <row r="769" spans="1:45">
      <c r="A769" s="296" t="s">
        <v>3140</v>
      </c>
      <c r="B769" s="266" t="s">
        <v>618</v>
      </c>
      <c r="C769" s="266" t="s">
        <v>1747</v>
      </c>
      <c r="D769" s="271" t="s">
        <v>112</v>
      </c>
      <c r="E769" s="266" t="s">
        <v>113</v>
      </c>
      <c r="F769" s="260" t="s">
        <v>1748</v>
      </c>
      <c r="G769" s="260"/>
      <c r="H769" s="260"/>
      <c r="I769" s="254" t="s">
        <v>100</v>
      </c>
      <c r="J769" s="255" t="s">
        <v>24</v>
      </c>
      <c r="K769" s="254" t="s">
        <v>124</v>
      </c>
      <c r="L769" s="263">
        <v>24221</v>
      </c>
      <c r="M769" s="264">
        <v>1966</v>
      </c>
      <c r="N769" s="254">
        <f>2020-M769</f>
        <v>54</v>
      </c>
      <c r="O769" s="254" t="s">
        <v>45</v>
      </c>
      <c r="P769" s="254" t="s">
        <v>27</v>
      </c>
      <c r="Q769" s="254" t="s">
        <v>46</v>
      </c>
      <c r="R769" s="254" t="s">
        <v>104</v>
      </c>
      <c r="S769" s="254">
        <v>3</v>
      </c>
      <c r="T769" s="265" t="s">
        <v>30</v>
      </c>
      <c r="U769" s="266">
        <v>80000</v>
      </c>
      <c r="V769" s="36"/>
      <c r="W769" s="37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50"/>
      <c r="AP769" s="2"/>
      <c r="AQ769" s="2"/>
      <c r="AR769" s="2"/>
      <c r="AS769" s="2"/>
    </row>
    <row r="770" spans="1:45">
      <c r="A770" s="296" t="s">
        <v>3141</v>
      </c>
      <c r="B770" s="266" t="s">
        <v>618</v>
      </c>
      <c r="C770" s="266" t="s">
        <v>956</v>
      </c>
      <c r="D770" s="255" t="s">
        <v>51</v>
      </c>
      <c r="E770" s="266" t="s">
        <v>758</v>
      </c>
      <c r="F770" s="260" t="s">
        <v>1749</v>
      </c>
      <c r="G770" s="260"/>
      <c r="H770" s="260">
        <v>9708293607</v>
      </c>
      <c r="I770" s="254" t="s">
        <v>100</v>
      </c>
      <c r="J770" s="255" t="s">
        <v>24</v>
      </c>
      <c r="K770" s="254" t="s">
        <v>195</v>
      </c>
      <c r="L770" s="263">
        <v>43808</v>
      </c>
      <c r="M770" s="264">
        <v>1956</v>
      </c>
      <c r="N770" s="254">
        <f>2020-M770</f>
        <v>64</v>
      </c>
      <c r="O770" s="254" t="s">
        <v>26</v>
      </c>
      <c r="P770" s="254" t="s">
        <v>27</v>
      </c>
      <c r="Q770" s="254" t="s">
        <v>46</v>
      </c>
      <c r="R770" s="254" t="s">
        <v>158</v>
      </c>
      <c r="S770" s="254">
        <v>4</v>
      </c>
      <c r="T770" s="265" t="s">
        <v>30</v>
      </c>
      <c r="U770" s="266">
        <v>60000</v>
      </c>
      <c r="V770" s="36"/>
      <c r="W770" s="37"/>
      <c r="AO770" s="50"/>
    </row>
    <row r="771" spans="1:45">
      <c r="A771" s="296" t="s">
        <v>3142</v>
      </c>
      <c r="B771" s="266" t="s">
        <v>618</v>
      </c>
      <c r="C771" s="266" t="s">
        <v>752</v>
      </c>
      <c r="D771" s="271" t="s">
        <v>56</v>
      </c>
      <c r="E771" s="266" t="s">
        <v>673</v>
      </c>
      <c r="F771" s="270" t="s">
        <v>1750</v>
      </c>
      <c r="G771" s="270">
        <v>314538618</v>
      </c>
      <c r="H771" s="270">
        <v>9562567856</v>
      </c>
      <c r="I771" s="254"/>
      <c r="J771" s="255" t="s">
        <v>24</v>
      </c>
      <c r="K771" s="254" t="s">
        <v>124</v>
      </c>
      <c r="L771" s="263">
        <v>44144</v>
      </c>
      <c r="M771" s="264">
        <v>1992</v>
      </c>
      <c r="N771" s="254">
        <f>2020-M771</f>
        <v>28</v>
      </c>
      <c r="O771" s="254" t="s">
        <v>26</v>
      </c>
      <c r="P771" s="254" t="s">
        <v>130</v>
      </c>
      <c r="Q771" s="254" t="s">
        <v>28</v>
      </c>
      <c r="R771" s="254" t="s">
        <v>1751</v>
      </c>
      <c r="S771" s="254">
        <v>2</v>
      </c>
      <c r="T771" s="265"/>
      <c r="U771" s="266"/>
      <c r="V771" s="36"/>
      <c r="W771" s="37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50"/>
    </row>
    <row r="772" spans="1:45">
      <c r="A772" s="296" t="s">
        <v>3143</v>
      </c>
      <c r="B772" s="265" t="s">
        <v>618</v>
      </c>
      <c r="C772" s="265" t="s">
        <v>272</v>
      </c>
      <c r="D772" s="255" t="s">
        <v>2299</v>
      </c>
      <c r="E772" s="265"/>
      <c r="F772" s="260"/>
      <c r="G772" s="260">
        <v>514693952</v>
      </c>
      <c r="H772" s="260"/>
      <c r="I772" s="254" t="s">
        <v>2280</v>
      </c>
      <c r="J772" s="255" t="s">
        <v>24</v>
      </c>
      <c r="K772" s="254" t="s">
        <v>2303</v>
      </c>
      <c r="L772" s="263"/>
      <c r="M772" s="264"/>
      <c r="N772" s="254"/>
      <c r="O772" s="254" t="s">
        <v>26</v>
      </c>
      <c r="P772" s="254"/>
      <c r="Q772" s="254"/>
      <c r="R772" s="254"/>
      <c r="S772" s="254"/>
      <c r="T772" s="265"/>
      <c r="U772" s="266"/>
      <c r="V772" s="36"/>
      <c r="W772" s="37"/>
      <c r="AO772" s="2"/>
    </row>
    <row r="773" spans="1:45">
      <c r="A773" s="296" t="s">
        <v>3144</v>
      </c>
      <c r="B773" s="265" t="s">
        <v>618</v>
      </c>
      <c r="C773" s="265" t="s">
        <v>1126</v>
      </c>
      <c r="D773" s="255" t="s">
        <v>112</v>
      </c>
      <c r="E773" s="265"/>
      <c r="F773" s="260"/>
      <c r="G773" s="260"/>
      <c r="H773" s="260"/>
      <c r="I773" s="254"/>
      <c r="J773" s="255" t="s">
        <v>24</v>
      </c>
      <c r="K773" s="254" t="s">
        <v>2304</v>
      </c>
      <c r="L773" s="263"/>
      <c r="M773" s="264"/>
      <c r="N773" s="254"/>
      <c r="O773" s="254" t="s">
        <v>45</v>
      </c>
      <c r="P773" s="254"/>
      <c r="Q773" s="254"/>
      <c r="R773" s="254"/>
      <c r="S773" s="254"/>
      <c r="T773" s="265"/>
      <c r="U773" s="266"/>
      <c r="V773" s="36"/>
      <c r="W773" s="37"/>
      <c r="AO773" s="2"/>
    </row>
    <row r="774" spans="1:45">
      <c r="A774" s="296" t="s">
        <v>3145</v>
      </c>
      <c r="B774" s="266" t="s">
        <v>1752</v>
      </c>
      <c r="C774" s="266" t="s">
        <v>491</v>
      </c>
      <c r="D774" s="271"/>
      <c r="E774" s="266"/>
      <c r="F774" s="264"/>
      <c r="G774" s="264"/>
      <c r="H774" s="264"/>
      <c r="I774" s="254"/>
      <c r="J774" s="255" t="s">
        <v>24</v>
      </c>
      <c r="K774" s="254" t="s">
        <v>33</v>
      </c>
      <c r="L774" s="263"/>
      <c r="M774" s="264"/>
      <c r="N774" s="254"/>
      <c r="O774" s="254" t="s">
        <v>76</v>
      </c>
      <c r="P774" s="254"/>
      <c r="Q774" s="254"/>
      <c r="R774" s="254"/>
      <c r="S774" s="254"/>
      <c r="T774" s="265"/>
      <c r="U774" s="266"/>
      <c r="V774" s="36"/>
      <c r="W774" s="37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50"/>
    </row>
    <row r="775" spans="1:45">
      <c r="A775" s="296" t="s">
        <v>3146</v>
      </c>
      <c r="B775" s="266" t="s">
        <v>1752</v>
      </c>
      <c r="C775" s="266" t="s">
        <v>32</v>
      </c>
      <c r="D775" s="271"/>
      <c r="E775" s="266"/>
      <c r="F775" s="264"/>
      <c r="G775" s="264"/>
      <c r="H775" s="264"/>
      <c r="I775" s="254"/>
      <c r="J775" s="255" t="s">
        <v>24</v>
      </c>
      <c r="K775" s="254" t="s">
        <v>33</v>
      </c>
      <c r="L775" s="263"/>
      <c r="M775" s="264"/>
      <c r="N775" s="254"/>
      <c r="O775" s="254" t="s">
        <v>26</v>
      </c>
      <c r="P775" s="254"/>
      <c r="Q775" s="254"/>
      <c r="R775" s="254"/>
      <c r="S775" s="254"/>
      <c r="T775" s="265"/>
      <c r="U775" s="266"/>
      <c r="V775" s="36"/>
      <c r="W775" s="37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50"/>
    </row>
    <row r="776" spans="1:45">
      <c r="A776" s="296" t="s">
        <v>3147</v>
      </c>
      <c r="B776" s="287" t="s">
        <v>1753</v>
      </c>
      <c r="C776" s="287" t="s">
        <v>233</v>
      </c>
      <c r="D776" s="288"/>
      <c r="E776" s="287"/>
      <c r="F776" s="260" t="s">
        <v>1754</v>
      </c>
      <c r="G776" s="260">
        <v>939504403</v>
      </c>
      <c r="H776" s="260">
        <v>9157864705</v>
      </c>
      <c r="I776" s="289"/>
      <c r="J776" s="288" t="s">
        <v>24</v>
      </c>
      <c r="K776" s="289" t="s">
        <v>437</v>
      </c>
      <c r="L776" s="290">
        <v>43540</v>
      </c>
      <c r="M776" s="291">
        <v>1983</v>
      </c>
      <c r="N776" s="254">
        <f>2020-M776</f>
        <v>37</v>
      </c>
      <c r="O776" s="289" t="s">
        <v>26</v>
      </c>
      <c r="P776" s="289" t="s">
        <v>27</v>
      </c>
      <c r="Q776" s="289" t="s">
        <v>657</v>
      </c>
      <c r="R776" s="289" t="s">
        <v>1755</v>
      </c>
      <c r="S776" s="291">
        <v>2</v>
      </c>
      <c r="T776" s="289" t="s">
        <v>30</v>
      </c>
      <c r="U776" s="291">
        <v>2</v>
      </c>
      <c r="V776" s="82"/>
      <c r="W776" s="83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66"/>
      <c r="AP776" s="4"/>
      <c r="AQ776" s="4"/>
      <c r="AR776" s="4"/>
      <c r="AS776" s="4"/>
    </row>
    <row r="777" spans="1:45">
      <c r="A777" s="296" t="s">
        <v>3148</v>
      </c>
      <c r="B777" s="266" t="s">
        <v>1756</v>
      </c>
      <c r="C777" s="266" t="s">
        <v>1757</v>
      </c>
      <c r="D777" s="255" t="s">
        <v>240</v>
      </c>
      <c r="E777" s="266" t="s">
        <v>423</v>
      </c>
      <c r="F777" s="260" t="s">
        <v>1758</v>
      </c>
      <c r="G777" s="260">
        <v>176284055</v>
      </c>
      <c r="H777" s="260"/>
      <c r="I777" s="254" t="s">
        <v>100</v>
      </c>
      <c r="J777" s="255" t="s">
        <v>24</v>
      </c>
      <c r="K777" s="254" t="s">
        <v>124</v>
      </c>
      <c r="L777" s="263"/>
      <c r="M777" s="264"/>
      <c r="N777" s="254">
        <f>2020-M777</f>
        <v>2020</v>
      </c>
      <c r="O777" s="254" t="s">
        <v>45</v>
      </c>
      <c r="P777" s="254" t="s">
        <v>27</v>
      </c>
      <c r="Q777" s="254" t="s">
        <v>49</v>
      </c>
      <c r="R777" s="254" t="s">
        <v>315</v>
      </c>
      <c r="S777" s="254">
        <v>3</v>
      </c>
      <c r="T777" s="265" t="s">
        <v>30</v>
      </c>
      <c r="U777" s="266">
        <v>120000</v>
      </c>
      <c r="V777" s="36"/>
      <c r="W777" s="37"/>
      <c r="AO777" s="50"/>
    </row>
    <row r="778" spans="1:45">
      <c r="A778" s="296" t="s">
        <v>3149</v>
      </c>
      <c r="B778" s="266" t="s">
        <v>1756</v>
      </c>
      <c r="C778" s="266" t="s">
        <v>1760</v>
      </c>
      <c r="D778" s="271"/>
      <c r="E778" s="266"/>
      <c r="F778" s="260" t="s">
        <v>1761</v>
      </c>
      <c r="G778" s="260">
        <v>276780814</v>
      </c>
      <c r="H778" s="260"/>
      <c r="I778" s="254" t="s">
        <v>728</v>
      </c>
      <c r="J778" s="255" t="s">
        <v>24</v>
      </c>
      <c r="K778" s="254" t="s">
        <v>124</v>
      </c>
      <c r="L778" s="263">
        <v>43740</v>
      </c>
      <c r="M778" s="264">
        <v>1975</v>
      </c>
      <c r="N778" s="254">
        <f>2020-M778</f>
        <v>45</v>
      </c>
      <c r="O778" s="254" t="s">
        <v>45</v>
      </c>
      <c r="P778" s="254" t="s">
        <v>27</v>
      </c>
      <c r="Q778" s="254" t="s">
        <v>28</v>
      </c>
      <c r="R778" s="254" t="s">
        <v>1477</v>
      </c>
      <c r="S778" s="254">
        <v>1</v>
      </c>
      <c r="T778" s="265" t="s">
        <v>30</v>
      </c>
      <c r="U778" s="266"/>
      <c r="V778" s="36"/>
      <c r="W778" s="37"/>
      <c r="AO778" s="50"/>
    </row>
    <row r="779" spans="1:45">
      <c r="A779" s="296" t="s">
        <v>3150</v>
      </c>
      <c r="B779" s="266" t="s">
        <v>1767</v>
      </c>
      <c r="C779" s="266" t="s">
        <v>1238</v>
      </c>
      <c r="D779" s="271" t="s">
        <v>149</v>
      </c>
      <c r="E779" s="266" t="s">
        <v>513</v>
      </c>
      <c r="F779" s="260" t="s">
        <v>1768</v>
      </c>
      <c r="G779" s="260">
        <v>135669312</v>
      </c>
      <c r="H779" s="260"/>
      <c r="I779" s="254" t="s">
        <v>100</v>
      </c>
      <c r="J779" s="255" t="s">
        <v>24</v>
      </c>
      <c r="K779" s="254" t="s">
        <v>1769</v>
      </c>
      <c r="L779" s="263">
        <v>43693</v>
      </c>
      <c r="M779" s="264">
        <v>1958</v>
      </c>
      <c r="N779" s="254">
        <f>2020-M779</f>
        <v>62</v>
      </c>
      <c r="O779" s="254" t="s">
        <v>26</v>
      </c>
      <c r="P779" s="254" t="s">
        <v>27</v>
      </c>
      <c r="Q779" s="254" t="s">
        <v>28</v>
      </c>
      <c r="R779" s="254" t="s">
        <v>330</v>
      </c>
      <c r="S779" s="254">
        <v>3</v>
      </c>
      <c r="T779" s="265" t="s">
        <v>30</v>
      </c>
      <c r="U779" s="266">
        <v>80000</v>
      </c>
      <c r="V779" s="36"/>
      <c r="W779" s="37"/>
      <c r="AO779" s="50"/>
    </row>
    <row r="780" spans="1:45">
      <c r="A780" s="296" t="s">
        <v>3151</v>
      </c>
      <c r="B780" s="265" t="s">
        <v>2181</v>
      </c>
      <c r="C780" s="265" t="s">
        <v>805</v>
      </c>
      <c r="D780" s="255" t="s">
        <v>2294</v>
      </c>
      <c r="E780" s="265"/>
      <c r="F780" s="260"/>
      <c r="G780" s="260">
        <v>726554889</v>
      </c>
      <c r="H780" s="260">
        <v>9983386933</v>
      </c>
      <c r="I780" s="254"/>
      <c r="J780" s="255" t="s">
        <v>24</v>
      </c>
      <c r="K780" s="254" t="s">
        <v>2372</v>
      </c>
      <c r="L780" s="263"/>
      <c r="M780" s="264"/>
      <c r="N780" s="254"/>
      <c r="O780" s="254" t="s">
        <v>26</v>
      </c>
      <c r="P780" s="254"/>
      <c r="Q780" s="254"/>
      <c r="R780" s="254"/>
      <c r="S780" s="254"/>
      <c r="T780" s="265"/>
      <c r="U780" s="266"/>
      <c r="V780" s="36"/>
      <c r="W780" s="37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spans="1:45">
      <c r="A781" s="296" t="s">
        <v>3152</v>
      </c>
      <c r="B781" s="266" t="s">
        <v>1234</v>
      </c>
      <c r="C781" s="266" t="s">
        <v>515</v>
      </c>
      <c r="D781" s="271"/>
      <c r="E781" s="266"/>
      <c r="F781" s="260" t="s">
        <v>1770</v>
      </c>
      <c r="G781" s="260"/>
      <c r="H781" s="260"/>
      <c r="I781" s="254" t="s">
        <v>229</v>
      </c>
      <c r="J781" s="255" t="s">
        <v>24</v>
      </c>
      <c r="K781" s="254" t="s">
        <v>25</v>
      </c>
      <c r="L781" s="263"/>
      <c r="M781" s="264"/>
      <c r="N781" s="254">
        <f>2020-M781</f>
        <v>2020</v>
      </c>
      <c r="O781" s="254" t="s">
        <v>26</v>
      </c>
      <c r="P781" s="254"/>
      <c r="Q781" s="254"/>
      <c r="R781" s="254"/>
      <c r="S781" s="254"/>
      <c r="T781" s="265"/>
      <c r="U781" s="266"/>
      <c r="V781" s="36"/>
      <c r="W781" s="37"/>
      <c r="AO781" s="50"/>
    </row>
    <row r="782" spans="1:45">
      <c r="A782" s="296" t="s">
        <v>3153</v>
      </c>
      <c r="B782" s="266" t="s">
        <v>1234</v>
      </c>
      <c r="C782" s="266" t="s">
        <v>1771</v>
      </c>
      <c r="D782" s="271"/>
      <c r="E782" s="266"/>
      <c r="F782" s="272"/>
      <c r="G782" s="272">
        <v>777159764</v>
      </c>
      <c r="H782" s="272"/>
      <c r="I782" s="254"/>
      <c r="J782" s="255" t="s">
        <v>24</v>
      </c>
      <c r="K782" s="254" t="s">
        <v>33</v>
      </c>
      <c r="L782" s="263"/>
      <c r="M782" s="264"/>
      <c r="N782" s="254"/>
      <c r="O782" s="254" t="s">
        <v>76</v>
      </c>
      <c r="P782" s="254"/>
      <c r="Q782" s="254"/>
      <c r="R782" s="254"/>
      <c r="S782" s="254"/>
      <c r="T782" s="265"/>
      <c r="U782" s="266"/>
      <c r="V782" s="36"/>
      <c r="W782" s="37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50"/>
    </row>
    <row r="783" spans="1:45">
      <c r="A783" s="296" t="s">
        <v>3154</v>
      </c>
      <c r="B783" s="266" t="s">
        <v>1234</v>
      </c>
      <c r="C783" s="266" t="s">
        <v>1405</v>
      </c>
      <c r="D783" s="271"/>
      <c r="E783" s="266"/>
      <c r="F783" s="260" t="s">
        <v>1772</v>
      </c>
      <c r="G783" s="260"/>
      <c r="H783" s="260"/>
      <c r="I783" s="254"/>
      <c r="J783" s="255" t="s">
        <v>24</v>
      </c>
      <c r="K783" s="254" t="s">
        <v>33</v>
      </c>
      <c r="L783" s="263"/>
      <c r="M783" s="264"/>
      <c r="N783" s="254">
        <f>2020-M783</f>
        <v>2020</v>
      </c>
      <c r="O783" s="254" t="s">
        <v>45</v>
      </c>
      <c r="P783" s="254"/>
      <c r="Q783" s="254"/>
      <c r="R783" s="254"/>
      <c r="S783" s="254"/>
      <c r="T783" s="265"/>
      <c r="U783" s="266"/>
      <c r="V783" s="36"/>
      <c r="W783" s="37"/>
      <c r="AO783" s="50"/>
    </row>
    <row r="784" spans="1:45">
      <c r="A784" s="296" t="s">
        <v>3155</v>
      </c>
      <c r="B784" s="266" t="s">
        <v>1234</v>
      </c>
      <c r="C784" s="266" t="s">
        <v>1354</v>
      </c>
      <c r="D784" s="271"/>
      <c r="E784" s="266"/>
      <c r="F784" s="272"/>
      <c r="G784" s="272"/>
      <c r="H784" s="272"/>
      <c r="I784" s="254"/>
      <c r="J784" s="255" t="s">
        <v>24</v>
      </c>
      <c r="K784" s="254" t="s">
        <v>33</v>
      </c>
      <c r="L784" s="263"/>
      <c r="M784" s="264"/>
      <c r="N784" s="254"/>
      <c r="O784" s="254" t="s">
        <v>26</v>
      </c>
      <c r="P784" s="254"/>
      <c r="Q784" s="254"/>
      <c r="R784" s="254"/>
      <c r="S784" s="254"/>
      <c r="T784" s="265"/>
      <c r="U784" s="266"/>
      <c r="V784" s="36"/>
      <c r="W784" s="37"/>
      <c r="AO784" s="50"/>
    </row>
    <row r="785" spans="1:45">
      <c r="A785" s="296" t="s">
        <v>3156</v>
      </c>
      <c r="B785" s="265" t="s">
        <v>1234</v>
      </c>
      <c r="C785" s="265" t="s">
        <v>461</v>
      </c>
      <c r="D785" s="255" t="s">
        <v>2293</v>
      </c>
      <c r="E785" s="265"/>
      <c r="F785" s="260"/>
      <c r="G785" s="260"/>
      <c r="H785" s="260"/>
      <c r="I785" s="254"/>
      <c r="J785" s="255" t="s">
        <v>24</v>
      </c>
      <c r="K785" s="254" t="s">
        <v>2312</v>
      </c>
      <c r="L785" s="263"/>
      <c r="M785" s="264"/>
      <c r="N785" s="254"/>
      <c r="O785" s="254" t="s">
        <v>45</v>
      </c>
      <c r="P785" s="254"/>
      <c r="Q785" s="254"/>
      <c r="R785" s="254"/>
      <c r="S785" s="254"/>
      <c r="T785" s="265"/>
      <c r="U785" s="266"/>
      <c r="V785" s="36"/>
      <c r="W785" s="37"/>
      <c r="AO785" s="2"/>
    </row>
    <row r="786" spans="1:45">
      <c r="A786" s="296" t="s">
        <v>3157</v>
      </c>
      <c r="B786" s="265" t="s">
        <v>1234</v>
      </c>
      <c r="C786" s="265" t="s">
        <v>2356</v>
      </c>
      <c r="D786" s="255" t="s">
        <v>2293</v>
      </c>
      <c r="E786" s="265"/>
      <c r="F786" s="260"/>
      <c r="G786" s="260">
        <v>281210791</v>
      </c>
      <c r="H786" s="260">
        <v>9774816324</v>
      </c>
      <c r="I786" s="254"/>
      <c r="J786" s="255" t="s">
        <v>24</v>
      </c>
      <c r="K786" s="254" t="s">
        <v>2312</v>
      </c>
      <c r="L786" s="263"/>
      <c r="M786" s="264"/>
      <c r="N786" s="254"/>
      <c r="O786" s="254" t="s">
        <v>26</v>
      </c>
      <c r="P786" s="254"/>
      <c r="Q786" s="254"/>
      <c r="R786" s="254"/>
      <c r="S786" s="254"/>
      <c r="T786" s="265"/>
      <c r="U786" s="266"/>
      <c r="V786" s="36"/>
      <c r="W786" s="37"/>
      <c r="AO786" s="2"/>
    </row>
    <row r="787" spans="1:45">
      <c r="A787" s="296" t="s">
        <v>3158</v>
      </c>
      <c r="B787" s="265" t="s">
        <v>1234</v>
      </c>
      <c r="C787" s="265" t="s">
        <v>1354</v>
      </c>
      <c r="D787" s="255"/>
      <c r="E787" s="265"/>
      <c r="F787" s="260"/>
      <c r="G787" s="260"/>
      <c r="H787" s="260"/>
      <c r="I787" s="254"/>
      <c r="J787" s="255" t="s">
        <v>24</v>
      </c>
      <c r="K787" s="254"/>
      <c r="L787" s="263"/>
      <c r="M787" s="264"/>
      <c r="N787" s="254"/>
      <c r="O787" s="254" t="s">
        <v>26</v>
      </c>
      <c r="P787" s="254"/>
      <c r="Q787" s="254"/>
      <c r="R787" s="254"/>
      <c r="S787" s="254"/>
      <c r="T787" s="265"/>
      <c r="U787" s="266"/>
      <c r="V787" s="36"/>
      <c r="W787" s="37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spans="1:45">
      <c r="A788" s="296" t="s">
        <v>3159</v>
      </c>
      <c r="B788" s="266" t="s">
        <v>113</v>
      </c>
      <c r="C788" s="266" t="s">
        <v>1773</v>
      </c>
      <c r="D788" s="271"/>
      <c r="E788" s="266"/>
      <c r="F788" s="260" t="s">
        <v>1774</v>
      </c>
      <c r="G788" s="260">
        <v>140448990</v>
      </c>
      <c r="H788" s="260">
        <v>9611412058</v>
      </c>
      <c r="I788" s="254" t="s">
        <v>100</v>
      </c>
      <c r="J788" s="255" t="s">
        <v>24</v>
      </c>
      <c r="K788" s="254" t="s">
        <v>1640</v>
      </c>
      <c r="L788" s="263"/>
      <c r="M788" s="264"/>
      <c r="N788" s="254">
        <f t="shared" ref="N788:N797" si="37">2020-M788</f>
        <v>2020</v>
      </c>
      <c r="O788" s="254" t="s">
        <v>45</v>
      </c>
      <c r="P788" s="254"/>
      <c r="Q788" s="254"/>
      <c r="R788" s="254"/>
      <c r="S788" s="254"/>
      <c r="T788" s="265"/>
      <c r="U788" s="266"/>
      <c r="V788" s="36"/>
      <c r="W788" s="37"/>
      <c r="AO788" s="2"/>
    </row>
    <row r="789" spans="1:45">
      <c r="A789" s="296" t="s">
        <v>3160</v>
      </c>
      <c r="B789" s="266" t="s">
        <v>113</v>
      </c>
      <c r="C789" s="266" t="s">
        <v>1775</v>
      </c>
      <c r="D789" s="255" t="s">
        <v>226</v>
      </c>
      <c r="E789" s="266" t="s">
        <v>1776</v>
      </c>
      <c r="F789" s="260" t="s">
        <v>1777</v>
      </c>
      <c r="G789" s="260">
        <v>406971228</v>
      </c>
      <c r="H789" s="260"/>
      <c r="I789" s="254" t="s">
        <v>100</v>
      </c>
      <c r="J789" s="255" t="s">
        <v>24</v>
      </c>
      <c r="K789" s="254" t="s">
        <v>157</v>
      </c>
      <c r="L789" s="263">
        <v>43684</v>
      </c>
      <c r="M789" s="264">
        <v>1978</v>
      </c>
      <c r="N789" s="254">
        <f t="shared" si="37"/>
        <v>42</v>
      </c>
      <c r="O789" s="254" t="s">
        <v>45</v>
      </c>
      <c r="P789" s="254" t="s">
        <v>27</v>
      </c>
      <c r="Q789" s="254" t="s">
        <v>28</v>
      </c>
      <c r="R789" s="254" t="s">
        <v>454</v>
      </c>
      <c r="S789" s="254"/>
      <c r="T789" s="265" t="s">
        <v>30</v>
      </c>
      <c r="U789" s="266">
        <v>120000</v>
      </c>
      <c r="V789" s="36"/>
      <c r="W789" s="37"/>
      <c r="AO789" s="2"/>
    </row>
    <row r="790" spans="1:45">
      <c r="A790" s="296" t="s">
        <v>3161</v>
      </c>
      <c r="B790" s="266" t="s">
        <v>113</v>
      </c>
      <c r="C790" s="266" t="s">
        <v>1778</v>
      </c>
      <c r="D790" s="255" t="s">
        <v>192</v>
      </c>
      <c r="E790" s="266" t="s">
        <v>945</v>
      </c>
      <c r="F790" s="260" t="s">
        <v>1779</v>
      </c>
      <c r="G790" s="260"/>
      <c r="H790" s="260"/>
      <c r="I790" s="254" t="s">
        <v>100</v>
      </c>
      <c r="J790" s="255" t="s">
        <v>24</v>
      </c>
      <c r="K790" s="254" t="s">
        <v>124</v>
      </c>
      <c r="L790" s="263">
        <v>26382</v>
      </c>
      <c r="M790" s="264">
        <v>1972</v>
      </c>
      <c r="N790" s="254">
        <f t="shared" si="37"/>
        <v>48</v>
      </c>
      <c r="O790" s="254" t="s">
        <v>45</v>
      </c>
      <c r="P790" s="254" t="s">
        <v>27</v>
      </c>
      <c r="Q790" s="254" t="s">
        <v>49</v>
      </c>
      <c r="R790" s="254" t="s">
        <v>101</v>
      </c>
      <c r="S790" s="254">
        <v>2</v>
      </c>
      <c r="T790" s="255" t="s">
        <v>30</v>
      </c>
      <c r="U790" s="266">
        <v>80000</v>
      </c>
      <c r="V790" s="36"/>
      <c r="W790" s="37"/>
      <c r="AO790" s="2"/>
    </row>
    <row r="791" spans="1:45">
      <c r="A791" s="296" t="s">
        <v>3162</v>
      </c>
      <c r="B791" s="266" t="s">
        <v>113</v>
      </c>
      <c r="C791" s="266" t="s">
        <v>1780</v>
      </c>
      <c r="D791" s="271"/>
      <c r="E791" s="266"/>
      <c r="F791" s="260" t="s">
        <v>1781</v>
      </c>
      <c r="G791" s="260"/>
      <c r="H791" s="260"/>
      <c r="I791" s="254"/>
      <c r="J791" s="255" t="s">
        <v>24</v>
      </c>
      <c r="K791" s="254" t="s">
        <v>124</v>
      </c>
      <c r="L791" s="263"/>
      <c r="M791" s="264"/>
      <c r="N791" s="254">
        <f t="shared" si="37"/>
        <v>2020</v>
      </c>
      <c r="O791" s="254" t="s">
        <v>45</v>
      </c>
      <c r="P791" s="254"/>
      <c r="Q791" s="254"/>
      <c r="R791" s="254"/>
      <c r="S791" s="254"/>
      <c r="T791" s="255"/>
      <c r="U791" s="266"/>
      <c r="V791" s="36"/>
      <c r="W791" s="37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spans="1:45" s="4" customFormat="1">
      <c r="A792" s="296" t="s">
        <v>3163</v>
      </c>
      <c r="B792" s="266" t="s">
        <v>113</v>
      </c>
      <c r="C792" s="266" t="s">
        <v>408</v>
      </c>
      <c r="D792" s="255" t="s">
        <v>41</v>
      </c>
      <c r="E792" s="266" t="s">
        <v>41</v>
      </c>
      <c r="F792" s="260" t="s">
        <v>1782</v>
      </c>
      <c r="G792" s="260"/>
      <c r="H792" s="260"/>
      <c r="I792" s="254"/>
      <c r="J792" s="255" t="s">
        <v>24</v>
      </c>
      <c r="K792" s="254" t="s">
        <v>124</v>
      </c>
      <c r="L792" s="263">
        <v>43651</v>
      </c>
      <c r="M792" s="264">
        <v>1967</v>
      </c>
      <c r="N792" s="254">
        <f t="shared" si="37"/>
        <v>53</v>
      </c>
      <c r="O792" s="254" t="s">
        <v>26</v>
      </c>
      <c r="P792" s="254" t="s">
        <v>27</v>
      </c>
      <c r="Q792" s="254" t="s">
        <v>46</v>
      </c>
      <c r="R792" s="254" t="s">
        <v>136</v>
      </c>
      <c r="S792" s="254">
        <v>2</v>
      </c>
      <c r="T792" s="255" t="s">
        <v>30</v>
      </c>
      <c r="U792" s="266"/>
      <c r="V792" s="36"/>
      <c r="W792" s="37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spans="1:45">
      <c r="A793" s="296" t="s">
        <v>3164</v>
      </c>
      <c r="B793" s="266" t="s">
        <v>113</v>
      </c>
      <c r="C793" s="266" t="s">
        <v>1783</v>
      </c>
      <c r="D793" s="271"/>
      <c r="E793" s="266"/>
      <c r="F793" s="260" t="s">
        <v>1784</v>
      </c>
      <c r="G793" s="260">
        <v>150930636</v>
      </c>
      <c r="H793" s="260">
        <v>9611412058</v>
      </c>
      <c r="I793" s="254" t="s">
        <v>100</v>
      </c>
      <c r="J793" s="255" t="s">
        <v>24</v>
      </c>
      <c r="K793" s="254" t="s">
        <v>1640</v>
      </c>
      <c r="L793" s="263"/>
      <c r="M793" s="264"/>
      <c r="N793" s="254">
        <f t="shared" si="37"/>
        <v>2020</v>
      </c>
      <c r="O793" s="254" t="s">
        <v>26</v>
      </c>
      <c r="P793" s="254"/>
      <c r="Q793" s="254"/>
      <c r="R793" s="254"/>
      <c r="S793" s="254"/>
      <c r="T793" s="255"/>
      <c r="U793" s="266"/>
      <c r="V793" s="36"/>
      <c r="W793" s="37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spans="1:45">
      <c r="A794" s="296" t="s">
        <v>3165</v>
      </c>
      <c r="B794" s="266" t="s">
        <v>113</v>
      </c>
      <c r="C794" s="266" t="s">
        <v>817</v>
      </c>
      <c r="D794" s="255" t="s">
        <v>240</v>
      </c>
      <c r="E794" s="266" t="s">
        <v>240</v>
      </c>
      <c r="F794" s="270" t="s">
        <v>1785</v>
      </c>
      <c r="G794" s="270"/>
      <c r="H794" s="270"/>
      <c r="I794" s="254" t="s">
        <v>100</v>
      </c>
      <c r="J794" s="255" t="s">
        <v>24</v>
      </c>
      <c r="K794" s="254" t="s">
        <v>220</v>
      </c>
      <c r="L794" s="257">
        <v>43488</v>
      </c>
      <c r="M794" s="258">
        <v>1969</v>
      </c>
      <c r="N794" s="254">
        <f t="shared" si="37"/>
        <v>51</v>
      </c>
      <c r="O794" s="254" t="s">
        <v>45</v>
      </c>
      <c r="P794" s="254" t="s">
        <v>27</v>
      </c>
      <c r="Q794" s="254" t="s">
        <v>46</v>
      </c>
      <c r="R794" s="254" t="s">
        <v>104</v>
      </c>
      <c r="S794" s="254">
        <v>1</v>
      </c>
      <c r="T794" s="265" t="s">
        <v>30</v>
      </c>
      <c r="U794" s="266">
        <v>80000</v>
      </c>
      <c r="V794" s="36"/>
      <c r="W794" s="37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spans="1:45">
      <c r="A795" s="296" t="s">
        <v>3166</v>
      </c>
      <c r="B795" s="266" t="s">
        <v>113</v>
      </c>
      <c r="C795" s="266" t="s">
        <v>1786</v>
      </c>
      <c r="D795" s="255" t="s">
        <v>21</v>
      </c>
      <c r="E795" s="266" t="s">
        <v>307</v>
      </c>
      <c r="F795" s="260" t="s">
        <v>1787</v>
      </c>
      <c r="G795" s="260"/>
      <c r="H795" s="260"/>
      <c r="I795" s="254" t="s">
        <v>100</v>
      </c>
      <c r="J795" s="255" t="s">
        <v>24</v>
      </c>
      <c r="K795" s="254" t="s">
        <v>157</v>
      </c>
      <c r="L795" s="263">
        <v>43751</v>
      </c>
      <c r="M795" s="264">
        <v>1990</v>
      </c>
      <c r="N795" s="254">
        <f t="shared" si="37"/>
        <v>30</v>
      </c>
      <c r="O795" s="254" t="s">
        <v>45</v>
      </c>
      <c r="P795" s="254" t="s">
        <v>130</v>
      </c>
      <c r="Q795" s="254" t="s">
        <v>49</v>
      </c>
      <c r="R795" s="254" t="s">
        <v>1788</v>
      </c>
      <c r="S795" s="254"/>
      <c r="T795" s="265" t="s">
        <v>30</v>
      </c>
      <c r="U795" s="266">
        <v>80000</v>
      </c>
      <c r="V795" s="36"/>
      <c r="W795" s="37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spans="1:45">
      <c r="A796" s="296" t="s">
        <v>3167</v>
      </c>
      <c r="B796" s="266" t="s">
        <v>113</v>
      </c>
      <c r="C796" s="266" t="s">
        <v>1238</v>
      </c>
      <c r="D796" s="255" t="s">
        <v>21</v>
      </c>
      <c r="E796" s="266" t="s">
        <v>92</v>
      </c>
      <c r="F796" s="260" t="s">
        <v>1789</v>
      </c>
      <c r="G796" s="260">
        <v>908692554</v>
      </c>
      <c r="H796" s="260"/>
      <c r="I796" s="254" t="s">
        <v>100</v>
      </c>
      <c r="J796" s="255" t="s">
        <v>24</v>
      </c>
      <c r="K796" s="254" t="s">
        <v>157</v>
      </c>
      <c r="L796" s="263">
        <v>43757</v>
      </c>
      <c r="M796" s="264">
        <v>1980</v>
      </c>
      <c r="N796" s="254">
        <f t="shared" si="37"/>
        <v>40</v>
      </c>
      <c r="O796" s="254" t="s">
        <v>26</v>
      </c>
      <c r="P796" s="254" t="s">
        <v>27</v>
      </c>
      <c r="Q796" s="254" t="s">
        <v>49</v>
      </c>
      <c r="R796" s="254" t="s">
        <v>70</v>
      </c>
      <c r="S796" s="254"/>
      <c r="T796" s="265" t="s">
        <v>30</v>
      </c>
      <c r="U796" s="266">
        <v>120000</v>
      </c>
      <c r="V796" s="36"/>
      <c r="W796" s="37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spans="1:45">
      <c r="A797" s="296" t="s">
        <v>3168</v>
      </c>
      <c r="B797" s="266" t="s">
        <v>113</v>
      </c>
      <c r="C797" s="266" t="s">
        <v>1085</v>
      </c>
      <c r="D797" s="255" t="s">
        <v>21</v>
      </c>
      <c r="E797" s="266" t="s">
        <v>307</v>
      </c>
      <c r="F797" s="260" t="s">
        <v>1790</v>
      </c>
      <c r="G797" s="260"/>
      <c r="H797" s="260"/>
      <c r="I797" s="254" t="s">
        <v>100</v>
      </c>
      <c r="J797" s="255" t="s">
        <v>24</v>
      </c>
      <c r="K797" s="254" t="s">
        <v>157</v>
      </c>
      <c r="L797" s="263">
        <v>23108</v>
      </c>
      <c r="M797" s="264">
        <v>1963</v>
      </c>
      <c r="N797" s="254">
        <f t="shared" si="37"/>
        <v>57</v>
      </c>
      <c r="O797" s="254" t="s">
        <v>26</v>
      </c>
      <c r="P797" s="254" t="s">
        <v>27</v>
      </c>
      <c r="Q797" s="254" t="s">
        <v>49</v>
      </c>
      <c r="R797" s="254" t="s">
        <v>136</v>
      </c>
      <c r="S797" s="254">
        <v>5</v>
      </c>
      <c r="T797" s="265" t="s">
        <v>30</v>
      </c>
      <c r="U797" s="266">
        <v>60000</v>
      </c>
      <c r="V797" s="36"/>
      <c r="W797" s="37"/>
      <c r="AO797" s="2"/>
    </row>
    <row r="798" spans="1:45">
      <c r="A798" s="296" t="s">
        <v>3169</v>
      </c>
      <c r="B798" s="265" t="s">
        <v>113</v>
      </c>
      <c r="C798" s="265" t="s">
        <v>2357</v>
      </c>
      <c r="D798" s="255" t="s">
        <v>2309</v>
      </c>
      <c r="E798" s="265"/>
      <c r="F798" s="260"/>
      <c r="G798" s="260">
        <v>392162562</v>
      </c>
      <c r="H798" s="260"/>
      <c r="I798" s="254"/>
      <c r="J798" s="255" t="s">
        <v>24</v>
      </c>
      <c r="K798" s="254" t="s">
        <v>2303</v>
      </c>
      <c r="L798" s="263"/>
      <c r="M798" s="264"/>
      <c r="N798" s="254"/>
      <c r="O798" s="254" t="s">
        <v>45</v>
      </c>
      <c r="P798" s="254"/>
      <c r="Q798" s="254"/>
      <c r="R798" s="254"/>
      <c r="S798" s="254"/>
      <c r="T798" s="265"/>
      <c r="U798" s="266"/>
      <c r="V798" s="36"/>
      <c r="W798" s="37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spans="1:45">
      <c r="A799" s="296" t="s">
        <v>3170</v>
      </c>
      <c r="B799" s="265" t="s">
        <v>2335</v>
      </c>
      <c r="C799" s="265" t="s">
        <v>1027</v>
      </c>
      <c r="D799" s="255" t="s">
        <v>51</v>
      </c>
      <c r="E799" s="265"/>
      <c r="F799" s="260"/>
      <c r="G799" s="260"/>
      <c r="H799" s="260"/>
      <c r="I799" s="254"/>
      <c r="J799" s="255" t="s">
        <v>24</v>
      </c>
      <c r="K799" s="254" t="s">
        <v>2304</v>
      </c>
      <c r="L799" s="263"/>
      <c r="M799" s="264"/>
      <c r="N799" s="254"/>
      <c r="O799" s="254" t="s">
        <v>45</v>
      </c>
      <c r="P799" s="254"/>
      <c r="Q799" s="254"/>
      <c r="R799" s="254"/>
      <c r="S799" s="254"/>
      <c r="T799" s="265"/>
      <c r="U799" s="266"/>
      <c r="V799" s="36"/>
      <c r="W799" s="37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spans="1:45" s="5" customFormat="1">
      <c r="A800" s="296" t="s">
        <v>3171</v>
      </c>
      <c r="B800" s="266" t="s">
        <v>822</v>
      </c>
      <c r="C800" s="266" t="s">
        <v>1791</v>
      </c>
      <c r="D800" s="255" t="s">
        <v>63</v>
      </c>
      <c r="E800" s="266" t="s">
        <v>907</v>
      </c>
      <c r="F800" s="260" t="s">
        <v>1792</v>
      </c>
      <c r="G800" s="260"/>
      <c r="H800" s="260"/>
      <c r="I800" s="254" t="s">
        <v>219</v>
      </c>
      <c r="J800" s="255" t="s">
        <v>24</v>
      </c>
      <c r="K800" s="254" t="s">
        <v>1793</v>
      </c>
      <c r="L800" s="263">
        <v>43798</v>
      </c>
      <c r="M800" s="264">
        <v>1964</v>
      </c>
      <c r="N800" s="254">
        <f>2020-M800</f>
        <v>56</v>
      </c>
      <c r="O800" s="254" t="s">
        <v>45</v>
      </c>
      <c r="P800" s="254" t="s">
        <v>27</v>
      </c>
      <c r="Q800" s="254" t="s">
        <v>49</v>
      </c>
      <c r="R800" s="254"/>
      <c r="S800" s="254">
        <v>2</v>
      </c>
      <c r="T800" s="265" t="s">
        <v>30</v>
      </c>
      <c r="U800" s="266"/>
      <c r="V800" s="36"/>
      <c r="W800" s="37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spans="1:41">
      <c r="A801" s="296" t="s">
        <v>3172</v>
      </c>
      <c r="B801" s="266" t="s">
        <v>822</v>
      </c>
      <c r="C801" s="266" t="s">
        <v>774</v>
      </c>
      <c r="D801" s="255" t="s">
        <v>63</v>
      </c>
      <c r="E801" s="266" t="s">
        <v>667</v>
      </c>
      <c r="F801" s="260" t="s">
        <v>1794</v>
      </c>
      <c r="G801" s="260">
        <v>124575221</v>
      </c>
      <c r="H801" s="260"/>
      <c r="I801" s="254" t="s">
        <v>219</v>
      </c>
      <c r="J801" s="255" t="s">
        <v>24</v>
      </c>
      <c r="K801" s="254" t="s">
        <v>1793</v>
      </c>
      <c r="L801" s="263">
        <v>43601</v>
      </c>
      <c r="M801" s="264">
        <v>1963</v>
      </c>
      <c r="N801" s="254">
        <f>2020-M801</f>
        <v>57</v>
      </c>
      <c r="O801" s="254" t="s">
        <v>26</v>
      </c>
      <c r="P801" s="254" t="s">
        <v>27</v>
      </c>
      <c r="Q801" s="254" t="s">
        <v>28</v>
      </c>
      <c r="R801" s="254"/>
      <c r="S801" s="254">
        <v>2</v>
      </c>
      <c r="T801" s="265" t="s">
        <v>30</v>
      </c>
      <c r="U801" s="266"/>
      <c r="V801" s="36"/>
      <c r="W801" s="37"/>
      <c r="AO801" s="2"/>
    </row>
    <row r="802" spans="1:41">
      <c r="A802" s="296" t="s">
        <v>3173</v>
      </c>
      <c r="B802" s="265" t="s">
        <v>2336</v>
      </c>
      <c r="C802" s="265" t="s">
        <v>1877</v>
      </c>
      <c r="D802" s="255"/>
      <c r="E802" s="265"/>
      <c r="F802" s="260"/>
      <c r="G802" s="260">
        <v>275457583</v>
      </c>
      <c r="H802" s="260">
        <v>9507740755</v>
      </c>
      <c r="I802" s="254"/>
      <c r="J802" s="255" t="s">
        <v>24</v>
      </c>
      <c r="K802" s="254"/>
      <c r="L802" s="263"/>
      <c r="M802" s="264"/>
      <c r="N802" s="254"/>
      <c r="O802" s="254" t="s">
        <v>26</v>
      </c>
      <c r="P802" s="254"/>
      <c r="Q802" s="254"/>
      <c r="R802" s="254"/>
      <c r="S802" s="254"/>
      <c r="T802" s="265"/>
      <c r="U802" s="266"/>
      <c r="V802" s="36"/>
      <c r="W802" s="37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spans="1:41">
      <c r="A803" s="296" t="s">
        <v>3174</v>
      </c>
      <c r="B803" s="266" t="s">
        <v>1795</v>
      </c>
      <c r="C803" s="266" t="s">
        <v>1796</v>
      </c>
      <c r="D803" s="255"/>
      <c r="E803" s="266"/>
      <c r="F803" s="272"/>
      <c r="G803" s="272"/>
      <c r="H803" s="272"/>
      <c r="I803" s="254"/>
      <c r="J803" s="255" t="s">
        <v>24</v>
      </c>
      <c r="K803" s="254" t="s">
        <v>124</v>
      </c>
      <c r="L803" s="263"/>
      <c r="M803" s="264"/>
      <c r="N803" s="254"/>
      <c r="O803" s="254" t="s">
        <v>26</v>
      </c>
      <c r="P803" s="254"/>
      <c r="Q803" s="254"/>
      <c r="R803" s="254"/>
      <c r="S803" s="254"/>
      <c r="T803" s="265"/>
      <c r="U803" s="266"/>
      <c r="V803" s="36"/>
      <c r="W803" s="37"/>
      <c r="AO803" s="2"/>
    </row>
    <row r="804" spans="1:41">
      <c r="A804" s="296" t="s">
        <v>3175</v>
      </c>
      <c r="B804" s="265" t="s">
        <v>2186</v>
      </c>
      <c r="C804" s="265" t="s">
        <v>2337</v>
      </c>
      <c r="D804" s="255" t="s">
        <v>112</v>
      </c>
      <c r="E804" s="265"/>
      <c r="F804" s="260"/>
      <c r="G804" s="260"/>
      <c r="H804" s="260"/>
      <c r="I804" s="254"/>
      <c r="J804" s="255" t="s">
        <v>24</v>
      </c>
      <c r="K804" s="254" t="s">
        <v>2371</v>
      </c>
      <c r="L804" s="263"/>
      <c r="M804" s="264"/>
      <c r="N804" s="254"/>
      <c r="O804" s="254" t="s">
        <v>45</v>
      </c>
      <c r="P804" s="254"/>
      <c r="Q804" s="254"/>
      <c r="R804" s="254"/>
      <c r="S804" s="254"/>
      <c r="T804" s="265"/>
      <c r="U804" s="266"/>
      <c r="V804" s="36"/>
      <c r="W804" s="37"/>
      <c r="AO804" s="2"/>
    </row>
    <row r="805" spans="1:41">
      <c r="A805" s="296" t="s">
        <v>3176</v>
      </c>
      <c r="B805" s="266" t="s">
        <v>1797</v>
      </c>
      <c r="C805" s="266" t="s">
        <v>1798</v>
      </c>
      <c r="D805" s="255" t="s">
        <v>63</v>
      </c>
      <c r="E805" s="266" t="s">
        <v>505</v>
      </c>
      <c r="F805" s="260" t="s">
        <v>1799</v>
      </c>
      <c r="G805" s="260">
        <v>639843538</v>
      </c>
      <c r="H805" s="260"/>
      <c r="I805" s="254" t="s">
        <v>100</v>
      </c>
      <c r="J805" s="255" t="s">
        <v>24</v>
      </c>
      <c r="K805" s="254" t="s">
        <v>124</v>
      </c>
      <c r="L805" s="263">
        <v>43679</v>
      </c>
      <c r="M805" s="264">
        <v>1978</v>
      </c>
      <c r="N805" s="254">
        <f>2020-M805</f>
        <v>42</v>
      </c>
      <c r="O805" s="254" t="s">
        <v>26</v>
      </c>
      <c r="P805" s="254" t="s">
        <v>27</v>
      </c>
      <c r="Q805" s="254" t="s">
        <v>49</v>
      </c>
      <c r="R805" s="254" t="s">
        <v>136</v>
      </c>
      <c r="S805" s="254">
        <v>1</v>
      </c>
      <c r="T805" s="265" t="s">
        <v>30</v>
      </c>
      <c r="U805" s="266">
        <v>60000</v>
      </c>
      <c r="V805" s="36"/>
      <c r="W805" s="37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spans="1:41">
      <c r="A806" s="296" t="s">
        <v>3177</v>
      </c>
      <c r="B806" s="266" t="s">
        <v>1800</v>
      </c>
      <c r="C806" s="266" t="s">
        <v>838</v>
      </c>
      <c r="D806" s="255" t="s">
        <v>21</v>
      </c>
      <c r="E806" s="266" t="s">
        <v>571</v>
      </c>
      <c r="F806" s="260" t="s">
        <v>1801</v>
      </c>
      <c r="G806" s="260"/>
      <c r="H806" s="260"/>
      <c r="I806" s="254" t="s">
        <v>100</v>
      </c>
      <c r="J806" s="255" t="s">
        <v>24</v>
      </c>
      <c r="K806" s="254" t="s">
        <v>278</v>
      </c>
      <c r="L806" s="268">
        <v>43820</v>
      </c>
      <c r="M806" s="269">
        <v>1979</v>
      </c>
      <c r="N806" s="254">
        <f>2020-M806</f>
        <v>41</v>
      </c>
      <c r="O806" s="254" t="s">
        <v>26</v>
      </c>
      <c r="P806" s="254" t="s">
        <v>27</v>
      </c>
      <c r="Q806" s="254" t="s">
        <v>46</v>
      </c>
      <c r="R806" s="254" t="s">
        <v>136</v>
      </c>
      <c r="S806" s="254">
        <v>4</v>
      </c>
      <c r="T806" s="265" t="s">
        <v>30</v>
      </c>
      <c r="U806" s="266">
        <v>60000</v>
      </c>
      <c r="V806" s="36"/>
      <c r="W806" s="37"/>
      <c r="AO806" s="2"/>
    </row>
    <row r="807" spans="1:41">
      <c r="A807" s="296" t="s">
        <v>3178</v>
      </c>
      <c r="B807" s="266" t="s">
        <v>1800</v>
      </c>
      <c r="C807" s="266" t="s">
        <v>1802</v>
      </c>
      <c r="D807" s="271" t="s">
        <v>112</v>
      </c>
      <c r="E807" s="266" t="s">
        <v>112</v>
      </c>
      <c r="F807" s="260" t="s">
        <v>1803</v>
      </c>
      <c r="G807" s="260">
        <v>403981975</v>
      </c>
      <c r="H807" s="260"/>
      <c r="I807" s="254" t="s">
        <v>100</v>
      </c>
      <c r="J807" s="255" t="s">
        <v>24</v>
      </c>
      <c r="K807" s="254" t="s">
        <v>124</v>
      </c>
      <c r="L807" s="263">
        <v>43466</v>
      </c>
      <c r="M807" s="264">
        <v>1970</v>
      </c>
      <c r="N807" s="254">
        <f>2020-M807</f>
        <v>50</v>
      </c>
      <c r="O807" s="254" t="s">
        <v>45</v>
      </c>
      <c r="P807" s="254" t="s">
        <v>27</v>
      </c>
      <c r="Q807" s="254" t="s">
        <v>49</v>
      </c>
      <c r="R807" s="254" t="s">
        <v>104</v>
      </c>
      <c r="S807" s="254">
        <v>4</v>
      </c>
      <c r="T807" s="265" t="s">
        <v>30</v>
      </c>
      <c r="U807" s="266">
        <v>80000</v>
      </c>
      <c r="V807" s="36"/>
      <c r="W807" s="37"/>
      <c r="AO807" s="2"/>
    </row>
    <row r="808" spans="1:41">
      <c r="A808" s="296" t="s">
        <v>3179</v>
      </c>
      <c r="B808" s="266" t="s">
        <v>1800</v>
      </c>
      <c r="C808" s="266" t="s">
        <v>1804</v>
      </c>
      <c r="D808" s="271" t="s">
        <v>21</v>
      </c>
      <c r="E808" s="266" t="s">
        <v>92</v>
      </c>
      <c r="F808" s="260" t="s">
        <v>1805</v>
      </c>
      <c r="G808" s="260"/>
      <c r="H808" s="260"/>
      <c r="I808" s="254"/>
      <c r="J808" s="255" t="s">
        <v>24</v>
      </c>
      <c r="K808" s="254" t="s">
        <v>278</v>
      </c>
      <c r="L808" s="263">
        <v>43828</v>
      </c>
      <c r="M808" s="264">
        <v>1972</v>
      </c>
      <c r="N808" s="254">
        <f>2020-M808</f>
        <v>48</v>
      </c>
      <c r="O808" s="254" t="s">
        <v>26</v>
      </c>
      <c r="P808" s="254" t="s">
        <v>27</v>
      </c>
      <c r="Q808" s="254" t="s">
        <v>28</v>
      </c>
      <c r="R808" s="254"/>
      <c r="S808" s="254">
        <v>2</v>
      </c>
      <c r="T808" s="265" t="s">
        <v>30</v>
      </c>
      <c r="U808" s="266"/>
      <c r="V808" s="36"/>
      <c r="W808" s="37"/>
      <c r="AO808" s="2"/>
    </row>
    <row r="809" spans="1:41">
      <c r="A809" s="296" t="s">
        <v>3180</v>
      </c>
      <c r="B809" s="265" t="s">
        <v>1800</v>
      </c>
      <c r="C809" s="265" t="s">
        <v>863</v>
      </c>
      <c r="D809" s="255" t="s">
        <v>2296</v>
      </c>
      <c r="E809" s="265"/>
      <c r="F809" s="260"/>
      <c r="G809" s="260">
        <v>218395323</v>
      </c>
      <c r="H809" s="260">
        <v>9511656239</v>
      </c>
      <c r="I809" s="254"/>
      <c r="J809" s="255" t="s">
        <v>24</v>
      </c>
      <c r="K809" s="254" t="s">
        <v>2374</v>
      </c>
      <c r="L809" s="263"/>
      <c r="M809" s="264"/>
      <c r="N809" s="254"/>
      <c r="O809" s="254" t="s">
        <v>26</v>
      </c>
      <c r="P809" s="254"/>
      <c r="Q809" s="254"/>
      <c r="R809" s="254"/>
      <c r="S809" s="254"/>
      <c r="T809" s="265"/>
      <c r="U809" s="266"/>
      <c r="V809" s="36"/>
      <c r="W809" s="37"/>
      <c r="AO809" s="2"/>
    </row>
    <row r="810" spans="1:41" s="2" customFormat="1">
      <c r="A810" s="296" t="s">
        <v>3181</v>
      </c>
      <c r="B810" s="265" t="s">
        <v>1800</v>
      </c>
      <c r="C810" s="265" t="s">
        <v>2188</v>
      </c>
      <c r="D810" s="255" t="s">
        <v>192</v>
      </c>
      <c r="E810" s="265"/>
      <c r="F810" s="260"/>
      <c r="G810" s="260">
        <v>708726238</v>
      </c>
      <c r="H810" s="260">
        <v>9362641255</v>
      </c>
      <c r="I810" s="254"/>
      <c r="J810" s="255" t="s">
        <v>24</v>
      </c>
      <c r="K810" s="254" t="s">
        <v>2304</v>
      </c>
      <c r="L810" s="263"/>
      <c r="M810" s="264"/>
      <c r="N810" s="254"/>
      <c r="O810" s="254" t="s">
        <v>26</v>
      </c>
      <c r="P810" s="254"/>
      <c r="Q810" s="254"/>
      <c r="R810" s="254"/>
      <c r="S810" s="254"/>
      <c r="T810" s="265"/>
      <c r="U810" s="266"/>
      <c r="V810" s="36"/>
      <c r="W810" s="37"/>
    </row>
    <row r="811" spans="1:41" s="2" customFormat="1">
      <c r="A811" s="296" t="s">
        <v>3182</v>
      </c>
      <c r="B811" s="265" t="s">
        <v>1161</v>
      </c>
      <c r="C811" s="265" t="s">
        <v>1221</v>
      </c>
      <c r="D811" s="255"/>
      <c r="E811" s="265"/>
      <c r="F811" s="260"/>
      <c r="G811" s="260">
        <v>416254795</v>
      </c>
      <c r="H811" s="260"/>
      <c r="I811" s="254"/>
      <c r="J811" s="255" t="s">
        <v>24</v>
      </c>
      <c r="K811" s="254"/>
      <c r="L811" s="263"/>
      <c r="M811" s="264"/>
      <c r="N811" s="254"/>
      <c r="O811" s="254" t="s">
        <v>26</v>
      </c>
      <c r="P811" s="254"/>
      <c r="Q811" s="254"/>
      <c r="R811" s="254"/>
      <c r="S811" s="254"/>
      <c r="T811" s="265"/>
      <c r="U811" s="266"/>
      <c r="V811" s="36"/>
      <c r="W811" s="37"/>
    </row>
    <row r="812" spans="1:41">
      <c r="A812" s="296" t="s">
        <v>3183</v>
      </c>
      <c r="B812" s="266" t="s">
        <v>1466</v>
      </c>
      <c r="C812" s="266" t="s">
        <v>1806</v>
      </c>
      <c r="D812" s="271"/>
      <c r="E812" s="266"/>
      <c r="F812" s="264"/>
      <c r="G812" s="264">
        <v>730717868</v>
      </c>
      <c r="H812" s="264"/>
      <c r="I812" s="254" t="s">
        <v>100</v>
      </c>
      <c r="J812" s="255" t="s">
        <v>24</v>
      </c>
      <c r="K812" s="254" t="s">
        <v>157</v>
      </c>
      <c r="L812" s="263"/>
      <c r="M812" s="264"/>
      <c r="N812" s="254">
        <f t="shared" ref="N812:N824" si="38">2020-M812</f>
        <v>2020</v>
      </c>
      <c r="O812" s="254" t="s">
        <v>45</v>
      </c>
      <c r="P812" s="254"/>
      <c r="Q812" s="254"/>
      <c r="R812" s="254"/>
      <c r="S812" s="254"/>
      <c r="T812" s="265"/>
      <c r="U812" s="266"/>
      <c r="V812" s="36"/>
      <c r="W812" s="37"/>
      <c r="AO812" s="2"/>
    </row>
    <row r="813" spans="1:41">
      <c r="A813" s="296" t="s">
        <v>3184</v>
      </c>
      <c r="B813" s="266" t="s">
        <v>1466</v>
      </c>
      <c r="C813" s="266" t="s">
        <v>1807</v>
      </c>
      <c r="D813" s="255" t="s">
        <v>51</v>
      </c>
      <c r="E813" s="266" t="s">
        <v>232</v>
      </c>
      <c r="F813" s="260" t="s">
        <v>1808</v>
      </c>
      <c r="G813" s="260">
        <v>915353712</v>
      </c>
      <c r="H813" s="260"/>
      <c r="I813" s="254" t="s">
        <v>100</v>
      </c>
      <c r="J813" s="255" t="s">
        <v>24</v>
      </c>
      <c r="K813" s="254" t="s">
        <v>1809</v>
      </c>
      <c r="L813" s="263">
        <v>43790</v>
      </c>
      <c r="M813" s="264">
        <v>1972</v>
      </c>
      <c r="N813" s="254">
        <f t="shared" si="38"/>
        <v>48</v>
      </c>
      <c r="O813" s="254" t="s">
        <v>26</v>
      </c>
      <c r="P813" s="254" t="s">
        <v>27</v>
      </c>
      <c r="Q813" s="254" t="s">
        <v>28</v>
      </c>
      <c r="R813" s="254" t="s">
        <v>287</v>
      </c>
      <c r="S813" s="254">
        <v>1</v>
      </c>
      <c r="T813" s="265" t="s">
        <v>30</v>
      </c>
      <c r="U813" s="266">
        <v>120000</v>
      </c>
      <c r="V813" s="36"/>
      <c r="W813" s="37"/>
      <c r="AO813" s="2"/>
    </row>
    <row r="814" spans="1:41">
      <c r="A814" s="296" t="s">
        <v>3185</v>
      </c>
      <c r="B814" s="266" t="s">
        <v>501</v>
      </c>
      <c r="C814" s="266" t="s">
        <v>1810</v>
      </c>
      <c r="D814" s="255" t="s">
        <v>85</v>
      </c>
      <c r="E814" s="266" t="s">
        <v>172</v>
      </c>
      <c r="F814" s="260" t="s">
        <v>1811</v>
      </c>
      <c r="G814" s="260">
        <v>493340650</v>
      </c>
      <c r="H814" s="260"/>
      <c r="I814" s="254" t="s">
        <v>100</v>
      </c>
      <c r="J814" s="255" t="s">
        <v>24</v>
      </c>
      <c r="K814" s="254" t="s">
        <v>157</v>
      </c>
      <c r="L814" s="263">
        <v>43491</v>
      </c>
      <c r="M814" s="264">
        <v>1977</v>
      </c>
      <c r="N814" s="254">
        <f t="shared" si="38"/>
        <v>43</v>
      </c>
      <c r="O814" s="254" t="s">
        <v>26</v>
      </c>
      <c r="P814" s="254" t="s">
        <v>27</v>
      </c>
      <c r="Q814" s="254" t="s">
        <v>28</v>
      </c>
      <c r="R814" s="254" t="s">
        <v>66</v>
      </c>
      <c r="S814" s="254">
        <v>1</v>
      </c>
      <c r="T814" s="265" t="s">
        <v>30</v>
      </c>
      <c r="U814" s="266">
        <v>120000</v>
      </c>
      <c r="V814" s="36"/>
      <c r="W814" s="37"/>
      <c r="AO814" s="2"/>
    </row>
    <row r="815" spans="1:41">
      <c r="A815" s="296" t="s">
        <v>3186</v>
      </c>
      <c r="B815" s="266" t="s">
        <v>913</v>
      </c>
      <c r="C815" s="266" t="s">
        <v>1812</v>
      </c>
      <c r="D815" s="255" t="s">
        <v>56</v>
      </c>
      <c r="E815" s="266" t="s">
        <v>184</v>
      </c>
      <c r="F815" s="260" t="s">
        <v>1813</v>
      </c>
      <c r="G815" s="260">
        <v>926213321</v>
      </c>
      <c r="H815" s="260"/>
      <c r="I815" s="254" t="s">
        <v>100</v>
      </c>
      <c r="J815" s="255" t="s">
        <v>24</v>
      </c>
      <c r="K815" s="254" t="s">
        <v>915</v>
      </c>
      <c r="L815" s="263">
        <v>29790</v>
      </c>
      <c r="M815" s="264">
        <v>1981</v>
      </c>
      <c r="N815" s="254">
        <f t="shared" si="38"/>
        <v>39</v>
      </c>
      <c r="O815" s="254" t="s">
        <v>45</v>
      </c>
      <c r="P815" s="254" t="s">
        <v>27</v>
      </c>
      <c r="Q815" s="254" t="s">
        <v>49</v>
      </c>
      <c r="R815" s="254" t="s">
        <v>1788</v>
      </c>
      <c r="S815" s="254">
        <v>2</v>
      </c>
      <c r="T815" s="265" t="s">
        <v>30</v>
      </c>
      <c r="U815" s="266">
        <v>80000</v>
      </c>
      <c r="V815" s="36"/>
      <c r="W815" s="37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spans="1:41">
      <c r="A816" s="296" t="s">
        <v>3187</v>
      </c>
      <c r="B816" s="266" t="s">
        <v>913</v>
      </c>
      <c r="C816" s="265" t="s">
        <v>1814</v>
      </c>
      <c r="D816" s="255" t="s">
        <v>85</v>
      </c>
      <c r="E816" s="265" t="s">
        <v>1815</v>
      </c>
      <c r="F816" s="260" t="s">
        <v>1816</v>
      </c>
      <c r="G816" s="260">
        <v>244299548</v>
      </c>
      <c r="H816" s="260">
        <v>9104128573</v>
      </c>
      <c r="I816" s="254" t="s">
        <v>100</v>
      </c>
      <c r="J816" s="255" t="s">
        <v>24</v>
      </c>
      <c r="K816" s="254" t="s">
        <v>915</v>
      </c>
      <c r="L816" s="268">
        <v>31939</v>
      </c>
      <c r="M816" s="269">
        <v>1987</v>
      </c>
      <c r="N816" s="254">
        <f t="shared" si="38"/>
        <v>33</v>
      </c>
      <c r="O816" s="254" t="s">
        <v>26</v>
      </c>
      <c r="P816" s="254" t="s">
        <v>27</v>
      </c>
      <c r="Q816" s="254" t="s">
        <v>28</v>
      </c>
      <c r="R816" s="254" t="s">
        <v>231</v>
      </c>
      <c r="S816" s="254">
        <v>2</v>
      </c>
      <c r="T816" s="265" t="s">
        <v>30</v>
      </c>
      <c r="U816" s="266">
        <v>70000</v>
      </c>
      <c r="V816" s="36"/>
      <c r="W816" s="37"/>
      <c r="AO816" s="2"/>
    </row>
    <row r="817" spans="1:45">
      <c r="A817" s="296" t="s">
        <v>3188</v>
      </c>
      <c r="B817" s="266" t="s">
        <v>913</v>
      </c>
      <c r="C817" s="265" t="s">
        <v>298</v>
      </c>
      <c r="D817" s="255"/>
      <c r="E817" s="265"/>
      <c r="F817" s="260" t="s">
        <v>1817</v>
      </c>
      <c r="G817" s="260"/>
      <c r="H817" s="260">
        <v>9109842484</v>
      </c>
      <c r="I817" s="254"/>
      <c r="J817" s="255" t="s">
        <v>24</v>
      </c>
      <c r="K817" s="254" t="s">
        <v>60</v>
      </c>
      <c r="L817" s="268">
        <v>43507</v>
      </c>
      <c r="M817" s="269">
        <v>1984</v>
      </c>
      <c r="N817" s="254">
        <f t="shared" si="38"/>
        <v>36</v>
      </c>
      <c r="O817" s="254" t="s">
        <v>26</v>
      </c>
      <c r="P817" s="254" t="s">
        <v>27</v>
      </c>
      <c r="Q817" s="254" t="s">
        <v>49</v>
      </c>
      <c r="R817" s="254" t="s">
        <v>136</v>
      </c>
      <c r="S817" s="254">
        <v>2</v>
      </c>
      <c r="T817" s="265" t="s">
        <v>30</v>
      </c>
      <c r="U817" s="266"/>
      <c r="V817" s="36"/>
      <c r="W817" s="37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spans="1:45">
      <c r="A818" s="296" t="s">
        <v>3189</v>
      </c>
      <c r="B818" s="266" t="s">
        <v>913</v>
      </c>
      <c r="C818" s="265" t="s">
        <v>1818</v>
      </c>
      <c r="D818" s="255" t="s">
        <v>56</v>
      </c>
      <c r="E818" s="265" t="s">
        <v>1819</v>
      </c>
      <c r="F818" s="260" t="s">
        <v>1820</v>
      </c>
      <c r="G818" s="260">
        <v>292325513</v>
      </c>
      <c r="H818" s="260"/>
      <c r="I818" s="254" t="s">
        <v>100</v>
      </c>
      <c r="J818" s="255" t="s">
        <v>24</v>
      </c>
      <c r="K818" s="254" t="s">
        <v>915</v>
      </c>
      <c r="L818" s="263">
        <v>43813</v>
      </c>
      <c r="M818" s="264">
        <v>1990</v>
      </c>
      <c r="N818" s="254">
        <f t="shared" si="38"/>
        <v>30</v>
      </c>
      <c r="O818" s="254" t="s">
        <v>26</v>
      </c>
      <c r="P818" s="254" t="s">
        <v>130</v>
      </c>
      <c r="Q818" s="254" t="s">
        <v>49</v>
      </c>
      <c r="R818" s="254" t="s">
        <v>231</v>
      </c>
      <c r="S818" s="254"/>
      <c r="T818" s="265" t="s">
        <v>30</v>
      </c>
      <c r="U818" s="266">
        <v>70000</v>
      </c>
      <c r="V818" s="36"/>
      <c r="W818" s="37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spans="1:45">
      <c r="A819" s="296" t="s">
        <v>3190</v>
      </c>
      <c r="B819" s="266" t="s">
        <v>913</v>
      </c>
      <c r="C819" s="266" t="s">
        <v>485</v>
      </c>
      <c r="D819" s="255" t="s">
        <v>56</v>
      </c>
      <c r="E819" s="266" t="s">
        <v>184</v>
      </c>
      <c r="F819" s="260" t="s">
        <v>1821</v>
      </c>
      <c r="G819" s="260"/>
      <c r="H819" s="260"/>
      <c r="I819" s="254" t="s">
        <v>100</v>
      </c>
      <c r="J819" s="255" t="s">
        <v>24</v>
      </c>
      <c r="K819" s="254" t="s">
        <v>915</v>
      </c>
      <c r="L819" s="263">
        <v>43729</v>
      </c>
      <c r="M819" s="264">
        <v>1959</v>
      </c>
      <c r="N819" s="254">
        <f t="shared" si="38"/>
        <v>61</v>
      </c>
      <c r="O819" s="254" t="s">
        <v>26</v>
      </c>
      <c r="P819" s="254" t="s">
        <v>27</v>
      </c>
      <c r="Q819" s="254" t="s">
        <v>46</v>
      </c>
      <c r="R819" s="254" t="s">
        <v>136</v>
      </c>
      <c r="S819" s="254">
        <v>8</v>
      </c>
      <c r="T819" s="265" t="s">
        <v>30</v>
      </c>
      <c r="U819" s="266">
        <v>60000</v>
      </c>
      <c r="V819" s="36"/>
      <c r="W819" s="37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spans="1:45">
      <c r="A820" s="296" t="s">
        <v>3191</v>
      </c>
      <c r="B820" s="266" t="s">
        <v>913</v>
      </c>
      <c r="C820" s="266" t="s">
        <v>1822</v>
      </c>
      <c r="D820" s="255" t="s">
        <v>56</v>
      </c>
      <c r="E820" s="266" t="s">
        <v>184</v>
      </c>
      <c r="F820" s="260" t="s">
        <v>1823</v>
      </c>
      <c r="G820" s="260">
        <v>235613132</v>
      </c>
      <c r="H820" s="260"/>
      <c r="I820" s="254" t="s">
        <v>358</v>
      </c>
      <c r="J820" s="255" t="s">
        <v>24</v>
      </c>
      <c r="K820" s="254" t="s">
        <v>60</v>
      </c>
      <c r="L820" s="263">
        <v>43753</v>
      </c>
      <c r="M820" s="264">
        <v>1984</v>
      </c>
      <c r="N820" s="254">
        <f t="shared" si="38"/>
        <v>36</v>
      </c>
      <c r="O820" s="254" t="s">
        <v>45</v>
      </c>
      <c r="P820" s="254" t="s">
        <v>27</v>
      </c>
      <c r="Q820" s="254" t="s">
        <v>395</v>
      </c>
      <c r="R820" s="254" t="s">
        <v>1824</v>
      </c>
      <c r="S820" s="254">
        <v>2</v>
      </c>
      <c r="T820" s="265" t="s">
        <v>30</v>
      </c>
      <c r="U820" s="266"/>
      <c r="V820" s="36"/>
      <c r="W820" s="37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spans="1:45">
      <c r="A821" s="296" t="s">
        <v>3192</v>
      </c>
      <c r="B821" s="266" t="s">
        <v>1825</v>
      </c>
      <c r="C821" s="266" t="s">
        <v>1071</v>
      </c>
      <c r="D821" s="271" t="s">
        <v>211</v>
      </c>
      <c r="E821" s="266" t="s">
        <v>212</v>
      </c>
      <c r="F821" s="260" t="s">
        <v>1826</v>
      </c>
      <c r="G821" s="260">
        <v>135669396</v>
      </c>
      <c r="H821" s="260"/>
      <c r="I821" s="254" t="s">
        <v>100</v>
      </c>
      <c r="J821" s="255" t="s">
        <v>24</v>
      </c>
      <c r="K821" s="254" t="s">
        <v>25</v>
      </c>
      <c r="L821" s="263">
        <v>43594</v>
      </c>
      <c r="M821" s="264">
        <v>1960</v>
      </c>
      <c r="N821" s="254">
        <f t="shared" si="38"/>
        <v>60</v>
      </c>
      <c r="O821" s="254" t="s">
        <v>26</v>
      </c>
      <c r="P821" s="254" t="s">
        <v>27</v>
      </c>
      <c r="Q821" s="254" t="s">
        <v>28</v>
      </c>
      <c r="R821" s="254" t="s">
        <v>330</v>
      </c>
      <c r="S821" s="254">
        <v>3</v>
      </c>
      <c r="T821" s="265" t="s">
        <v>30</v>
      </c>
      <c r="U821" s="266">
        <v>80000</v>
      </c>
      <c r="V821" s="36"/>
      <c r="W821" s="37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spans="1:45">
      <c r="A822" s="296" t="s">
        <v>3193</v>
      </c>
      <c r="B822" s="266" t="s">
        <v>1825</v>
      </c>
      <c r="C822" s="266" t="s">
        <v>1827</v>
      </c>
      <c r="D822" s="271" t="s">
        <v>112</v>
      </c>
      <c r="E822" s="266" t="s">
        <v>112</v>
      </c>
      <c r="F822" s="260" t="s">
        <v>1828</v>
      </c>
      <c r="G822" s="260">
        <v>135669400</v>
      </c>
      <c r="H822" s="260"/>
      <c r="I822" s="254" t="s">
        <v>100</v>
      </c>
      <c r="J822" s="255" t="s">
        <v>24</v>
      </c>
      <c r="K822" s="254" t="s">
        <v>25</v>
      </c>
      <c r="L822" s="263">
        <v>21390</v>
      </c>
      <c r="M822" s="264">
        <v>1958</v>
      </c>
      <c r="N822" s="254">
        <f t="shared" si="38"/>
        <v>62</v>
      </c>
      <c r="O822" s="254" t="s">
        <v>45</v>
      </c>
      <c r="P822" s="254" t="s">
        <v>27</v>
      </c>
      <c r="Q822" s="254" t="s">
        <v>28</v>
      </c>
      <c r="R822" s="254" t="s">
        <v>330</v>
      </c>
      <c r="S822" s="254">
        <v>3</v>
      </c>
      <c r="T822" s="265" t="s">
        <v>30</v>
      </c>
      <c r="U822" s="266">
        <v>80000</v>
      </c>
      <c r="V822" s="36"/>
      <c r="W822" s="37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spans="1:45">
      <c r="A823" s="296" t="s">
        <v>3194</v>
      </c>
      <c r="B823" s="266" t="s">
        <v>545</v>
      </c>
      <c r="C823" s="266" t="s">
        <v>1829</v>
      </c>
      <c r="D823" s="255" t="s">
        <v>85</v>
      </c>
      <c r="E823" s="266" t="s">
        <v>234</v>
      </c>
      <c r="F823" s="260" t="s">
        <v>1830</v>
      </c>
      <c r="G823" s="260"/>
      <c r="H823" s="260"/>
      <c r="I823" s="254" t="s">
        <v>59</v>
      </c>
      <c r="J823" s="255" t="s">
        <v>24</v>
      </c>
      <c r="K823" s="254" t="s">
        <v>1054</v>
      </c>
      <c r="L823" s="263">
        <v>43485</v>
      </c>
      <c r="M823" s="264">
        <v>1960</v>
      </c>
      <c r="N823" s="254">
        <f t="shared" si="38"/>
        <v>60</v>
      </c>
      <c r="O823" s="254" t="s">
        <v>45</v>
      </c>
      <c r="P823" s="254" t="s">
        <v>27</v>
      </c>
      <c r="Q823" s="254"/>
      <c r="R823" s="254" t="s">
        <v>315</v>
      </c>
      <c r="S823" s="254">
        <v>2</v>
      </c>
      <c r="T823" s="265" t="s">
        <v>30</v>
      </c>
      <c r="U823" s="266"/>
      <c r="V823" s="36"/>
      <c r="W823" s="37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spans="1:45">
      <c r="A824" s="296" t="s">
        <v>3195</v>
      </c>
      <c r="B824" s="266" t="s">
        <v>1831</v>
      </c>
      <c r="C824" s="266" t="s">
        <v>1832</v>
      </c>
      <c r="D824" s="271"/>
      <c r="E824" s="266"/>
      <c r="F824" s="260" t="s">
        <v>1833</v>
      </c>
      <c r="G824" s="260"/>
      <c r="H824" s="260"/>
      <c r="I824" s="254" t="s">
        <v>100</v>
      </c>
      <c r="J824" s="255" t="s">
        <v>24</v>
      </c>
      <c r="K824" s="254" t="s">
        <v>157</v>
      </c>
      <c r="L824" s="263">
        <v>31480</v>
      </c>
      <c r="M824" s="264">
        <v>1986</v>
      </c>
      <c r="N824" s="254">
        <f t="shared" si="38"/>
        <v>34</v>
      </c>
      <c r="O824" s="254" t="s">
        <v>45</v>
      </c>
      <c r="P824" s="254" t="s">
        <v>130</v>
      </c>
      <c r="Q824" s="254" t="s">
        <v>46</v>
      </c>
      <c r="R824" s="254" t="s">
        <v>104</v>
      </c>
      <c r="S824" s="254"/>
      <c r="T824" s="265" t="s">
        <v>30</v>
      </c>
      <c r="U824" s="266">
        <v>80000</v>
      </c>
      <c r="V824" s="36"/>
      <c r="W824" s="37"/>
      <c r="AO824" s="2"/>
    </row>
    <row r="825" spans="1:45">
      <c r="A825" s="296" t="s">
        <v>3196</v>
      </c>
      <c r="B825" s="287" t="s">
        <v>1831</v>
      </c>
      <c r="C825" s="287" t="s">
        <v>1834</v>
      </c>
      <c r="D825" s="288"/>
      <c r="E825" s="287"/>
      <c r="F825" s="292"/>
      <c r="G825" s="292"/>
      <c r="H825" s="292"/>
      <c r="I825" s="281"/>
      <c r="J825" s="293" t="s">
        <v>24</v>
      </c>
      <c r="K825" s="254" t="s">
        <v>124</v>
      </c>
      <c r="L825" s="294"/>
      <c r="M825" s="292"/>
      <c r="N825" s="281"/>
      <c r="O825" s="281" t="s">
        <v>26</v>
      </c>
      <c r="P825" s="281"/>
      <c r="Q825" s="281"/>
      <c r="R825" s="281"/>
      <c r="S825" s="281"/>
      <c r="T825" s="295"/>
      <c r="U825" s="287"/>
      <c r="V825" s="90"/>
      <c r="W825" s="91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</row>
    <row r="826" spans="1:45">
      <c r="A826" s="296" t="s">
        <v>3197</v>
      </c>
      <c r="B826" s="266" t="s">
        <v>1831</v>
      </c>
      <c r="C826" s="266" t="s">
        <v>1835</v>
      </c>
      <c r="D826" s="271" t="s">
        <v>51</v>
      </c>
      <c r="E826" s="266" t="s">
        <v>1836</v>
      </c>
      <c r="F826" s="260" t="s">
        <v>1837</v>
      </c>
      <c r="G826" s="260">
        <v>938446577</v>
      </c>
      <c r="H826" s="260"/>
      <c r="I826" s="254"/>
      <c r="J826" s="255" t="s">
        <v>24</v>
      </c>
      <c r="K826" s="254" t="s">
        <v>1838</v>
      </c>
      <c r="L826" s="263">
        <v>44020</v>
      </c>
      <c r="M826" s="264">
        <v>1981</v>
      </c>
      <c r="N826" s="254">
        <f t="shared" ref="N826:N833" si="39">2020-M826</f>
        <v>39</v>
      </c>
      <c r="O826" s="254" t="s">
        <v>45</v>
      </c>
      <c r="P826" s="254" t="s">
        <v>27</v>
      </c>
      <c r="Q826" s="254" t="s">
        <v>28</v>
      </c>
      <c r="R826" s="254" t="s">
        <v>1839</v>
      </c>
      <c r="S826" s="254">
        <v>1</v>
      </c>
      <c r="T826" s="265"/>
      <c r="U826" s="266"/>
      <c r="V826" s="36"/>
      <c r="W826" s="37"/>
      <c r="AO826" s="2"/>
    </row>
    <row r="827" spans="1:45">
      <c r="A827" s="296" t="s">
        <v>3198</v>
      </c>
      <c r="B827" s="266" t="s">
        <v>1831</v>
      </c>
      <c r="C827" s="266" t="s">
        <v>854</v>
      </c>
      <c r="D827" s="255" t="s">
        <v>517</v>
      </c>
      <c r="E827" s="266" t="s">
        <v>1840</v>
      </c>
      <c r="F827" s="270" t="s">
        <v>1841</v>
      </c>
      <c r="G827" s="270">
        <v>300900328</v>
      </c>
      <c r="H827" s="270">
        <v>9951561421</v>
      </c>
      <c r="I827" s="254" t="s">
        <v>100</v>
      </c>
      <c r="J827" s="255" t="s">
        <v>24</v>
      </c>
      <c r="K827" s="254" t="s">
        <v>146</v>
      </c>
      <c r="L827" s="263">
        <v>18766</v>
      </c>
      <c r="M827" s="264">
        <v>1951</v>
      </c>
      <c r="N827" s="254">
        <f t="shared" si="39"/>
        <v>69</v>
      </c>
      <c r="O827" s="254" t="s">
        <v>26</v>
      </c>
      <c r="P827" s="254" t="s">
        <v>27</v>
      </c>
      <c r="Q827" s="254" t="s">
        <v>28</v>
      </c>
      <c r="R827" s="254"/>
      <c r="S827" s="254">
        <v>1</v>
      </c>
      <c r="T827" s="265" t="s">
        <v>30</v>
      </c>
      <c r="U827" s="266">
        <v>60000</v>
      </c>
      <c r="V827" s="36"/>
      <c r="W827" s="37"/>
      <c r="AO827" s="2"/>
    </row>
    <row r="828" spans="1:45">
      <c r="A828" s="296" t="s">
        <v>3199</v>
      </c>
      <c r="B828" s="266" t="s">
        <v>1831</v>
      </c>
      <c r="C828" s="266" t="s">
        <v>1584</v>
      </c>
      <c r="D828" s="271"/>
      <c r="E828" s="266"/>
      <c r="F828" s="260" t="s">
        <v>1842</v>
      </c>
      <c r="G828" s="260">
        <v>135669418</v>
      </c>
      <c r="H828" s="260"/>
      <c r="I828" s="254" t="s">
        <v>100</v>
      </c>
      <c r="J828" s="255" t="s">
        <v>24</v>
      </c>
      <c r="K828" s="254" t="s">
        <v>1843</v>
      </c>
      <c r="L828" s="268">
        <v>43744</v>
      </c>
      <c r="M828" s="269">
        <v>1959</v>
      </c>
      <c r="N828" s="254">
        <f t="shared" si="39"/>
        <v>61</v>
      </c>
      <c r="O828" s="254" t="s">
        <v>26</v>
      </c>
      <c r="P828" s="254" t="s">
        <v>27</v>
      </c>
      <c r="Q828" s="254" t="s">
        <v>28</v>
      </c>
      <c r="R828" s="254" t="s">
        <v>70</v>
      </c>
      <c r="S828" s="254"/>
      <c r="T828" s="265" t="s">
        <v>30</v>
      </c>
      <c r="U828" s="266">
        <v>120000</v>
      </c>
      <c r="V828" s="36"/>
      <c r="W828" s="37"/>
      <c r="AO828" s="2"/>
    </row>
    <row r="829" spans="1:45">
      <c r="A829" s="296" t="s">
        <v>3200</v>
      </c>
      <c r="B829" s="266" t="s">
        <v>1831</v>
      </c>
      <c r="C829" s="266" t="s">
        <v>1844</v>
      </c>
      <c r="D829" s="255" t="s">
        <v>56</v>
      </c>
      <c r="E829" s="266" t="s">
        <v>930</v>
      </c>
      <c r="F829" s="260" t="s">
        <v>1845</v>
      </c>
      <c r="G829" s="260"/>
      <c r="H829" s="260"/>
      <c r="I829" s="254" t="s">
        <v>1846</v>
      </c>
      <c r="J829" s="255" t="s">
        <v>24</v>
      </c>
      <c r="K829" s="254" t="s">
        <v>124</v>
      </c>
      <c r="L829" s="268">
        <v>43787</v>
      </c>
      <c r="M829" s="269">
        <v>1993</v>
      </c>
      <c r="N829" s="254">
        <f t="shared" si="39"/>
        <v>27</v>
      </c>
      <c r="O829" s="254" t="s">
        <v>45</v>
      </c>
      <c r="P829" s="254" t="s">
        <v>130</v>
      </c>
      <c r="Q829" s="254" t="s">
        <v>28</v>
      </c>
      <c r="R829" s="254" t="s">
        <v>1541</v>
      </c>
      <c r="S829" s="254"/>
      <c r="T829" s="265" t="s">
        <v>30</v>
      </c>
      <c r="U829" s="266"/>
      <c r="V829" s="36"/>
      <c r="W829" s="37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spans="1:45">
      <c r="A830" s="296" t="s">
        <v>3201</v>
      </c>
      <c r="B830" s="266" t="s">
        <v>1831</v>
      </c>
      <c r="C830" s="266" t="s">
        <v>1847</v>
      </c>
      <c r="D830" s="271"/>
      <c r="E830" s="266"/>
      <c r="F830" s="260" t="s">
        <v>1848</v>
      </c>
      <c r="G830" s="260"/>
      <c r="H830" s="260"/>
      <c r="I830" s="254" t="s">
        <v>100</v>
      </c>
      <c r="J830" s="255" t="s">
        <v>24</v>
      </c>
      <c r="K830" s="254" t="s">
        <v>195</v>
      </c>
      <c r="L830" s="263">
        <v>43743</v>
      </c>
      <c r="M830" s="264">
        <v>1941</v>
      </c>
      <c r="N830" s="254">
        <f t="shared" si="39"/>
        <v>79</v>
      </c>
      <c r="O830" s="254" t="s">
        <v>45</v>
      </c>
      <c r="P830" s="254" t="s">
        <v>27</v>
      </c>
      <c r="Q830" s="254" t="s">
        <v>46</v>
      </c>
      <c r="R830" s="254" t="s">
        <v>104</v>
      </c>
      <c r="S830" s="254">
        <v>3</v>
      </c>
      <c r="T830" s="265" t="s">
        <v>30</v>
      </c>
      <c r="U830" s="266">
        <v>80000</v>
      </c>
      <c r="V830" s="36"/>
      <c r="W830" s="37"/>
      <c r="AO830" s="2"/>
    </row>
    <row r="831" spans="1:45">
      <c r="A831" s="296" t="s">
        <v>3202</v>
      </c>
      <c r="B831" s="266" t="s">
        <v>1831</v>
      </c>
      <c r="C831" s="266" t="s">
        <v>463</v>
      </c>
      <c r="D831" s="255" t="s">
        <v>192</v>
      </c>
      <c r="E831" s="266" t="s">
        <v>1172</v>
      </c>
      <c r="F831" s="260" t="s">
        <v>1851</v>
      </c>
      <c r="G831" s="260">
        <v>221697457</v>
      </c>
      <c r="H831" s="260"/>
      <c r="I831" s="254" t="s">
        <v>100</v>
      </c>
      <c r="J831" s="255" t="s">
        <v>24</v>
      </c>
      <c r="K831" s="254" t="s">
        <v>157</v>
      </c>
      <c r="L831" s="263">
        <v>43771</v>
      </c>
      <c r="M831" s="264">
        <v>1968</v>
      </c>
      <c r="N831" s="254">
        <f t="shared" si="39"/>
        <v>52</v>
      </c>
      <c r="O831" s="254" t="s">
        <v>45</v>
      </c>
      <c r="P831" s="254" t="s">
        <v>27</v>
      </c>
      <c r="Q831" s="254" t="s">
        <v>46</v>
      </c>
      <c r="R831" s="254" t="s">
        <v>214</v>
      </c>
      <c r="S831" s="254">
        <v>3</v>
      </c>
      <c r="T831" s="265" t="s">
        <v>30</v>
      </c>
      <c r="U831" s="266">
        <v>90000</v>
      </c>
      <c r="V831" s="36"/>
      <c r="W831" s="37"/>
      <c r="AO831" s="2"/>
    </row>
    <row r="832" spans="1:45">
      <c r="A832" s="296" t="s">
        <v>3203</v>
      </c>
      <c r="B832" s="266" t="s">
        <v>1831</v>
      </c>
      <c r="C832" s="266" t="s">
        <v>563</v>
      </c>
      <c r="D832" s="255" t="s">
        <v>226</v>
      </c>
      <c r="E832" s="266" t="s">
        <v>273</v>
      </c>
      <c r="F832" s="272"/>
      <c r="G832" s="272">
        <v>647410803</v>
      </c>
      <c r="H832" s="272"/>
      <c r="I832" s="254"/>
      <c r="J832" s="255" t="s">
        <v>24</v>
      </c>
      <c r="K832" s="254" t="s">
        <v>278</v>
      </c>
      <c r="L832" s="263">
        <v>44117</v>
      </c>
      <c r="M832" s="264">
        <v>1996</v>
      </c>
      <c r="N832" s="254">
        <f t="shared" si="39"/>
        <v>24</v>
      </c>
      <c r="O832" s="254" t="s">
        <v>26</v>
      </c>
      <c r="P832" s="254" t="s">
        <v>27</v>
      </c>
      <c r="Q832" s="254" t="s">
        <v>49</v>
      </c>
      <c r="R832" s="254" t="s">
        <v>136</v>
      </c>
      <c r="S832" s="254">
        <v>2</v>
      </c>
      <c r="T832" s="265" t="s">
        <v>30</v>
      </c>
      <c r="U832" s="266"/>
      <c r="V832" s="36"/>
      <c r="W832" s="37"/>
      <c r="AO832" s="2"/>
    </row>
    <row r="833" spans="1:41">
      <c r="A833" s="296" t="s">
        <v>3204</v>
      </c>
      <c r="B833" s="266" t="s">
        <v>1831</v>
      </c>
      <c r="C833" s="266" t="s">
        <v>84</v>
      </c>
      <c r="D833" s="255" t="s">
        <v>56</v>
      </c>
      <c r="E833" s="266" t="s">
        <v>1497</v>
      </c>
      <c r="F833" s="260" t="s">
        <v>1852</v>
      </c>
      <c r="G833" s="260">
        <v>300900328</v>
      </c>
      <c r="H833" s="260">
        <v>9207909550</v>
      </c>
      <c r="I833" s="254"/>
      <c r="J833" s="255" t="s">
        <v>24</v>
      </c>
      <c r="K833" s="254" t="s">
        <v>146</v>
      </c>
      <c r="L833" s="263">
        <v>44054</v>
      </c>
      <c r="M833" s="264">
        <v>1985</v>
      </c>
      <c r="N833" s="254">
        <f t="shared" si="39"/>
        <v>35</v>
      </c>
      <c r="O833" s="254" t="s">
        <v>26</v>
      </c>
      <c r="P833" s="254" t="s">
        <v>27</v>
      </c>
      <c r="Q833" s="254" t="s">
        <v>28</v>
      </c>
      <c r="R833" s="254" t="s">
        <v>1260</v>
      </c>
      <c r="S833" s="254">
        <v>1</v>
      </c>
      <c r="T833" s="265" t="s">
        <v>164</v>
      </c>
      <c r="U833" s="266"/>
      <c r="V833" s="36"/>
      <c r="W833" s="37"/>
      <c r="AO833" s="2"/>
    </row>
    <row r="834" spans="1:41">
      <c r="A834" s="296" t="s">
        <v>3205</v>
      </c>
      <c r="B834" s="266" t="s">
        <v>1831</v>
      </c>
      <c r="C834" s="266" t="s">
        <v>802</v>
      </c>
      <c r="D834" s="255"/>
      <c r="E834" s="266"/>
      <c r="F834" s="272"/>
      <c r="G834" s="272">
        <v>318821217</v>
      </c>
      <c r="H834" s="272">
        <v>9090567556</v>
      </c>
      <c r="I834" s="254"/>
      <c r="J834" s="255" t="s">
        <v>24</v>
      </c>
      <c r="K834" s="254" t="s">
        <v>1853</v>
      </c>
      <c r="L834" s="263"/>
      <c r="M834" s="264"/>
      <c r="N834" s="254"/>
      <c r="O834" s="254" t="s">
        <v>26</v>
      </c>
      <c r="P834" s="254"/>
      <c r="Q834" s="254"/>
      <c r="R834" s="254"/>
      <c r="S834" s="254"/>
      <c r="T834" s="265"/>
      <c r="U834" s="266"/>
      <c r="V834" s="36"/>
      <c r="W834" s="37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spans="1:41">
      <c r="A835" s="296" t="s">
        <v>3206</v>
      </c>
      <c r="B835" s="266" t="s">
        <v>1831</v>
      </c>
      <c r="C835" s="266" t="s">
        <v>430</v>
      </c>
      <c r="D835" s="271" t="s">
        <v>149</v>
      </c>
      <c r="E835" s="266" t="s">
        <v>1854</v>
      </c>
      <c r="F835" s="260" t="s">
        <v>1855</v>
      </c>
      <c r="G835" s="260"/>
      <c r="H835" s="260"/>
      <c r="I835" s="254" t="s">
        <v>100</v>
      </c>
      <c r="J835" s="255" t="s">
        <v>24</v>
      </c>
      <c r="K835" s="254" t="s">
        <v>157</v>
      </c>
      <c r="L835" s="263">
        <v>43771</v>
      </c>
      <c r="M835" s="264">
        <v>1968</v>
      </c>
      <c r="N835" s="254">
        <f>2020-M835</f>
        <v>52</v>
      </c>
      <c r="O835" s="254" t="s">
        <v>45</v>
      </c>
      <c r="P835" s="254" t="s">
        <v>27</v>
      </c>
      <c r="Q835" s="254" t="s">
        <v>49</v>
      </c>
      <c r="R835" s="254" t="s">
        <v>214</v>
      </c>
      <c r="S835" s="254">
        <v>3</v>
      </c>
      <c r="T835" s="265" t="s">
        <v>30</v>
      </c>
      <c r="U835" s="266">
        <v>90000</v>
      </c>
      <c r="V835" s="36"/>
      <c r="W835" s="37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spans="1:41">
      <c r="A836" s="296" t="s">
        <v>3207</v>
      </c>
      <c r="B836" s="266" t="s">
        <v>1831</v>
      </c>
      <c r="C836" s="266" t="s">
        <v>1856</v>
      </c>
      <c r="D836" s="271" t="s">
        <v>517</v>
      </c>
      <c r="E836" s="266" t="s">
        <v>1840</v>
      </c>
      <c r="F836" s="260" t="s">
        <v>1857</v>
      </c>
      <c r="G836" s="260"/>
      <c r="H836" s="260"/>
      <c r="I836" s="254"/>
      <c r="J836" s="255" t="s">
        <v>24</v>
      </c>
      <c r="K836" s="254" t="s">
        <v>146</v>
      </c>
      <c r="L836" s="263">
        <v>43968</v>
      </c>
      <c r="M836" s="264">
        <v>1991</v>
      </c>
      <c r="N836" s="254">
        <f>2020-M836</f>
        <v>29</v>
      </c>
      <c r="O836" s="254" t="s">
        <v>45</v>
      </c>
      <c r="P836" s="254" t="s">
        <v>1858</v>
      </c>
      <c r="Q836" s="254" t="s">
        <v>1859</v>
      </c>
      <c r="R836" s="254" t="s">
        <v>1860</v>
      </c>
      <c r="S836" s="254"/>
      <c r="T836" s="265" t="s">
        <v>154</v>
      </c>
      <c r="U836" s="266">
        <v>168000</v>
      </c>
      <c r="V836" s="36"/>
      <c r="W836" s="37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spans="1:41">
      <c r="A837" s="296" t="s">
        <v>3208</v>
      </c>
      <c r="B837" s="266" t="s">
        <v>1831</v>
      </c>
      <c r="C837" s="266" t="s">
        <v>1861</v>
      </c>
      <c r="D837" s="271" t="s">
        <v>63</v>
      </c>
      <c r="E837" s="266" t="s">
        <v>505</v>
      </c>
      <c r="F837" s="260" t="s">
        <v>1862</v>
      </c>
      <c r="G837" s="260"/>
      <c r="H837" s="260"/>
      <c r="I837" s="254" t="s">
        <v>219</v>
      </c>
      <c r="J837" s="255" t="s">
        <v>24</v>
      </c>
      <c r="K837" s="254" t="s">
        <v>195</v>
      </c>
      <c r="L837" s="263">
        <v>43782</v>
      </c>
      <c r="M837" s="264">
        <v>1989</v>
      </c>
      <c r="N837" s="254">
        <f>2020-M837</f>
        <v>31</v>
      </c>
      <c r="O837" s="254" t="s">
        <v>26</v>
      </c>
      <c r="P837" s="254" t="s">
        <v>130</v>
      </c>
      <c r="Q837" s="254" t="s">
        <v>28</v>
      </c>
      <c r="R837" s="254"/>
      <c r="S837" s="254">
        <v>2</v>
      </c>
      <c r="T837" s="265" t="s">
        <v>30</v>
      </c>
      <c r="U837" s="266"/>
      <c r="V837" s="36"/>
      <c r="W837" s="37"/>
      <c r="AO837" s="2"/>
    </row>
    <row r="838" spans="1:41">
      <c r="A838" s="296" t="s">
        <v>3209</v>
      </c>
      <c r="B838" s="266" t="s">
        <v>1831</v>
      </c>
      <c r="C838" s="266" t="s">
        <v>1863</v>
      </c>
      <c r="D838" s="255" t="s">
        <v>63</v>
      </c>
      <c r="E838" s="266" t="s">
        <v>118</v>
      </c>
      <c r="F838" s="260" t="s">
        <v>1864</v>
      </c>
      <c r="G838" s="260"/>
      <c r="H838" s="260"/>
      <c r="I838" s="254" t="s">
        <v>219</v>
      </c>
      <c r="J838" s="255" t="s">
        <v>24</v>
      </c>
      <c r="K838" s="254" t="s">
        <v>157</v>
      </c>
      <c r="L838" s="263">
        <v>43827</v>
      </c>
      <c r="M838" s="264">
        <v>1988</v>
      </c>
      <c r="N838" s="254">
        <f>2020-M838</f>
        <v>32</v>
      </c>
      <c r="O838" s="254" t="s">
        <v>45</v>
      </c>
      <c r="P838" s="254" t="s">
        <v>27</v>
      </c>
      <c r="Q838" s="254" t="s">
        <v>46</v>
      </c>
      <c r="R838" s="254"/>
      <c r="S838" s="254">
        <v>2</v>
      </c>
      <c r="T838" s="265" t="s">
        <v>30</v>
      </c>
      <c r="U838" s="266"/>
      <c r="V838" s="36"/>
      <c r="W838" s="37"/>
      <c r="AO838" s="2"/>
    </row>
    <row r="839" spans="1:41">
      <c r="A839" s="296" t="s">
        <v>3210</v>
      </c>
      <c r="B839" s="266" t="s">
        <v>1831</v>
      </c>
      <c r="C839" s="266" t="s">
        <v>752</v>
      </c>
      <c r="D839" s="255" t="s">
        <v>63</v>
      </c>
      <c r="E839" s="266" t="s">
        <v>118</v>
      </c>
      <c r="F839" s="260" t="s">
        <v>1865</v>
      </c>
      <c r="G839" s="260"/>
      <c r="H839" s="260"/>
      <c r="I839" s="254" t="s">
        <v>100</v>
      </c>
      <c r="J839" s="255" t="s">
        <v>24</v>
      </c>
      <c r="K839" s="254" t="s">
        <v>157</v>
      </c>
      <c r="L839" s="263">
        <v>43725</v>
      </c>
      <c r="M839" s="264">
        <v>1965</v>
      </c>
      <c r="N839" s="254">
        <f>2020-M839</f>
        <v>55</v>
      </c>
      <c r="O839" s="254" t="s">
        <v>26</v>
      </c>
      <c r="P839" s="254" t="s">
        <v>27</v>
      </c>
      <c r="Q839" s="254" t="s">
        <v>46</v>
      </c>
      <c r="R839" s="254" t="s">
        <v>290</v>
      </c>
      <c r="S839" s="254">
        <v>5</v>
      </c>
      <c r="T839" s="265" t="s">
        <v>30</v>
      </c>
      <c r="U839" s="266">
        <v>120000</v>
      </c>
      <c r="V839" s="36"/>
      <c r="W839" s="37"/>
      <c r="AO839" s="2"/>
    </row>
    <row r="840" spans="1:41">
      <c r="A840" s="296" t="s">
        <v>3211</v>
      </c>
      <c r="B840" s="265" t="s">
        <v>1831</v>
      </c>
      <c r="C840" s="265" t="s">
        <v>2338</v>
      </c>
      <c r="D840" s="255"/>
      <c r="E840" s="265"/>
      <c r="F840" s="260"/>
      <c r="G840" s="260"/>
      <c r="H840" s="260"/>
      <c r="I840" s="254"/>
      <c r="J840" s="255" t="s">
        <v>24</v>
      </c>
      <c r="K840" s="254" t="s">
        <v>2315</v>
      </c>
      <c r="L840" s="263"/>
      <c r="M840" s="264"/>
      <c r="N840" s="254"/>
      <c r="O840" s="254" t="s">
        <v>26</v>
      </c>
      <c r="P840" s="254"/>
      <c r="Q840" s="254"/>
      <c r="R840" s="254"/>
      <c r="S840" s="254"/>
      <c r="T840" s="265"/>
      <c r="U840" s="266"/>
      <c r="V840" s="36"/>
      <c r="W840" s="37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spans="1:41">
      <c r="A841" s="296" t="s">
        <v>3212</v>
      </c>
      <c r="B841" s="265" t="s">
        <v>1831</v>
      </c>
      <c r="C841" s="265" t="s">
        <v>2140</v>
      </c>
      <c r="D841" s="255"/>
      <c r="E841" s="265"/>
      <c r="F841" s="260"/>
      <c r="G841" s="260"/>
      <c r="H841" s="260"/>
      <c r="I841" s="254"/>
      <c r="J841" s="255" t="s">
        <v>24</v>
      </c>
      <c r="K841" s="254" t="s">
        <v>2303</v>
      </c>
      <c r="L841" s="263"/>
      <c r="M841" s="264"/>
      <c r="N841" s="254"/>
      <c r="O841" s="254" t="s">
        <v>45</v>
      </c>
      <c r="P841" s="254"/>
      <c r="Q841" s="254"/>
      <c r="R841" s="254"/>
      <c r="S841" s="254"/>
      <c r="T841" s="265"/>
      <c r="U841" s="266"/>
      <c r="V841" s="36"/>
      <c r="W841" s="37"/>
      <c r="AO841" s="2"/>
    </row>
    <row r="842" spans="1:41">
      <c r="A842" s="296" t="s">
        <v>3213</v>
      </c>
      <c r="B842" s="265" t="s">
        <v>1872</v>
      </c>
      <c r="C842" s="266" t="s">
        <v>1873</v>
      </c>
      <c r="D842" s="255"/>
      <c r="E842" s="266"/>
      <c r="F842" s="272"/>
      <c r="G842" s="272">
        <v>503814064</v>
      </c>
      <c r="H842" s="272">
        <v>9991090256</v>
      </c>
      <c r="I842" s="254"/>
      <c r="J842" s="255" t="s">
        <v>24</v>
      </c>
      <c r="K842" s="254" t="s">
        <v>690</v>
      </c>
      <c r="L842" s="263"/>
      <c r="M842" s="264"/>
      <c r="N842" s="254"/>
      <c r="O842" s="254" t="s">
        <v>76</v>
      </c>
      <c r="P842" s="254"/>
      <c r="Q842" s="254"/>
      <c r="R842" s="254"/>
      <c r="S842" s="254"/>
      <c r="T842" s="265"/>
      <c r="U842" s="266"/>
      <c r="V842" s="36"/>
      <c r="W842" s="37"/>
      <c r="AO842" s="2"/>
    </row>
    <row r="843" spans="1:41">
      <c r="A843" s="296" t="s">
        <v>3214</v>
      </c>
      <c r="B843" s="266" t="s">
        <v>1500</v>
      </c>
      <c r="C843" s="266" t="s">
        <v>1549</v>
      </c>
      <c r="D843" s="271" t="s">
        <v>97</v>
      </c>
      <c r="E843" s="266" t="s">
        <v>1874</v>
      </c>
      <c r="F843" s="260" t="s">
        <v>1875</v>
      </c>
      <c r="G843" s="260">
        <v>259415884</v>
      </c>
      <c r="H843" s="260"/>
      <c r="I843" s="254" t="s">
        <v>59</v>
      </c>
      <c r="J843" s="255" t="s">
        <v>24</v>
      </c>
      <c r="K843" s="254" t="s">
        <v>124</v>
      </c>
      <c r="L843" s="263">
        <v>43796</v>
      </c>
      <c r="M843" s="264">
        <v>1989</v>
      </c>
      <c r="N843" s="254">
        <f t="shared" ref="N843:N849" si="40">2020-M843</f>
        <v>31</v>
      </c>
      <c r="O843" s="254" t="s">
        <v>26</v>
      </c>
      <c r="P843" s="254" t="s">
        <v>130</v>
      </c>
      <c r="Q843" s="254" t="s">
        <v>49</v>
      </c>
      <c r="R843" s="254" t="s">
        <v>1876</v>
      </c>
      <c r="S843" s="254">
        <v>2</v>
      </c>
      <c r="T843" s="265" t="s">
        <v>30</v>
      </c>
      <c r="U843" s="266"/>
      <c r="V843" s="36"/>
      <c r="W843" s="37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spans="1:41">
      <c r="A844" s="296" t="s">
        <v>3215</v>
      </c>
      <c r="B844" s="266" t="s">
        <v>1500</v>
      </c>
      <c r="C844" s="266" t="s">
        <v>1877</v>
      </c>
      <c r="D844" s="271" t="s">
        <v>97</v>
      </c>
      <c r="E844" s="266" t="s">
        <v>1874</v>
      </c>
      <c r="F844" s="260" t="s">
        <v>1878</v>
      </c>
      <c r="G844" s="260">
        <v>639843128</v>
      </c>
      <c r="H844" s="260">
        <v>9319058623</v>
      </c>
      <c r="I844" s="254"/>
      <c r="J844" s="255" t="s">
        <v>24</v>
      </c>
      <c r="K844" s="254" t="s">
        <v>124</v>
      </c>
      <c r="L844" s="263">
        <v>24574</v>
      </c>
      <c r="M844" s="264">
        <v>1967</v>
      </c>
      <c r="N844" s="254">
        <f t="shared" si="40"/>
        <v>53</v>
      </c>
      <c r="O844" s="254" t="s">
        <v>26</v>
      </c>
      <c r="P844" s="254" t="s">
        <v>27</v>
      </c>
      <c r="Q844" s="254" t="s">
        <v>49</v>
      </c>
      <c r="R844" s="254" t="s">
        <v>136</v>
      </c>
      <c r="S844" s="254">
        <v>6</v>
      </c>
      <c r="T844" s="265" t="s">
        <v>30</v>
      </c>
      <c r="U844" s="266">
        <v>60000</v>
      </c>
      <c r="V844" s="36"/>
      <c r="W844" s="37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spans="1:41">
      <c r="A845" s="296" t="s">
        <v>3216</v>
      </c>
      <c r="B845" s="266" t="s">
        <v>1879</v>
      </c>
      <c r="C845" s="266" t="s">
        <v>1880</v>
      </c>
      <c r="D845" s="255" t="s">
        <v>63</v>
      </c>
      <c r="E845" s="266" t="s">
        <v>505</v>
      </c>
      <c r="F845" s="260" t="s">
        <v>1881</v>
      </c>
      <c r="G845" s="260">
        <v>119026596</v>
      </c>
      <c r="H845" s="260"/>
      <c r="I845" s="254" t="s">
        <v>1882</v>
      </c>
      <c r="J845" s="255" t="s">
        <v>24</v>
      </c>
      <c r="K845" s="254" t="s">
        <v>195</v>
      </c>
      <c r="L845" s="263">
        <v>43779</v>
      </c>
      <c r="M845" s="264">
        <v>1964</v>
      </c>
      <c r="N845" s="254">
        <f t="shared" si="40"/>
        <v>56</v>
      </c>
      <c r="O845" s="254" t="s">
        <v>26</v>
      </c>
      <c r="P845" s="254" t="s">
        <v>27</v>
      </c>
      <c r="Q845" s="254" t="s">
        <v>49</v>
      </c>
      <c r="R845" s="254" t="s">
        <v>136</v>
      </c>
      <c r="S845" s="254">
        <v>3</v>
      </c>
      <c r="T845" s="265" t="s">
        <v>30</v>
      </c>
      <c r="U845" s="266">
        <v>60000</v>
      </c>
      <c r="V845" s="36"/>
      <c r="W845" s="37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spans="1:41">
      <c r="A846" s="296" t="s">
        <v>3217</v>
      </c>
      <c r="B846" s="266" t="s">
        <v>1879</v>
      </c>
      <c r="C846" s="266" t="s">
        <v>1883</v>
      </c>
      <c r="D846" s="255" t="s">
        <v>56</v>
      </c>
      <c r="E846" s="266" t="s">
        <v>1884</v>
      </c>
      <c r="F846" s="260" t="s">
        <v>1885</v>
      </c>
      <c r="G846" s="260">
        <v>121236182</v>
      </c>
      <c r="H846" s="260"/>
      <c r="I846" s="254" t="s">
        <v>100</v>
      </c>
      <c r="J846" s="255" t="s">
        <v>24</v>
      </c>
      <c r="K846" s="254" t="s">
        <v>195</v>
      </c>
      <c r="L846" s="263">
        <v>43740</v>
      </c>
      <c r="M846" s="264">
        <v>1958</v>
      </c>
      <c r="N846" s="254">
        <f t="shared" si="40"/>
        <v>62</v>
      </c>
      <c r="O846" s="254" t="s">
        <v>45</v>
      </c>
      <c r="P846" s="254" t="s">
        <v>27</v>
      </c>
      <c r="Q846" s="254" t="s">
        <v>28</v>
      </c>
      <c r="R846" s="254" t="s">
        <v>1886</v>
      </c>
      <c r="S846" s="254">
        <v>3</v>
      </c>
      <c r="T846" s="265" t="s">
        <v>30</v>
      </c>
      <c r="U846" s="266">
        <v>120000</v>
      </c>
      <c r="V846" s="36"/>
      <c r="W846" s="37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spans="1:41">
      <c r="A847" s="296" t="s">
        <v>3218</v>
      </c>
      <c r="B847" s="266" t="s">
        <v>564</v>
      </c>
      <c r="C847" s="266" t="s">
        <v>1887</v>
      </c>
      <c r="D847" s="255" t="s">
        <v>63</v>
      </c>
      <c r="E847" s="266" t="s">
        <v>1888</v>
      </c>
      <c r="F847" s="260" t="s">
        <v>1889</v>
      </c>
      <c r="G847" s="260">
        <v>127304148</v>
      </c>
      <c r="H847" s="260"/>
      <c r="I847" s="254" t="s">
        <v>161</v>
      </c>
      <c r="J847" s="255" t="s">
        <v>24</v>
      </c>
      <c r="K847" s="254" t="s">
        <v>195</v>
      </c>
      <c r="L847" s="263">
        <v>20649</v>
      </c>
      <c r="M847" s="264">
        <v>1956</v>
      </c>
      <c r="N847" s="254">
        <f t="shared" si="40"/>
        <v>64</v>
      </c>
      <c r="O847" s="254" t="s">
        <v>45</v>
      </c>
      <c r="P847" s="254" t="s">
        <v>27</v>
      </c>
      <c r="Q847" s="254" t="s">
        <v>49</v>
      </c>
      <c r="R847" s="254" t="s">
        <v>315</v>
      </c>
      <c r="S847" s="254">
        <v>2</v>
      </c>
      <c r="T847" s="265" t="s">
        <v>30</v>
      </c>
      <c r="U847" s="266">
        <v>150000</v>
      </c>
      <c r="V847" s="36"/>
      <c r="W847" s="37"/>
      <c r="AO847" s="2"/>
    </row>
    <row r="848" spans="1:41">
      <c r="A848" s="296" t="s">
        <v>3219</v>
      </c>
      <c r="B848" s="266" t="s">
        <v>564</v>
      </c>
      <c r="C848" s="266" t="s">
        <v>1890</v>
      </c>
      <c r="D848" s="271" t="s">
        <v>424</v>
      </c>
      <c r="E848" s="266" t="s">
        <v>424</v>
      </c>
      <c r="F848" s="260" t="s">
        <v>1891</v>
      </c>
      <c r="G848" s="260"/>
      <c r="H848" s="260"/>
      <c r="I848" s="254" t="s">
        <v>100</v>
      </c>
      <c r="J848" s="255" t="s">
        <v>24</v>
      </c>
      <c r="K848" s="254" t="s">
        <v>195</v>
      </c>
      <c r="L848" s="263">
        <v>43736</v>
      </c>
      <c r="M848" s="264">
        <v>1954</v>
      </c>
      <c r="N848" s="254">
        <f t="shared" si="40"/>
        <v>66</v>
      </c>
      <c r="O848" s="254" t="s">
        <v>26</v>
      </c>
      <c r="P848" s="254" t="s">
        <v>27</v>
      </c>
      <c r="Q848" s="254" t="s">
        <v>49</v>
      </c>
      <c r="R848" s="254" t="s">
        <v>136</v>
      </c>
      <c r="S848" s="254">
        <v>3</v>
      </c>
      <c r="T848" s="265" t="s">
        <v>30</v>
      </c>
      <c r="U848" s="266">
        <v>60000</v>
      </c>
      <c r="V848" s="36"/>
      <c r="W848" s="37"/>
      <c r="AO848" s="2"/>
    </row>
    <row r="849" spans="1:45">
      <c r="A849" s="296" t="s">
        <v>3220</v>
      </c>
      <c r="B849" s="266" t="s">
        <v>564</v>
      </c>
      <c r="C849" s="266" t="s">
        <v>1892</v>
      </c>
      <c r="D849" s="271" t="s">
        <v>1893</v>
      </c>
      <c r="E849" s="266" t="s">
        <v>425</v>
      </c>
      <c r="F849" s="260" t="s">
        <v>1894</v>
      </c>
      <c r="G849" s="260">
        <v>457581585</v>
      </c>
      <c r="H849" s="260"/>
      <c r="I849" s="254"/>
      <c r="J849" s="275" t="s">
        <v>24</v>
      </c>
      <c r="K849" s="254" t="s">
        <v>195</v>
      </c>
      <c r="L849" s="263">
        <v>43843</v>
      </c>
      <c r="M849" s="264">
        <v>1992</v>
      </c>
      <c r="N849" s="254">
        <f t="shared" si="40"/>
        <v>28</v>
      </c>
      <c r="O849" s="254" t="s">
        <v>26</v>
      </c>
      <c r="P849" s="254" t="s">
        <v>130</v>
      </c>
      <c r="Q849" s="254" t="s">
        <v>28</v>
      </c>
      <c r="R849" s="254" t="s">
        <v>1895</v>
      </c>
      <c r="S849" s="254">
        <v>2</v>
      </c>
      <c r="T849" s="265" t="s">
        <v>30</v>
      </c>
      <c r="U849" s="266"/>
      <c r="V849" s="36"/>
      <c r="W849" s="37"/>
      <c r="AO849" s="2"/>
    </row>
    <row r="850" spans="1:45">
      <c r="A850" s="296" t="s">
        <v>3221</v>
      </c>
      <c r="B850" s="265" t="s">
        <v>564</v>
      </c>
      <c r="C850" s="265" t="s">
        <v>2188</v>
      </c>
      <c r="D850" s="255" t="s">
        <v>192</v>
      </c>
      <c r="E850" s="265"/>
      <c r="F850" s="260"/>
      <c r="G850" s="260"/>
      <c r="H850" s="260"/>
      <c r="I850" s="254"/>
      <c r="J850" s="255" t="s">
        <v>24</v>
      </c>
      <c r="K850" s="254" t="s">
        <v>2304</v>
      </c>
      <c r="L850" s="263"/>
      <c r="M850" s="264"/>
      <c r="N850" s="254"/>
      <c r="O850" s="254" t="s">
        <v>26</v>
      </c>
      <c r="P850" s="254"/>
      <c r="Q850" s="254"/>
      <c r="R850" s="254"/>
      <c r="S850" s="254"/>
      <c r="T850" s="265"/>
      <c r="U850" s="266"/>
      <c r="V850" s="36"/>
      <c r="W850" s="37"/>
      <c r="AO850" s="2"/>
    </row>
    <row r="851" spans="1:45">
      <c r="A851" s="296" t="s">
        <v>3222</v>
      </c>
      <c r="B851" s="265" t="s">
        <v>2339</v>
      </c>
      <c r="C851" s="265" t="s">
        <v>2340</v>
      </c>
      <c r="D851" s="255"/>
      <c r="E851" s="265"/>
      <c r="F851" s="260"/>
      <c r="G851" s="260"/>
      <c r="H851" s="260"/>
      <c r="I851" s="254"/>
      <c r="J851" s="255" t="s">
        <v>24</v>
      </c>
      <c r="K851" s="254" t="s">
        <v>1499</v>
      </c>
      <c r="L851" s="263"/>
      <c r="M851" s="264"/>
      <c r="N851" s="254"/>
      <c r="O851" s="254" t="s">
        <v>45</v>
      </c>
      <c r="P851" s="254"/>
      <c r="Q851" s="254"/>
      <c r="R851" s="254"/>
      <c r="S851" s="254"/>
      <c r="T851" s="265"/>
      <c r="U851" s="266"/>
      <c r="V851" s="36"/>
      <c r="W851" s="37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spans="1:45">
      <c r="A852" s="296" t="s">
        <v>3223</v>
      </c>
      <c r="B852" s="265" t="s">
        <v>2339</v>
      </c>
      <c r="C852" s="265" t="s">
        <v>2341</v>
      </c>
      <c r="D852" s="255" t="s">
        <v>51</v>
      </c>
      <c r="E852" s="265"/>
      <c r="F852" s="260"/>
      <c r="G852" s="260">
        <v>621104203</v>
      </c>
      <c r="H852" s="260">
        <v>9705631148</v>
      </c>
      <c r="I852" s="254"/>
      <c r="J852" s="255" t="s">
        <v>24</v>
      </c>
      <c r="K852" s="254" t="s">
        <v>2306</v>
      </c>
      <c r="L852" s="263"/>
      <c r="M852" s="264"/>
      <c r="N852" s="254"/>
      <c r="O852" s="254" t="s">
        <v>45</v>
      </c>
      <c r="P852" s="254"/>
      <c r="Q852" s="254"/>
      <c r="R852" s="254"/>
      <c r="S852" s="254"/>
      <c r="T852" s="265"/>
      <c r="U852" s="266"/>
      <c r="V852" s="36"/>
      <c r="W852" s="37"/>
      <c r="AO852" s="2"/>
    </row>
    <row r="853" spans="1:45">
      <c r="A853" s="296" t="s">
        <v>3224</v>
      </c>
      <c r="B853" s="265" t="s">
        <v>2342</v>
      </c>
      <c r="C853" s="265" t="s">
        <v>2343</v>
      </c>
      <c r="D853" s="255" t="s">
        <v>192</v>
      </c>
      <c r="E853" s="265"/>
      <c r="F853" s="260"/>
      <c r="G853" s="260">
        <v>645643363</v>
      </c>
      <c r="H853" s="260">
        <v>9483879218</v>
      </c>
      <c r="I853" s="254"/>
      <c r="J853" s="255" t="s">
        <v>24</v>
      </c>
      <c r="K853" s="254" t="s">
        <v>2312</v>
      </c>
      <c r="L853" s="263"/>
      <c r="M853" s="264"/>
      <c r="N853" s="254"/>
      <c r="O853" s="254" t="s">
        <v>26</v>
      </c>
      <c r="P853" s="254"/>
      <c r="Q853" s="254"/>
      <c r="R853" s="254"/>
      <c r="S853" s="254"/>
      <c r="T853" s="265"/>
      <c r="U853" s="266"/>
      <c r="V853" s="36"/>
      <c r="W853" s="37"/>
      <c r="AO853" s="2"/>
    </row>
    <row r="854" spans="1:45">
      <c r="A854" s="296" t="s">
        <v>3225</v>
      </c>
      <c r="B854" s="265" t="s">
        <v>2288</v>
      </c>
      <c r="C854" s="265" t="s">
        <v>2289</v>
      </c>
      <c r="D854" s="255" t="s">
        <v>51</v>
      </c>
      <c r="E854" s="265"/>
      <c r="F854" s="260"/>
      <c r="G854" s="260">
        <v>320731565</v>
      </c>
      <c r="H854" s="260"/>
      <c r="I854" s="254" t="s">
        <v>2280</v>
      </c>
      <c r="J854" s="255" t="s">
        <v>24</v>
      </c>
      <c r="K854" s="254" t="s">
        <v>2318</v>
      </c>
      <c r="L854" s="263"/>
      <c r="M854" s="264"/>
      <c r="N854" s="254"/>
      <c r="O854" s="254" t="s">
        <v>26</v>
      </c>
      <c r="P854" s="254"/>
      <c r="Q854" s="254"/>
      <c r="R854" s="254"/>
      <c r="S854" s="254"/>
      <c r="T854" s="265"/>
      <c r="U854" s="266"/>
      <c r="V854" s="36"/>
      <c r="W854" s="37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spans="1:45">
      <c r="A855" s="296" t="s">
        <v>3226</v>
      </c>
      <c r="B855" s="265" t="s">
        <v>1896</v>
      </c>
      <c r="C855" s="265" t="s">
        <v>1897</v>
      </c>
      <c r="D855" s="255"/>
      <c r="E855" s="265"/>
      <c r="F855" s="260"/>
      <c r="G855" s="260"/>
      <c r="H855" s="260"/>
      <c r="I855" s="254"/>
      <c r="J855" s="255" t="s">
        <v>24</v>
      </c>
      <c r="K855" s="254"/>
      <c r="L855" s="263"/>
      <c r="M855" s="264"/>
      <c r="N855" s="254"/>
      <c r="O855" s="254" t="s">
        <v>26</v>
      </c>
      <c r="P855" s="254"/>
      <c r="Q855" s="254"/>
      <c r="R855" s="254"/>
      <c r="S855" s="254"/>
      <c r="T855" s="265"/>
      <c r="U855" s="266"/>
      <c r="V855" s="36"/>
      <c r="W855" s="37"/>
      <c r="AO855" s="50"/>
    </row>
    <row r="856" spans="1:45">
      <c r="A856" s="296" t="s">
        <v>3227</v>
      </c>
      <c r="B856" s="266" t="s">
        <v>1898</v>
      </c>
      <c r="C856" s="266" t="s">
        <v>1899</v>
      </c>
      <c r="D856" s="271"/>
      <c r="E856" s="266"/>
      <c r="F856" s="260" t="s">
        <v>1900</v>
      </c>
      <c r="G856" s="260">
        <v>161877088</v>
      </c>
      <c r="H856" s="260"/>
      <c r="I856" s="254" t="s">
        <v>100</v>
      </c>
      <c r="J856" s="255" t="s">
        <v>24</v>
      </c>
      <c r="K856" s="254" t="s">
        <v>60</v>
      </c>
      <c r="L856" s="263"/>
      <c r="M856" s="264"/>
      <c r="N856" s="254">
        <f>2020-M856</f>
        <v>2020</v>
      </c>
      <c r="O856" s="254" t="s">
        <v>26</v>
      </c>
      <c r="P856" s="254" t="s">
        <v>27</v>
      </c>
      <c r="Q856" s="254" t="s">
        <v>49</v>
      </c>
      <c r="R856" s="254" t="s">
        <v>136</v>
      </c>
      <c r="S856" s="254"/>
      <c r="T856" s="265" t="s">
        <v>30</v>
      </c>
      <c r="U856" s="266">
        <v>60000</v>
      </c>
      <c r="V856" s="36"/>
      <c r="W856" s="37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spans="1:45" s="3" customFormat="1">
      <c r="A857" s="296" t="s">
        <v>3228</v>
      </c>
      <c r="B857" s="266" t="s">
        <v>1901</v>
      </c>
      <c r="C857" s="266" t="s">
        <v>1280</v>
      </c>
      <c r="D857" s="271"/>
      <c r="E857" s="266"/>
      <c r="F857" s="264"/>
      <c r="G857" s="264">
        <v>939816315</v>
      </c>
      <c r="H857" s="264">
        <v>9219864188</v>
      </c>
      <c r="I857" s="254"/>
      <c r="J857" s="255" t="s">
        <v>24</v>
      </c>
      <c r="K857" s="254" t="s">
        <v>37</v>
      </c>
      <c r="L857" s="263">
        <v>43762</v>
      </c>
      <c r="M857" s="264">
        <v>1977</v>
      </c>
      <c r="N857" s="254">
        <f>2020-M857</f>
        <v>43</v>
      </c>
      <c r="O857" s="254" t="s">
        <v>26</v>
      </c>
      <c r="P857" s="254" t="s">
        <v>27</v>
      </c>
      <c r="Q857" s="254" t="s">
        <v>49</v>
      </c>
      <c r="R857" s="254" t="s">
        <v>1876</v>
      </c>
      <c r="S857" s="254">
        <v>2</v>
      </c>
      <c r="T857" s="265" t="s">
        <v>30</v>
      </c>
      <c r="U857" s="266"/>
      <c r="V857" s="36"/>
      <c r="W857" s="37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spans="1:45">
      <c r="A858" s="296" t="s">
        <v>3229</v>
      </c>
      <c r="B858" s="265" t="s">
        <v>2290</v>
      </c>
      <c r="C858" s="265" t="s">
        <v>2344</v>
      </c>
      <c r="D858" s="255" t="s">
        <v>2293</v>
      </c>
      <c r="E858" s="265"/>
      <c r="F858" s="260"/>
      <c r="G858" s="260">
        <v>311239421</v>
      </c>
      <c r="H858" s="260"/>
      <c r="I858" s="254" t="s">
        <v>2280</v>
      </c>
      <c r="J858" s="255" t="s">
        <v>24</v>
      </c>
      <c r="K858" s="254" t="s">
        <v>2304</v>
      </c>
      <c r="L858" s="263"/>
      <c r="M858" s="264"/>
      <c r="N858" s="254"/>
      <c r="O858" s="254" t="s">
        <v>26</v>
      </c>
      <c r="P858" s="254"/>
      <c r="Q858" s="254"/>
      <c r="R858" s="254"/>
      <c r="S858" s="254"/>
      <c r="T858" s="265"/>
      <c r="U858" s="266"/>
      <c r="V858" s="36"/>
      <c r="W858" s="37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spans="1:45">
      <c r="A859" s="296" t="s">
        <v>3230</v>
      </c>
      <c r="B859" s="266" t="s">
        <v>1902</v>
      </c>
      <c r="C859" s="266" t="s">
        <v>1737</v>
      </c>
      <c r="D859" s="255" t="s">
        <v>21</v>
      </c>
      <c r="E859" s="266" t="s">
        <v>620</v>
      </c>
      <c r="F859" s="260" t="s">
        <v>1906</v>
      </c>
      <c r="G859" s="260"/>
      <c r="H859" s="260"/>
      <c r="I859" s="254" t="s">
        <v>100</v>
      </c>
      <c r="J859" s="255" t="s">
        <v>24</v>
      </c>
      <c r="K859" s="254" t="s">
        <v>157</v>
      </c>
      <c r="L859" s="263">
        <v>27958</v>
      </c>
      <c r="M859" s="264">
        <v>1976</v>
      </c>
      <c r="N859" s="254">
        <f>2020-M859</f>
        <v>44</v>
      </c>
      <c r="O859" s="254" t="s">
        <v>26</v>
      </c>
      <c r="P859" s="254" t="s">
        <v>27</v>
      </c>
      <c r="Q859" s="254" t="s">
        <v>28</v>
      </c>
      <c r="R859" s="254" t="s">
        <v>136</v>
      </c>
      <c r="S859" s="254">
        <v>2</v>
      </c>
      <c r="T859" s="265" t="s">
        <v>30</v>
      </c>
      <c r="U859" s="266">
        <v>60000</v>
      </c>
      <c r="V859" s="36"/>
      <c r="W859" s="37"/>
      <c r="AO859" s="2"/>
    </row>
    <row r="860" spans="1:45">
      <c r="A860" s="296" t="s">
        <v>3231</v>
      </c>
      <c r="B860" s="266" t="s">
        <v>1907</v>
      </c>
      <c r="C860" s="266" t="s">
        <v>1908</v>
      </c>
      <c r="D860" s="271"/>
      <c r="E860" s="266"/>
      <c r="F860" s="260" t="s">
        <v>1909</v>
      </c>
      <c r="G860" s="260">
        <v>753815791</v>
      </c>
      <c r="H860" s="260"/>
      <c r="I860" s="254" t="s">
        <v>100</v>
      </c>
      <c r="J860" s="255" t="s">
        <v>24</v>
      </c>
      <c r="K860" s="254" t="s">
        <v>278</v>
      </c>
      <c r="L860" s="263">
        <v>43819</v>
      </c>
      <c r="M860" s="264">
        <v>1961</v>
      </c>
      <c r="N860" s="254">
        <f>2020-M860</f>
        <v>59</v>
      </c>
      <c r="O860" s="254" t="s">
        <v>26</v>
      </c>
      <c r="P860" s="254" t="s">
        <v>27</v>
      </c>
      <c r="Q860" s="254" t="s">
        <v>46</v>
      </c>
      <c r="R860" s="254" t="s">
        <v>158</v>
      </c>
      <c r="S860" s="254">
        <v>5</v>
      </c>
      <c r="T860" s="265" t="s">
        <v>30</v>
      </c>
      <c r="U860" s="266">
        <v>120000</v>
      </c>
      <c r="V860" s="36"/>
      <c r="W860" s="37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spans="1:45">
      <c r="A861" s="296" t="s">
        <v>3232</v>
      </c>
      <c r="B861" s="266" t="s">
        <v>1406</v>
      </c>
      <c r="C861" s="266" t="s">
        <v>1910</v>
      </c>
      <c r="D861" s="271"/>
      <c r="E861" s="266"/>
      <c r="F861" s="272"/>
      <c r="G861" s="272"/>
      <c r="H861" s="272"/>
      <c r="I861" s="254"/>
      <c r="J861" s="255" t="s">
        <v>24</v>
      </c>
      <c r="K861" s="254" t="s">
        <v>690</v>
      </c>
      <c r="L861" s="263"/>
      <c r="M861" s="264"/>
      <c r="N861" s="254"/>
      <c r="O861" s="254" t="s">
        <v>26</v>
      </c>
      <c r="P861" s="254"/>
      <c r="Q861" s="254"/>
      <c r="R861" s="254"/>
      <c r="S861" s="254"/>
      <c r="T861" s="265"/>
      <c r="U861" s="266"/>
      <c r="V861" s="36"/>
      <c r="W861" s="37"/>
      <c r="AO861" s="2"/>
    </row>
    <row r="862" spans="1:45">
      <c r="A862" s="296" t="s">
        <v>3233</v>
      </c>
      <c r="B862" s="266" t="s">
        <v>1911</v>
      </c>
      <c r="C862" s="266" t="s">
        <v>267</v>
      </c>
      <c r="D862" s="255" t="s">
        <v>21</v>
      </c>
      <c r="E862" s="266" t="s">
        <v>571</v>
      </c>
      <c r="F862" s="260" t="s">
        <v>1912</v>
      </c>
      <c r="G862" s="260">
        <v>734777105</v>
      </c>
      <c r="H862" s="260">
        <v>9061357223</v>
      </c>
      <c r="I862" s="254" t="s">
        <v>100</v>
      </c>
      <c r="J862" s="255" t="s">
        <v>24</v>
      </c>
      <c r="K862" s="254" t="s">
        <v>195</v>
      </c>
      <c r="L862" s="263"/>
      <c r="M862" s="264"/>
      <c r="N862" s="254">
        <f>2020-M862</f>
        <v>2020</v>
      </c>
      <c r="O862" s="254" t="s">
        <v>26</v>
      </c>
      <c r="P862" s="254" t="s">
        <v>27</v>
      </c>
      <c r="Q862" s="254" t="s">
        <v>49</v>
      </c>
      <c r="R862" s="254" t="s">
        <v>136</v>
      </c>
      <c r="S862" s="254"/>
      <c r="T862" s="265" t="s">
        <v>30</v>
      </c>
      <c r="U862" s="266">
        <v>60000</v>
      </c>
      <c r="V862" s="36"/>
      <c r="W862" s="37"/>
      <c r="AO862" s="2"/>
    </row>
    <row r="863" spans="1:45">
      <c r="A863" s="296" t="s">
        <v>3234</v>
      </c>
      <c r="B863" s="266" t="s">
        <v>919</v>
      </c>
      <c r="C863" s="266" t="s">
        <v>1913</v>
      </c>
      <c r="D863" s="271"/>
      <c r="E863" s="266"/>
      <c r="F863" s="260" t="s">
        <v>1914</v>
      </c>
      <c r="G863" s="260"/>
      <c r="H863" s="260"/>
      <c r="I863" s="254"/>
      <c r="J863" s="255" t="s">
        <v>24</v>
      </c>
      <c r="K863" s="254" t="s">
        <v>1592</v>
      </c>
      <c r="L863" s="263">
        <v>43481</v>
      </c>
      <c r="M863" s="264">
        <v>1957</v>
      </c>
      <c r="N863" s="254">
        <f>2020-M863</f>
        <v>63</v>
      </c>
      <c r="O863" s="254" t="s">
        <v>26</v>
      </c>
      <c r="P863" s="254" t="s">
        <v>174</v>
      </c>
      <c r="Q863" s="254"/>
      <c r="R863" s="254"/>
      <c r="S863" s="254">
        <v>2</v>
      </c>
      <c r="T863" s="265" t="s">
        <v>30</v>
      </c>
      <c r="U863" s="266"/>
      <c r="V863" s="36"/>
      <c r="W863" s="37"/>
    </row>
    <row r="864" spans="1:45">
      <c r="A864" s="296" t="s">
        <v>3235</v>
      </c>
      <c r="B864" s="265" t="s">
        <v>1854</v>
      </c>
      <c r="C864" s="265" t="s">
        <v>386</v>
      </c>
      <c r="D864" s="255" t="s">
        <v>2298</v>
      </c>
      <c r="E864" s="265"/>
      <c r="F864" s="260"/>
      <c r="G864" s="260">
        <v>268534079</v>
      </c>
      <c r="H864" s="260">
        <v>9558222209</v>
      </c>
      <c r="I864" s="254"/>
      <c r="J864" s="255" t="s">
        <v>24</v>
      </c>
      <c r="K864" s="254" t="s">
        <v>2303</v>
      </c>
      <c r="L864" s="263"/>
      <c r="M864" s="264"/>
      <c r="N864" s="254"/>
      <c r="O864" s="254" t="s">
        <v>45</v>
      </c>
      <c r="P864" s="254"/>
      <c r="Q864" s="254"/>
      <c r="R864" s="254"/>
      <c r="S864" s="254"/>
      <c r="T864" s="265"/>
      <c r="U864" s="266"/>
      <c r="V864" s="36"/>
      <c r="W864" s="37"/>
      <c r="AO864" s="2"/>
    </row>
    <row r="865" spans="1:41">
      <c r="A865" s="296" t="s">
        <v>3236</v>
      </c>
      <c r="B865" s="265" t="s">
        <v>2198</v>
      </c>
      <c r="C865" s="265" t="s">
        <v>1126</v>
      </c>
      <c r="D865" s="255"/>
      <c r="E865" s="265"/>
      <c r="F865" s="260"/>
      <c r="G865" s="260"/>
      <c r="H865" s="260"/>
      <c r="I865" s="254"/>
      <c r="J865" s="255" t="s">
        <v>24</v>
      </c>
      <c r="K865" s="254"/>
      <c r="L865" s="263"/>
      <c r="M865" s="264"/>
      <c r="N865" s="254"/>
      <c r="O865" s="254" t="s">
        <v>45</v>
      </c>
      <c r="P865" s="254"/>
      <c r="Q865" s="254"/>
      <c r="R865" s="254"/>
      <c r="S865" s="254"/>
      <c r="T865" s="265"/>
      <c r="U865" s="266"/>
      <c r="V865" s="36"/>
      <c r="W865" s="37"/>
      <c r="AO865" s="2"/>
    </row>
    <row r="866" spans="1:41">
      <c r="A866" s="296" t="s">
        <v>3237</v>
      </c>
      <c r="B866" s="266" t="s">
        <v>1915</v>
      </c>
      <c r="C866" s="266" t="s">
        <v>50</v>
      </c>
      <c r="D866" s="255"/>
      <c r="E866" s="266"/>
      <c r="F866" s="264"/>
      <c r="G866" s="264">
        <v>916203418</v>
      </c>
      <c r="H866" s="264"/>
      <c r="I866" s="254"/>
      <c r="J866" s="255" t="s">
        <v>24</v>
      </c>
      <c r="K866" s="254" t="s">
        <v>124</v>
      </c>
      <c r="L866" s="276"/>
      <c r="M866" s="277"/>
      <c r="N866" s="254"/>
      <c r="O866" s="254" t="s">
        <v>26</v>
      </c>
      <c r="P866" s="254"/>
      <c r="Q866" s="254"/>
      <c r="R866" s="254"/>
      <c r="S866" s="254"/>
      <c r="T866" s="265"/>
      <c r="U866" s="266"/>
      <c r="V866" s="36"/>
      <c r="W866" s="3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50"/>
    </row>
    <row r="867" spans="1:41" s="2" customFormat="1">
      <c r="A867" s="296" t="s">
        <v>3238</v>
      </c>
      <c r="B867" s="266" t="s">
        <v>1916</v>
      </c>
      <c r="C867" s="266" t="s">
        <v>1917</v>
      </c>
      <c r="D867" s="255" t="s">
        <v>56</v>
      </c>
      <c r="E867" s="266" t="s">
        <v>673</v>
      </c>
      <c r="F867" s="260" t="s">
        <v>1918</v>
      </c>
      <c r="G867" s="260"/>
      <c r="H867" s="260"/>
      <c r="I867" s="254" t="s">
        <v>100</v>
      </c>
      <c r="J867" s="255" t="s">
        <v>24</v>
      </c>
      <c r="K867" s="254" t="s">
        <v>157</v>
      </c>
      <c r="L867" s="257">
        <v>27098</v>
      </c>
      <c r="M867" s="258">
        <v>1974</v>
      </c>
      <c r="N867" s="254">
        <f>2020-M867</f>
        <v>46</v>
      </c>
      <c r="O867" s="254" t="s">
        <v>26</v>
      </c>
      <c r="P867" s="254" t="s">
        <v>27</v>
      </c>
      <c r="Q867" s="254" t="s">
        <v>46</v>
      </c>
      <c r="R867" s="254" t="s">
        <v>136</v>
      </c>
      <c r="S867" s="254">
        <v>2</v>
      </c>
      <c r="T867" s="265" t="s">
        <v>30</v>
      </c>
      <c r="U867" s="266">
        <v>60000</v>
      </c>
      <c r="V867" s="36"/>
      <c r="W867" s="37"/>
    </row>
    <row r="868" spans="1:41">
      <c r="A868" s="296" t="s">
        <v>3239</v>
      </c>
      <c r="B868" s="265" t="s">
        <v>2200</v>
      </c>
      <c r="C868" s="265" t="s">
        <v>84</v>
      </c>
      <c r="D868" s="255"/>
      <c r="E868" s="265"/>
      <c r="F868" s="260"/>
      <c r="G868" s="260"/>
      <c r="H868" s="260"/>
      <c r="I868" s="254"/>
      <c r="J868" s="255" t="s">
        <v>24</v>
      </c>
      <c r="K868" s="254"/>
      <c r="L868" s="263"/>
      <c r="M868" s="264"/>
      <c r="N868" s="254"/>
      <c r="O868" s="254" t="s">
        <v>26</v>
      </c>
      <c r="P868" s="254"/>
      <c r="Q868" s="254"/>
      <c r="R868" s="254"/>
      <c r="S868" s="254"/>
      <c r="T868" s="265"/>
      <c r="U868" s="266"/>
      <c r="V868" s="36"/>
      <c r="W868" s="37"/>
    </row>
    <row r="869" spans="1:41" s="2" customFormat="1">
      <c r="A869" s="296" t="s">
        <v>3240</v>
      </c>
      <c r="B869" s="266" t="s">
        <v>1919</v>
      </c>
      <c r="C869" s="266" t="s">
        <v>770</v>
      </c>
      <c r="D869" s="255" t="s">
        <v>63</v>
      </c>
      <c r="E869" s="266" t="s">
        <v>632</v>
      </c>
      <c r="F869" s="260" t="s">
        <v>1920</v>
      </c>
      <c r="G869" s="260"/>
      <c r="H869" s="260"/>
      <c r="I869" s="254" t="s">
        <v>59</v>
      </c>
      <c r="J869" s="255" t="s">
        <v>24</v>
      </c>
      <c r="K869" s="254" t="s">
        <v>146</v>
      </c>
      <c r="L869" s="263">
        <v>43777</v>
      </c>
      <c r="M869" s="264">
        <v>1954</v>
      </c>
      <c r="N869" s="254">
        <f>2020-M869</f>
        <v>66</v>
      </c>
      <c r="O869" s="254" t="s">
        <v>26</v>
      </c>
      <c r="P869" s="254" t="s">
        <v>174</v>
      </c>
      <c r="Q869" s="254" t="s">
        <v>49</v>
      </c>
      <c r="R869" s="254"/>
      <c r="S869" s="254">
        <v>1</v>
      </c>
      <c r="T869" s="265" t="s">
        <v>30</v>
      </c>
      <c r="U869" s="266"/>
      <c r="V869" s="36"/>
      <c r="W869" s="37"/>
    </row>
    <row r="870" spans="1:41" s="2" customFormat="1">
      <c r="A870" s="296" t="s">
        <v>3241</v>
      </c>
      <c r="B870" s="265" t="s">
        <v>1919</v>
      </c>
      <c r="C870" s="265" t="s">
        <v>2291</v>
      </c>
      <c r="D870" s="255" t="s">
        <v>2300</v>
      </c>
      <c r="E870" s="265"/>
      <c r="F870" s="260"/>
      <c r="G870" s="260">
        <v>384356029</v>
      </c>
      <c r="H870" s="260"/>
      <c r="I870" s="254" t="s">
        <v>2280</v>
      </c>
      <c r="J870" s="255" t="s">
        <v>24</v>
      </c>
      <c r="K870" s="254" t="s">
        <v>2315</v>
      </c>
      <c r="L870" s="263"/>
      <c r="M870" s="264"/>
      <c r="N870" s="254"/>
      <c r="O870" s="254" t="s">
        <v>26</v>
      </c>
      <c r="P870" s="254"/>
      <c r="Q870" s="254"/>
      <c r="R870" s="254"/>
      <c r="S870" s="254"/>
      <c r="T870" s="265"/>
      <c r="U870" s="266"/>
      <c r="V870" s="36"/>
      <c r="W870" s="37"/>
    </row>
    <row r="871" spans="1:41" s="2" customFormat="1">
      <c r="A871" s="296" t="s">
        <v>3242</v>
      </c>
      <c r="B871" s="266" t="s">
        <v>1921</v>
      </c>
      <c r="C871" s="266" t="s">
        <v>1922</v>
      </c>
      <c r="D871" s="255" t="s">
        <v>51</v>
      </c>
      <c r="E871" s="266" t="s">
        <v>336</v>
      </c>
      <c r="F871" s="260" t="s">
        <v>1923</v>
      </c>
      <c r="G871" s="260">
        <v>109799832</v>
      </c>
      <c r="H871" s="260"/>
      <c r="I871" s="254" t="s">
        <v>100</v>
      </c>
      <c r="J871" s="255" t="s">
        <v>24</v>
      </c>
      <c r="K871" s="254" t="s">
        <v>195</v>
      </c>
      <c r="L871" s="263">
        <v>43813</v>
      </c>
      <c r="M871" s="264">
        <v>1960</v>
      </c>
      <c r="N871" s="254">
        <f>2020-M871</f>
        <v>60</v>
      </c>
      <c r="O871" s="254" t="s">
        <v>26</v>
      </c>
      <c r="P871" s="254" t="s">
        <v>27</v>
      </c>
      <c r="Q871" s="254" t="s">
        <v>49</v>
      </c>
      <c r="R871" s="254" t="s">
        <v>136</v>
      </c>
      <c r="S871" s="254">
        <v>5</v>
      </c>
      <c r="T871" s="265" t="s">
        <v>30</v>
      </c>
      <c r="U871" s="266">
        <v>60000</v>
      </c>
      <c r="V871" s="36"/>
      <c r="W871" s="37"/>
    </row>
    <row r="872" spans="1:41" s="2" customFormat="1">
      <c r="A872" s="296" t="s">
        <v>3243</v>
      </c>
      <c r="B872" s="265" t="s">
        <v>1929</v>
      </c>
      <c r="C872" s="265" t="s">
        <v>1930</v>
      </c>
      <c r="D872" s="255"/>
      <c r="E872" s="265"/>
      <c r="F872" s="260"/>
      <c r="G872" s="260">
        <v>465093373</v>
      </c>
      <c r="H872" s="260"/>
      <c r="I872" s="254"/>
      <c r="J872" s="255" t="s">
        <v>24</v>
      </c>
      <c r="K872" s="254"/>
      <c r="L872" s="263"/>
      <c r="M872" s="264"/>
      <c r="N872" s="254"/>
      <c r="O872" s="254" t="s">
        <v>26</v>
      </c>
      <c r="P872" s="254"/>
      <c r="Q872" s="254"/>
      <c r="R872" s="254"/>
      <c r="S872" s="254"/>
      <c r="T872" s="265"/>
      <c r="U872" s="266"/>
      <c r="V872" s="36"/>
      <c r="W872" s="37"/>
    </row>
    <row r="873" spans="1:41" s="2" customFormat="1">
      <c r="A873" s="296" t="s">
        <v>3244</v>
      </c>
      <c r="B873" s="265" t="s">
        <v>2345</v>
      </c>
      <c r="C873" s="265" t="s">
        <v>1210</v>
      </c>
      <c r="D873" s="255"/>
      <c r="E873" s="265"/>
      <c r="F873" s="260"/>
      <c r="G873" s="260"/>
      <c r="H873" s="260">
        <v>9773779121</v>
      </c>
      <c r="I873" s="254"/>
      <c r="J873" s="255" t="s">
        <v>24</v>
      </c>
      <c r="K873" s="254" t="s">
        <v>1499</v>
      </c>
      <c r="L873" s="263"/>
      <c r="M873" s="264"/>
      <c r="N873" s="254"/>
      <c r="O873" s="254" t="s">
        <v>45</v>
      </c>
      <c r="P873" s="254"/>
      <c r="Q873" s="254"/>
      <c r="R873" s="254"/>
      <c r="S873" s="254"/>
      <c r="T873" s="265"/>
      <c r="U873" s="266"/>
      <c r="V873" s="36"/>
      <c r="W873" s="37"/>
    </row>
    <row r="874" spans="1:41" s="2" customFormat="1">
      <c r="A874" s="296" t="s">
        <v>3245</v>
      </c>
      <c r="B874" s="265" t="s">
        <v>2358</v>
      </c>
      <c r="C874" s="265" t="s">
        <v>1384</v>
      </c>
      <c r="D874" s="255"/>
      <c r="E874" s="265"/>
      <c r="F874" s="260"/>
      <c r="G874" s="260"/>
      <c r="H874" s="260"/>
      <c r="I874" s="254"/>
      <c r="J874" s="255" t="s">
        <v>24</v>
      </c>
      <c r="K874" s="254" t="s">
        <v>2314</v>
      </c>
      <c r="L874" s="263"/>
      <c r="M874" s="264"/>
      <c r="N874" s="254"/>
      <c r="O874" s="254" t="s">
        <v>26</v>
      </c>
      <c r="P874" s="254"/>
      <c r="Q874" s="254"/>
      <c r="R874" s="254"/>
      <c r="S874" s="254"/>
      <c r="T874" s="265"/>
      <c r="U874" s="266"/>
      <c r="V874" s="36"/>
      <c r="W874" s="37"/>
    </row>
    <row r="875" spans="1:41" s="2" customFormat="1">
      <c r="A875" s="296" t="s">
        <v>3246</v>
      </c>
      <c r="B875" s="265" t="s">
        <v>2172</v>
      </c>
      <c r="C875" s="265" t="s">
        <v>1372</v>
      </c>
      <c r="D875" s="255"/>
      <c r="E875" s="265"/>
      <c r="F875" s="260"/>
      <c r="G875" s="260"/>
      <c r="H875" s="260"/>
      <c r="I875" s="254"/>
      <c r="J875" s="255" t="s">
        <v>24</v>
      </c>
      <c r="K875" s="254" t="s">
        <v>2311</v>
      </c>
      <c r="L875" s="263"/>
      <c r="M875" s="264"/>
      <c r="N875" s="254"/>
      <c r="O875" s="254" t="s">
        <v>26</v>
      </c>
      <c r="P875" s="254"/>
      <c r="Q875" s="254"/>
      <c r="R875" s="254"/>
      <c r="S875" s="254"/>
      <c r="T875" s="265"/>
      <c r="U875" s="266"/>
      <c r="V875" s="36"/>
      <c r="W875" s="37"/>
    </row>
    <row r="876" spans="1:41" s="2" customFormat="1">
      <c r="A876" s="296" t="s">
        <v>3247</v>
      </c>
      <c r="B876" s="266" t="s">
        <v>1932</v>
      </c>
      <c r="C876" s="266" t="s">
        <v>1933</v>
      </c>
      <c r="D876" s="271"/>
      <c r="E876" s="266"/>
      <c r="F876" s="272"/>
      <c r="G876" s="272"/>
      <c r="H876" s="272"/>
      <c r="I876" s="254"/>
      <c r="J876" s="255" t="s">
        <v>24</v>
      </c>
      <c r="K876" s="254" t="s">
        <v>220</v>
      </c>
      <c r="L876" s="263"/>
      <c r="M876" s="264"/>
      <c r="N876" s="254"/>
      <c r="O876" s="254" t="s">
        <v>26</v>
      </c>
      <c r="P876" s="254"/>
      <c r="Q876" s="254"/>
      <c r="R876" s="254"/>
      <c r="S876" s="254"/>
      <c r="T876" s="265"/>
      <c r="U876" s="266"/>
      <c r="V876" s="36"/>
      <c r="W876" s="37"/>
    </row>
    <row r="877" spans="1:41" s="2" customFormat="1">
      <c r="A877" s="296" t="s">
        <v>3248</v>
      </c>
      <c r="B877" s="266" t="s">
        <v>273</v>
      </c>
      <c r="C877" s="266" t="s">
        <v>1354</v>
      </c>
      <c r="D877" s="255" t="s">
        <v>63</v>
      </c>
      <c r="E877" s="266" t="s">
        <v>118</v>
      </c>
      <c r="F877" s="260" t="s">
        <v>1934</v>
      </c>
      <c r="G877" s="260">
        <v>648401719</v>
      </c>
      <c r="H877" s="260"/>
      <c r="I877" s="254" t="s">
        <v>100</v>
      </c>
      <c r="J877" s="255" t="s">
        <v>24</v>
      </c>
      <c r="K877" s="254" t="s">
        <v>157</v>
      </c>
      <c r="L877" s="263">
        <v>43782</v>
      </c>
      <c r="M877" s="264">
        <v>1972</v>
      </c>
      <c r="N877" s="254">
        <f>2020-M877</f>
        <v>48</v>
      </c>
      <c r="O877" s="254" t="s">
        <v>26</v>
      </c>
      <c r="P877" s="254" t="s">
        <v>27</v>
      </c>
      <c r="Q877" s="254" t="s">
        <v>46</v>
      </c>
      <c r="R877" s="254" t="s">
        <v>290</v>
      </c>
      <c r="S877" s="254">
        <v>4</v>
      </c>
      <c r="T877" s="265" t="s">
        <v>30</v>
      </c>
      <c r="U877" s="266">
        <v>120000</v>
      </c>
      <c r="V877" s="36"/>
      <c r="W877" s="37"/>
    </row>
    <row r="878" spans="1:41" s="2" customFormat="1">
      <c r="A878" s="296" t="s">
        <v>3249</v>
      </c>
      <c r="B878" s="265" t="s">
        <v>2359</v>
      </c>
      <c r="C878" s="265" t="s">
        <v>2360</v>
      </c>
      <c r="D878" s="255" t="s">
        <v>729</v>
      </c>
      <c r="E878" s="265"/>
      <c r="F878" s="260"/>
      <c r="G878" s="260">
        <v>339501335</v>
      </c>
      <c r="H878" s="260">
        <v>9954445419</v>
      </c>
      <c r="I878" s="254"/>
      <c r="J878" s="255" t="s">
        <v>24</v>
      </c>
      <c r="K878" s="254" t="s">
        <v>2311</v>
      </c>
      <c r="L878" s="263"/>
      <c r="M878" s="264"/>
      <c r="N878" s="254"/>
      <c r="O878" s="254" t="s">
        <v>26</v>
      </c>
      <c r="P878" s="254"/>
      <c r="Q878" s="254"/>
      <c r="R878" s="254"/>
      <c r="S878" s="254"/>
      <c r="T878" s="265"/>
      <c r="U878" s="266"/>
      <c r="V878" s="36"/>
      <c r="W878" s="37"/>
    </row>
    <row r="879" spans="1:41" s="2" customFormat="1">
      <c r="A879" s="296" t="s">
        <v>3250</v>
      </c>
      <c r="B879" s="265" t="s">
        <v>333</v>
      </c>
      <c r="C879" s="265" t="s">
        <v>810</v>
      </c>
      <c r="D879" s="255" t="s">
        <v>112</v>
      </c>
      <c r="E879" s="265"/>
      <c r="F879" s="260"/>
      <c r="G879" s="260">
        <v>932495274</v>
      </c>
      <c r="H879" s="260"/>
      <c r="I879" s="254" t="s">
        <v>2280</v>
      </c>
      <c r="J879" s="255" t="s">
        <v>24</v>
      </c>
      <c r="K879" s="254" t="s">
        <v>2317</v>
      </c>
      <c r="L879" s="263"/>
      <c r="M879" s="264"/>
      <c r="N879" s="254"/>
      <c r="O879" s="254" t="s">
        <v>26</v>
      </c>
      <c r="P879" s="254"/>
      <c r="Q879" s="254"/>
      <c r="R879" s="254"/>
      <c r="S879" s="254"/>
      <c r="T879" s="265"/>
      <c r="U879" s="266"/>
      <c r="V879" s="36"/>
      <c r="W879" s="37"/>
    </row>
    <row r="880" spans="1:41" s="2" customFormat="1">
      <c r="A880" s="296" t="s">
        <v>3251</v>
      </c>
      <c r="B880" s="266" t="s">
        <v>356</v>
      </c>
      <c r="C880" s="266" t="s">
        <v>1935</v>
      </c>
      <c r="D880" s="255" t="s">
        <v>85</v>
      </c>
      <c r="E880" s="266" t="s">
        <v>172</v>
      </c>
      <c r="F880" s="260" t="s">
        <v>1936</v>
      </c>
      <c r="G880" s="260">
        <v>430971496</v>
      </c>
      <c r="H880" s="260"/>
      <c r="I880" s="254" t="s">
        <v>100</v>
      </c>
      <c r="J880" s="255" t="s">
        <v>24</v>
      </c>
      <c r="K880" s="254" t="s">
        <v>294</v>
      </c>
      <c r="L880" s="263">
        <v>27563</v>
      </c>
      <c r="M880" s="264">
        <v>1975</v>
      </c>
      <c r="N880" s="254">
        <f>2020-M880</f>
        <v>45</v>
      </c>
      <c r="O880" s="254" t="s">
        <v>26</v>
      </c>
      <c r="P880" s="254" t="s">
        <v>27</v>
      </c>
      <c r="Q880" s="254" t="s">
        <v>28</v>
      </c>
      <c r="R880" s="254" t="s">
        <v>70</v>
      </c>
      <c r="S880" s="254">
        <v>2</v>
      </c>
      <c r="T880" s="265" t="s">
        <v>30</v>
      </c>
      <c r="U880" s="266">
        <v>120000</v>
      </c>
      <c r="V880" s="36"/>
      <c r="W880" s="37"/>
    </row>
    <row r="881" spans="1:23" s="2" customFormat="1">
      <c r="A881" s="296" t="s">
        <v>3252</v>
      </c>
      <c r="B881" s="265" t="s">
        <v>356</v>
      </c>
      <c r="C881" s="265" t="s">
        <v>2361</v>
      </c>
      <c r="D881" s="255"/>
      <c r="E881" s="265"/>
      <c r="F881" s="260"/>
      <c r="G881" s="260"/>
      <c r="H881" s="260"/>
      <c r="I881" s="254"/>
      <c r="J881" s="255" t="s">
        <v>24</v>
      </c>
      <c r="K881" s="254"/>
      <c r="L881" s="263"/>
      <c r="M881" s="264"/>
      <c r="N881" s="254"/>
      <c r="O881" s="254" t="s">
        <v>26</v>
      </c>
      <c r="P881" s="254"/>
      <c r="Q881" s="254"/>
      <c r="R881" s="254"/>
      <c r="S881" s="254"/>
      <c r="T881" s="265"/>
      <c r="U881" s="266"/>
      <c r="V881" s="36"/>
      <c r="W881" s="37"/>
    </row>
    <row r="882" spans="1:23" s="2" customFormat="1">
      <c r="A882" s="296" t="s">
        <v>3253</v>
      </c>
      <c r="B882" s="266" t="s">
        <v>1937</v>
      </c>
      <c r="C882" s="266" t="s">
        <v>1938</v>
      </c>
      <c r="D882" s="255" t="s">
        <v>63</v>
      </c>
      <c r="E882" s="266" t="s">
        <v>888</v>
      </c>
      <c r="F882" s="260" t="s">
        <v>1939</v>
      </c>
      <c r="G882" s="260">
        <v>429223980</v>
      </c>
      <c r="H882" s="260"/>
      <c r="I882" s="254" t="s">
        <v>59</v>
      </c>
      <c r="J882" s="255" t="s">
        <v>24</v>
      </c>
      <c r="K882" s="254" t="s">
        <v>25</v>
      </c>
      <c r="L882" s="263">
        <v>43515</v>
      </c>
      <c r="M882" s="264">
        <v>1975</v>
      </c>
      <c r="N882" s="254">
        <f t="shared" ref="N882:N896" si="41">2020-M882</f>
        <v>45</v>
      </c>
      <c r="O882" s="254" t="s">
        <v>26</v>
      </c>
      <c r="P882" s="254" t="s">
        <v>130</v>
      </c>
      <c r="Q882" s="254" t="s">
        <v>28</v>
      </c>
      <c r="R882" s="254" t="s">
        <v>1940</v>
      </c>
      <c r="S882" s="254">
        <v>2</v>
      </c>
      <c r="T882" s="265" t="s">
        <v>30</v>
      </c>
      <c r="U882" s="266"/>
      <c r="V882" s="36"/>
      <c r="W882" s="37"/>
    </row>
    <row r="883" spans="1:23" s="2" customFormat="1">
      <c r="A883" s="296" t="s">
        <v>3254</v>
      </c>
      <c r="B883" s="266" t="s">
        <v>1941</v>
      </c>
      <c r="C883" s="266" t="s">
        <v>1942</v>
      </c>
      <c r="D883" s="255" t="s">
        <v>85</v>
      </c>
      <c r="E883" s="266" t="s">
        <v>172</v>
      </c>
      <c r="F883" s="260" t="s">
        <v>1943</v>
      </c>
      <c r="G883" s="260">
        <v>123594716</v>
      </c>
      <c r="H883" s="260"/>
      <c r="I883" s="254"/>
      <c r="J883" s="255" t="s">
        <v>24</v>
      </c>
      <c r="K883" s="254" t="s">
        <v>278</v>
      </c>
      <c r="L883" s="263"/>
      <c r="M883" s="264"/>
      <c r="N883" s="254">
        <f t="shared" si="41"/>
        <v>2020</v>
      </c>
      <c r="O883" s="254" t="s">
        <v>26</v>
      </c>
      <c r="P883" s="254"/>
      <c r="Q883" s="254"/>
      <c r="R883" s="254"/>
      <c r="S883" s="254"/>
      <c r="T883" s="265"/>
      <c r="U883" s="266"/>
      <c r="V883" s="36"/>
      <c r="W883" s="37"/>
    </row>
    <row r="884" spans="1:23" s="2" customFormat="1">
      <c r="A884" s="296" t="s">
        <v>3255</v>
      </c>
      <c r="B884" s="266" t="s">
        <v>754</v>
      </c>
      <c r="C884" s="266" t="s">
        <v>1944</v>
      </c>
      <c r="D884" s="255" t="s">
        <v>85</v>
      </c>
      <c r="E884" s="266" t="s">
        <v>172</v>
      </c>
      <c r="F884" s="260" t="s">
        <v>1945</v>
      </c>
      <c r="G884" s="260">
        <v>203483110</v>
      </c>
      <c r="H884" s="260"/>
      <c r="I884" s="254" t="s">
        <v>100</v>
      </c>
      <c r="J884" s="255" t="s">
        <v>24</v>
      </c>
      <c r="K884" s="254" t="s">
        <v>294</v>
      </c>
      <c r="L884" s="263">
        <v>29431</v>
      </c>
      <c r="M884" s="264">
        <v>1980</v>
      </c>
      <c r="N884" s="254">
        <f t="shared" si="41"/>
        <v>40</v>
      </c>
      <c r="O884" s="254" t="s">
        <v>26</v>
      </c>
      <c r="P884" s="254" t="s">
        <v>27</v>
      </c>
      <c r="Q884" s="254" t="s">
        <v>28</v>
      </c>
      <c r="R884" s="254" t="s">
        <v>70</v>
      </c>
      <c r="S884" s="254"/>
      <c r="T884" s="265" t="s">
        <v>30</v>
      </c>
      <c r="U884" s="266">
        <v>120000</v>
      </c>
      <c r="V884" s="36"/>
      <c r="W884" s="37"/>
    </row>
    <row r="885" spans="1:23" s="2" customFormat="1">
      <c r="A885" s="296" t="s">
        <v>3256</v>
      </c>
      <c r="B885" s="266" t="s">
        <v>905</v>
      </c>
      <c r="C885" s="266" t="s">
        <v>726</v>
      </c>
      <c r="D885" s="271" t="s">
        <v>753</v>
      </c>
      <c r="E885" s="266" t="s">
        <v>905</v>
      </c>
      <c r="F885" s="260" t="s">
        <v>1946</v>
      </c>
      <c r="G885" s="260">
        <v>128608869</v>
      </c>
      <c r="H885" s="260"/>
      <c r="I885" s="254" t="s">
        <v>100</v>
      </c>
      <c r="J885" s="255" t="s">
        <v>24</v>
      </c>
      <c r="K885" s="254" t="s">
        <v>157</v>
      </c>
      <c r="L885" s="263"/>
      <c r="M885" s="264"/>
      <c r="N885" s="254">
        <f t="shared" si="41"/>
        <v>2020</v>
      </c>
      <c r="O885" s="254" t="s">
        <v>26</v>
      </c>
      <c r="P885" s="254" t="s">
        <v>27</v>
      </c>
      <c r="Q885" s="254" t="s">
        <v>28</v>
      </c>
      <c r="R885" s="254" t="s">
        <v>89</v>
      </c>
      <c r="S885" s="254">
        <v>2</v>
      </c>
      <c r="T885" s="265" t="s">
        <v>30</v>
      </c>
      <c r="U885" s="266">
        <v>120000</v>
      </c>
      <c r="V885" s="36"/>
      <c r="W885" s="37"/>
    </row>
    <row r="886" spans="1:23" s="2" customFormat="1">
      <c r="A886" s="296" t="s">
        <v>3257</v>
      </c>
      <c r="B886" s="266" t="s">
        <v>905</v>
      </c>
      <c r="C886" s="266" t="s">
        <v>1947</v>
      </c>
      <c r="D886" s="255" t="s">
        <v>63</v>
      </c>
      <c r="E886" s="266" t="s">
        <v>1948</v>
      </c>
      <c r="F886" s="260" t="s">
        <v>1949</v>
      </c>
      <c r="G886" s="260">
        <v>121042540</v>
      </c>
      <c r="H886" s="260"/>
      <c r="I886" s="254" t="s">
        <v>59</v>
      </c>
      <c r="J886" s="255" t="s">
        <v>24</v>
      </c>
      <c r="K886" s="254" t="s">
        <v>157</v>
      </c>
      <c r="L886" s="263">
        <v>43612</v>
      </c>
      <c r="M886" s="264">
        <v>1960</v>
      </c>
      <c r="N886" s="254">
        <f t="shared" si="41"/>
        <v>60</v>
      </c>
      <c r="O886" s="254" t="s">
        <v>26</v>
      </c>
      <c r="P886" s="254" t="s">
        <v>27</v>
      </c>
      <c r="Q886" s="254" t="s">
        <v>28</v>
      </c>
      <c r="R886" s="254" t="s">
        <v>1950</v>
      </c>
      <c r="S886" s="254">
        <v>2</v>
      </c>
      <c r="T886" s="265" t="s">
        <v>30</v>
      </c>
      <c r="U886" s="266"/>
      <c r="V886" s="36"/>
      <c r="W886" s="37"/>
    </row>
    <row r="887" spans="1:23" s="2" customFormat="1">
      <c r="A887" s="296" t="s">
        <v>3258</v>
      </c>
      <c r="B887" s="266" t="s">
        <v>905</v>
      </c>
      <c r="C887" s="266" t="s">
        <v>669</v>
      </c>
      <c r="D887" s="255" t="s">
        <v>63</v>
      </c>
      <c r="E887" s="266" t="s">
        <v>632</v>
      </c>
      <c r="F887" s="260" t="s">
        <v>1951</v>
      </c>
      <c r="G887" s="260">
        <v>128608623</v>
      </c>
      <c r="H887" s="260"/>
      <c r="I887" s="254" t="s">
        <v>100</v>
      </c>
      <c r="J887" s="255" t="s">
        <v>24</v>
      </c>
      <c r="K887" s="254" t="s">
        <v>157</v>
      </c>
      <c r="L887" s="263">
        <v>23170</v>
      </c>
      <c r="M887" s="264">
        <v>1963</v>
      </c>
      <c r="N887" s="254">
        <f t="shared" si="41"/>
        <v>57</v>
      </c>
      <c r="O887" s="254" t="s">
        <v>45</v>
      </c>
      <c r="P887" s="254" t="s">
        <v>130</v>
      </c>
      <c r="Q887" s="254" t="s">
        <v>28</v>
      </c>
      <c r="R887" s="254" t="s">
        <v>1952</v>
      </c>
      <c r="S887" s="254">
        <v>1</v>
      </c>
      <c r="T887" s="265" t="s">
        <v>30</v>
      </c>
      <c r="U887" s="266">
        <v>200000</v>
      </c>
      <c r="V887" s="36"/>
      <c r="W887" s="37"/>
    </row>
    <row r="888" spans="1:23" s="2" customFormat="1">
      <c r="A888" s="296" t="s">
        <v>3259</v>
      </c>
      <c r="B888" s="266" t="s">
        <v>905</v>
      </c>
      <c r="C888" s="266" t="s">
        <v>1953</v>
      </c>
      <c r="D888" s="255" t="s">
        <v>63</v>
      </c>
      <c r="E888" s="266" t="s">
        <v>1948</v>
      </c>
      <c r="F888" s="260" t="s">
        <v>1954</v>
      </c>
      <c r="G888" s="260">
        <v>315498764</v>
      </c>
      <c r="H888" s="260">
        <v>9158740641</v>
      </c>
      <c r="I888" s="254"/>
      <c r="J888" s="255" t="s">
        <v>24</v>
      </c>
      <c r="K888" s="254" t="s">
        <v>1955</v>
      </c>
      <c r="L888" s="263">
        <v>44039</v>
      </c>
      <c r="M888" s="264">
        <v>1992</v>
      </c>
      <c r="N888" s="254">
        <f t="shared" si="41"/>
        <v>28</v>
      </c>
      <c r="O888" s="254" t="s">
        <v>26</v>
      </c>
      <c r="P888" s="254" t="s">
        <v>130</v>
      </c>
      <c r="Q888" s="254" t="s">
        <v>28</v>
      </c>
      <c r="R888" s="254" t="s">
        <v>1956</v>
      </c>
      <c r="S888" s="254">
        <v>2</v>
      </c>
      <c r="T888" s="265" t="s">
        <v>30</v>
      </c>
      <c r="U888" s="266"/>
      <c r="V888" s="36"/>
      <c r="W888" s="37"/>
    </row>
    <row r="889" spans="1:23" s="2" customFormat="1">
      <c r="A889" s="296" t="s">
        <v>3260</v>
      </c>
      <c r="B889" s="266" t="s">
        <v>905</v>
      </c>
      <c r="C889" s="266" t="s">
        <v>1957</v>
      </c>
      <c r="D889" s="271"/>
      <c r="E889" s="266"/>
      <c r="F889" s="264"/>
      <c r="G889" s="264"/>
      <c r="H889" s="264">
        <v>9178080559</v>
      </c>
      <c r="I889" s="254"/>
      <c r="J889" s="255" t="s">
        <v>24</v>
      </c>
      <c r="K889" s="254" t="s">
        <v>157</v>
      </c>
      <c r="L889" s="263"/>
      <c r="M889" s="264"/>
      <c r="N889" s="254">
        <f t="shared" si="41"/>
        <v>2020</v>
      </c>
      <c r="O889" s="254" t="s">
        <v>26</v>
      </c>
      <c r="P889" s="254"/>
      <c r="Q889" s="254"/>
      <c r="R889" s="254"/>
      <c r="S889" s="254"/>
      <c r="T889" s="265"/>
      <c r="U889" s="266"/>
      <c r="V889" s="36"/>
      <c r="W889" s="37"/>
    </row>
    <row r="890" spans="1:23" s="2" customFormat="1">
      <c r="A890" s="296" t="s">
        <v>3261</v>
      </c>
      <c r="B890" s="266" t="s">
        <v>905</v>
      </c>
      <c r="C890" s="266" t="s">
        <v>1958</v>
      </c>
      <c r="D890" s="271"/>
      <c r="E890" s="266"/>
      <c r="F890" s="260" t="s">
        <v>1959</v>
      </c>
      <c r="G890" s="260"/>
      <c r="H890" s="260">
        <v>9178080559</v>
      </c>
      <c r="I890" s="254" t="s">
        <v>229</v>
      </c>
      <c r="J890" s="255" t="s">
        <v>24</v>
      </c>
      <c r="K890" s="254" t="s">
        <v>157</v>
      </c>
      <c r="L890" s="263">
        <v>43724</v>
      </c>
      <c r="M890" s="264">
        <v>1996</v>
      </c>
      <c r="N890" s="254">
        <f t="shared" si="41"/>
        <v>24</v>
      </c>
      <c r="O890" s="254" t="s">
        <v>45</v>
      </c>
      <c r="P890" s="254" t="s">
        <v>130</v>
      </c>
      <c r="Q890" s="254" t="s">
        <v>28</v>
      </c>
      <c r="R890" s="254" t="s">
        <v>965</v>
      </c>
      <c r="S890" s="254"/>
      <c r="T890" s="265" t="s">
        <v>30</v>
      </c>
      <c r="U890" s="266"/>
      <c r="V890" s="36"/>
      <c r="W890" s="37"/>
    </row>
    <row r="891" spans="1:23" s="2" customFormat="1">
      <c r="A891" s="296" t="s">
        <v>3262</v>
      </c>
      <c r="B891" s="266" t="s">
        <v>905</v>
      </c>
      <c r="C891" s="266" t="s">
        <v>1960</v>
      </c>
      <c r="D891" s="271" t="s">
        <v>211</v>
      </c>
      <c r="E891" s="266" t="s">
        <v>1155</v>
      </c>
      <c r="F891" s="260" t="s">
        <v>1961</v>
      </c>
      <c r="G891" s="260">
        <v>421006354</v>
      </c>
      <c r="H891" s="260"/>
      <c r="I891" s="254" t="s">
        <v>100</v>
      </c>
      <c r="J891" s="255" t="s">
        <v>24</v>
      </c>
      <c r="K891" s="254" t="s">
        <v>157</v>
      </c>
      <c r="L891" s="263">
        <v>43723</v>
      </c>
      <c r="M891" s="264">
        <v>1990</v>
      </c>
      <c r="N891" s="254">
        <f t="shared" si="41"/>
        <v>30</v>
      </c>
      <c r="O891" s="254" t="s">
        <v>26</v>
      </c>
      <c r="P891" s="254" t="s">
        <v>130</v>
      </c>
      <c r="Q891" s="254" t="s">
        <v>28</v>
      </c>
      <c r="R891" s="254" t="s">
        <v>147</v>
      </c>
      <c r="S891" s="254"/>
      <c r="T891" s="265" t="s">
        <v>30</v>
      </c>
      <c r="U891" s="266">
        <v>150000</v>
      </c>
      <c r="V891" s="36"/>
      <c r="W891" s="37"/>
    </row>
    <row r="892" spans="1:23" s="2" customFormat="1">
      <c r="A892" s="296" t="s">
        <v>3263</v>
      </c>
      <c r="B892" s="266" t="s">
        <v>905</v>
      </c>
      <c r="C892" s="266" t="s">
        <v>1962</v>
      </c>
      <c r="D892" s="255" t="s">
        <v>56</v>
      </c>
      <c r="E892" s="266" t="s">
        <v>1428</v>
      </c>
      <c r="F892" s="260" t="s">
        <v>1963</v>
      </c>
      <c r="G892" s="260">
        <v>235741163</v>
      </c>
      <c r="H892" s="260"/>
      <c r="I892" s="254" t="s">
        <v>100</v>
      </c>
      <c r="J892" s="255" t="s">
        <v>24</v>
      </c>
      <c r="K892" s="254" t="s">
        <v>157</v>
      </c>
      <c r="L892" s="263"/>
      <c r="M892" s="264"/>
      <c r="N892" s="254">
        <f t="shared" si="41"/>
        <v>2020</v>
      </c>
      <c r="O892" s="254" t="s">
        <v>45</v>
      </c>
      <c r="P892" s="254" t="s">
        <v>130</v>
      </c>
      <c r="Q892" s="254" t="s">
        <v>28</v>
      </c>
      <c r="R892" s="254" t="s">
        <v>625</v>
      </c>
      <c r="S892" s="254"/>
      <c r="T892" s="265" t="s">
        <v>30</v>
      </c>
      <c r="U892" s="266">
        <v>200000</v>
      </c>
      <c r="V892" s="36"/>
      <c r="W892" s="37"/>
    </row>
    <row r="893" spans="1:23" s="2" customFormat="1">
      <c r="A893" s="296" t="s">
        <v>3264</v>
      </c>
      <c r="B893" s="266" t="s">
        <v>905</v>
      </c>
      <c r="C893" s="266" t="s">
        <v>1964</v>
      </c>
      <c r="D893" s="255" t="s">
        <v>63</v>
      </c>
      <c r="E893" s="266" t="s">
        <v>632</v>
      </c>
      <c r="F893" s="260" t="s">
        <v>1965</v>
      </c>
      <c r="G893" s="260">
        <v>135953552</v>
      </c>
      <c r="H893" s="260">
        <v>9178080559</v>
      </c>
      <c r="I893" s="254" t="s">
        <v>100</v>
      </c>
      <c r="J893" s="255" t="s">
        <v>24</v>
      </c>
      <c r="K893" s="254" t="s">
        <v>157</v>
      </c>
      <c r="L893" s="263"/>
      <c r="M893" s="264"/>
      <c r="N893" s="254">
        <f t="shared" si="41"/>
        <v>2020</v>
      </c>
      <c r="O893" s="254" t="s">
        <v>26</v>
      </c>
      <c r="P893" s="254" t="s">
        <v>27</v>
      </c>
      <c r="Q893" s="254" t="s">
        <v>28</v>
      </c>
      <c r="R893" s="254" t="s">
        <v>1966</v>
      </c>
      <c r="S893" s="254"/>
      <c r="T893" s="265" t="s">
        <v>30</v>
      </c>
      <c r="U893" s="266">
        <v>120000</v>
      </c>
      <c r="V893" s="36"/>
      <c r="W893" s="37"/>
    </row>
    <row r="894" spans="1:23" s="2" customFormat="1">
      <c r="A894" s="296" t="s">
        <v>3265</v>
      </c>
      <c r="B894" s="266" t="s">
        <v>905</v>
      </c>
      <c r="C894" s="266" t="s">
        <v>1967</v>
      </c>
      <c r="D894" s="271" t="s">
        <v>97</v>
      </c>
      <c r="E894" s="266" t="s">
        <v>1373</v>
      </c>
      <c r="F894" s="260" t="s">
        <v>1968</v>
      </c>
      <c r="G894" s="260"/>
      <c r="H894" s="260"/>
      <c r="I894" s="254" t="s">
        <v>59</v>
      </c>
      <c r="J894" s="255" t="s">
        <v>24</v>
      </c>
      <c r="K894" s="254" t="s">
        <v>157</v>
      </c>
      <c r="L894" s="263">
        <v>43726</v>
      </c>
      <c r="M894" s="264">
        <v>1997</v>
      </c>
      <c r="N894" s="254">
        <f t="shared" si="41"/>
        <v>23</v>
      </c>
      <c r="O894" s="254" t="s">
        <v>45</v>
      </c>
      <c r="P894" s="254" t="s">
        <v>130</v>
      </c>
      <c r="Q894" s="254" t="s">
        <v>28</v>
      </c>
      <c r="R894" s="254" t="s">
        <v>665</v>
      </c>
      <c r="S894" s="254">
        <v>1</v>
      </c>
      <c r="T894" s="265" t="s">
        <v>30</v>
      </c>
      <c r="U894" s="266"/>
      <c r="V894" s="36"/>
      <c r="W894" s="37"/>
    </row>
    <row r="895" spans="1:23" s="2" customFormat="1">
      <c r="A895" s="296" t="s">
        <v>3266</v>
      </c>
      <c r="B895" s="266" t="s">
        <v>905</v>
      </c>
      <c r="C895" s="266" t="s">
        <v>1974</v>
      </c>
      <c r="D895" s="255" t="s">
        <v>226</v>
      </c>
      <c r="E895" s="266" t="s">
        <v>273</v>
      </c>
      <c r="F895" s="260" t="s">
        <v>1975</v>
      </c>
      <c r="G895" s="260">
        <v>938006291</v>
      </c>
      <c r="H895" s="260"/>
      <c r="I895" s="254" t="s">
        <v>100</v>
      </c>
      <c r="J895" s="255" t="s">
        <v>24</v>
      </c>
      <c r="K895" s="254" t="s">
        <v>157</v>
      </c>
      <c r="L895" s="263">
        <v>43627</v>
      </c>
      <c r="M895" s="264">
        <v>1984</v>
      </c>
      <c r="N895" s="254">
        <f t="shared" si="41"/>
        <v>36</v>
      </c>
      <c r="O895" s="254" t="s">
        <v>26</v>
      </c>
      <c r="P895" s="254"/>
      <c r="Q895" s="254"/>
      <c r="R895" s="254"/>
      <c r="S895" s="254"/>
      <c r="T895" s="265"/>
      <c r="U895" s="266"/>
      <c r="V895" s="36"/>
      <c r="W895" s="37"/>
    </row>
    <row r="896" spans="1:23" s="2" customFormat="1">
      <c r="A896" s="296" t="s">
        <v>3267</v>
      </c>
      <c r="B896" s="266" t="s">
        <v>905</v>
      </c>
      <c r="C896" s="266" t="s">
        <v>1976</v>
      </c>
      <c r="D896" s="271" t="s">
        <v>211</v>
      </c>
      <c r="E896" s="266" t="s">
        <v>1155</v>
      </c>
      <c r="F896" s="260" t="s">
        <v>1977</v>
      </c>
      <c r="G896" s="260">
        <v>939799964</v>
      </c>
      <c r="H896" s="260"/>
      <c r="I896" s="254" t="s">
        <v>100</v>
      </c>
      <c r="J896" s="255" t="s">
        <v>24</v>
      </c>
      <c r="K896" s="254" t="s">
        <v>157</v>
      </c>
      <c r="L896" s="263">
        <v>31154</v>
      </c>
      <c r="M896" s="264">
        <v>1985</v>
      </c>
      <c r="N896" s="254">
        <f t="shared" si="41"/>
        <v>35</v>
      </c>
      <c r="O896" s="254" t="s">
        <v>45</v>
      </c>
      <c r="P896" s="254" t="s">
        <v>130</v>
      </c>
      <c r="Q896" s="254" t="s">
        <v>28</v>
      </c>
      <c r="R896" s="254" t="s">
        <v>147</v>
      </c>
      <c r="S896" s="254"/>
      <c r="T896" s="265" t="s">
        <v>30</v>
      </c>
      <c r="U896" s="266">
        <v>150000</v>
      </c>
      <c r="V896" s="36"/>
      <c r="W896" s="37"/>
    </row>
    <row r="897" spans="1:45" s="2" customFormat="1">
      <c r="A897" s="296" t="s">
        <v>3268</v>
      </c>
      <c r="B897" s="265" t="s">
        <v>905</v>
      </c>
      <c r="C897" s="265" t="s">
        <v>2362</v>
      </c>
      <c r="D897" s="255" t="s">
        <v>2370</v>
      </c>
      <c r="E897" s="265"/>
      <c r="F897" s="260"/>
      <c r="G897" s="260"/>
      <c r="H897" s="260"/>
      <c r="I897" s="254"/>
      <c r="J897" s="255" t="s">
        <v>24</v>
      </c>
      <c r="K897" s="254" t="s">
        <v>2304</v>
      </c>
      <c r="L897" s="263"/>
      <c r="M897" s="264"/>
      <c r="N897" s="254"/>
      <c r="O897" s="254" t="s">
        <v>45</v>
      </c>
      <c r="P897" s="254"/>
      <c r="Q897" s="254"/>
      <c r="R897" s="254"/>
      <c r="S897" s="254"/>
      <c r="T897" s="265"/>
      <c r="U897" s="266"/>
      <c r="V897" s="36"/>
      <c r="W897" s="37"/>
    </row>
    <row r="898" spans="1:45" s="2" customFormat="1">
      <c r="A898" s="296" t="s">
        <v>3269</v>
      </c>
      <c r="B898" s="266" t="s">
        <v>1978</v>
      </c>
      <c r="C898" s="266" t="s">
        <v>893</v>
      </c>
      <c r="D898" s="255" t="s">
        <v>21</v>
      </c>
      <c r="E898" s="266" t="s">
        <v>307</v>
      </c>
      <c r="F898" s="260" t="s">
        <v>1979</v>
      </c>
      <c r="G898" s="260">
        <v>285640301</v>
      </c>
      <c r="H898" s="260">
        <v>9912257474</v>
      </c>
      <c r="I898" s="254" t="s">
        <v>219</v>
      </c>
      <c r="J898" s="255" t="s">
        <v>24</v>
      </c>
      <c r="K898" s="254" t="s">
        <v>157</v>
      </c>
      <c r="L898" s="263">
        <v>43487</v>
      </c>
      <c r="M898" s="264">
        <v>1991</v>
      </c>
      <c r="N898" s="254">
        <f>2020-M898</f>
        <v>29</v>
      </c>
      <c r="O898" s="254" t="s">
        <v>26</v>
      </c>
      <c r="P898" s="254" t="s">
        <v>27</v>
      </c>
      <c r="Q898" s="254" t="s">
        <v>28</v>
      </c>
      <c r="R898" s="254"/>
      <c r="S898" s="254">
        <v>2</v>
      </c>
      <c r="T898" s="265" t="s">
        <v>30</v>
      </c>
      <c r="U898" s="266"/>
      <c r="V898" s="36"/>
      <c r="W898" s="37"/>
    </row>
    <row r="899" spans="1:45" s="2" customFormat="1">
      <c r="A899" s="296" t="s">
        <v>3270</v>
      </c>
      <c r="B899" s="265" t="s">
        <v>1978</v>
      </c>
      <c r="C899" s="265" t="s">
        <v>2363</v>
      </c>
      <c r="D899" s="255"/>
      <c r="E899" s="265"/>
      <c r="F899" s="260"/>
      <c r="G899" s="260"/>
      <c r="H899" s="260"/>
      <c r="I899" s="254"/>
      <c r="J899" s="255" t="s">
        <v>24</v>
      </c>
      <c r="K899" s="254" t="s">
        <v>2304</v>
      </c>
      <c r="L899" s="263"/>
      <c r="M899" s="264"/>
      <c r="N899" s="254"/>
      <c r="O899" s="254" t="s">
        <v>45</v>
      </c>
      <c r="P899" s="254"/>
      <c r="Q899" s="254"/>
      <c r="R899" s="254"/>
      <c r="S899" s="254"/>
      <c r="T899" s="265"/>
      <c r="U899" s="266"/>
      <c r="V899" s="36"/>
      <c r="W899" s="37"/>
    </row>
    <row r="900" spans="1:45" s="2" customFormat="1">
      <c r="A900" s="296" t="s">
        <v>3271</v>
      </c>
      <c r="B900" s="266" t="s">
        <v>1155</v>
      </c>
      <c r="C900" s="266" t="s">
        <v>1980</v>
      </c>
      <c r="D900" s="255" t="s">
        <v>51</v>
      </c>
      <c r="E900" s="266" t="s">
        <v>1981</v>
      </c>
      <c r="F900" s="260" t="s">
        <v>1982</v>
      </c>
      <c r="G900" s="260">
        <v>741493737</v>
      </c>
      <c r="H900" s="260"/>
      <c r="I900" s="254" t="s">
        <v>100</v>
      </c>
      <c r="J900" s="255" t="s">
        <v>24</v>
      </c>
      <c r="K900" s="254" t="s">
        <v>1983</v>
      </c>
      <c r="L900" s="263">
        <v>43485</v>
      </c>
      <c r="M900" s="264">
        <v>1959</v>
      </c>
      <c r="N900" s="254">
        <f>2020-M900</f>
        <v>61</v>
      </c>
      <c r="O900" s="254" t="s">
        <v>45</v>
      </c>
      <c r="P900" s="254" t="s">
        <v>27</v>
      </c>
      <c r="Q900" s="254" t="s">
        <v>28</v>
      </c>
      <c r="R900" s="254" t="s">
        <v>454</v>
      </c>
      <c r="S900" s="254">
        <v>3</v>
      </c>
      <c r="T900" s="265" t="s">
        <v>30</v>
      </c>
      <c r="U900" s="266">
        <v>120000</v>
      </c>
      <c r="V900" s="36"/>
      <c r="W900" s="37"/>
    </row>
    <row r="901" spans="1:45" s="2" customFormat="1">
      <c r="A901" s="296" t="s">
        <v>3272</v>
      </c>
      <c r="B901" s="265" t="s">
        <v>2365</v>
      </c>
      <c r="C901" s="265" t="s">
        <v>2366</v>
      </c>
      <c r="D901" s="255" t="s">
        <v>192</v>
      </c>
      <c r="E901" s="265"/>
      <c r="F901" s="260"/>
      <c r="G901" s="260"/>
      <c r="H901" s="260"/>
      <c r="I901" s="254"/>
      <c r="J901" s="255" t="s">
        <v>24</v>
      </c>
      <c r="K901" s="254" t="s">
        <v>2368</v>
      </c>
      <c r="L901" s="263"/>
      <c r="M901" s="264"/>
      <c r="N901" s="254"/>
      <c r="O901" s="254" t="s">
        <v>26</v>
      </c>
      <c r="P901" s="254"/>
      <c r="Q901" s="254"/>
      <c r="R901" s="254"/>
      <c r="S901" s="254"/>
      <c r="T901" s="265"/>
      <c r="U901" s="266"/>
      <c r="V901" s="36"/>
      <c r="W901" s="37"/>
    </row>
    <row r="902" spans="1:45" s="2" customFormat="1">
      <c r="A902" s="296" t="s">
        <v>3273</v>
      </c>
      <c r="B902" s="265" t="s">
        <v>2364</v>
      </c>
      <c r="C902" s="265" t="s">
        <v>682</v>
      </c>
      <c r="D902" s="255"/>
      <c r="E902" s="265"/>
      <c r="F902" s="260"/>
      <c r="G902" s="260"/>
      <c r="H902" s="260"/>
      <c r="I902" s="254"/>
      <c r="J902" s="255" t="s">
        <v>24</v>
      </c>
      <c r="K902" s="254"/>
      <c r="L902" s="263"/>
      <c r="M902" s="264"/>
      <c r="N902" s="254"/>
      <c r="O902" s="254" t="s">
        <v>26</v>
      </c>
      <c r="P902" s="254"/>
      <c r="Q902" s="254"/>
      <c r="R902" s="254"/>
      <c r="S902" s="254"/>
      <c r="T902" s="265"/>
      <c r="U902" s="266"/>
      <c r="V902" s="36"/>
      <c r="W902" s="37"/>
    </row>
    <row r="903" spans="1:45" s="2" customFormat="1">
      <c r="A903" s="296" t="s">
        <v>3274</v>
      </c>
      <c r="B903" s="266" t="s">
        <v>1984</v>
      </c>
      <c r="C903" s="266" t="s">
        <v>1399</v>
      </c>
      <c r="D903" s="271" t="s">
        <v>112</v>
      </c>
      <c r="E903" s="266" t="s">
        <v>1985</v>
      </c>
      <c r="F903" s="260" t="s">
        <v>1986</v>
      </c>
      <c r="G903" s="260"/>
      <c r="H903" s="260"/>
      <c r="I903" s="254" t="s">
        <v>59</v>
      </c>
      <c r="J903" s="255" t="s">
        <v>24</v>
      </c>
      <c r="K903" s="254" t="s">
        <v>124</v>
      </c>
      <c r="L903" s="263">
        <v>43760</v>
      </c>
      <c r="M903" s="264">
        <v>1981</v>
      </c>
      <c r="N903" s="254">
        <f t="shared" ref="N903:N911" si="42">2020-M903</f>
        <v>39</v>
      </c>
      <c r="O903" s="254" t="s">
        <v>26</v>
      </c>
      <c r="P903" s="254" t="s">
        <v>309</v>
      </c>
      <c r="Q903" s="254" t="s">
        <v>49</v>
      </c>
      <c r="R903" s="254" t="s">
        <v>1755</v>
      </c>
      <c r="S903" s="254">
        <v>2</v>
      </c>
      <c r="T903" s="265" t="s">
        <v>1987</v>
      </c>
      <c r="U903" s="266"/>
      <c r="V903" s="36"/>
      <c r="W903" s="37"/>
    </row>
    <row r="904" spans="1:45" s="2" customFormat="1">
      <c r="A904" s="296" t="s">
        <v>3275</v>
      </c>
      <c r="B904" s="287" t="s">
        <v>1988</v>
      </c>
      <c r="C904" s="287" t="s">
        <v>682</v>
      </c>
      <c r="D904" s="255" t="s">
        <v>63</v>
      </c>
      <c r="E904" s="287" t="s">
        <v>505</v>
      </c>
      <c r="F904" s="260" t="s">
        <v>1989</v>
      </c>
      <c r="G904" s="260"/>
      <c r="H904" s="260"/>
      <c r="I904" s="289"/>
      <c r="J904" s="275" t="s">
        <v>24</v>
      </c>
      <c r="K904" s="289" t="s">
        <v>195</v>
      </c>
      <c r="L904" s="290">
        <v>43759</v>
      </c>
      <c r="M904" s="291">
        <v>1981</v>
      </c>
      <c r="N904" s="254">
        <f t="shared" si="42"/>
        <v>39</v>
      </c>
      <c r="O904" s="289" t="s">
        <v>26</v>
      </c>
      <c r="P904" s="289" t="s">
        <v>27</v>
      </c>
      <c r="Q904" s="289" t="s">
        <v>49</v>
      </c>
      <c r="R904" s="289" t="s">
        <v>116</v>
      </c>
      <c r="S904" s="291">
        <v>2</v>
      </c>
      <c r="T904" s="289" t="s">
        <v>30</v>
      </c>
      <c r="U904" s="289"/>
      <c r="V904" s="82"/>
      <c r="W904" s="83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</row>
    <row r="905" spans="1:45" s="2" customFormat="1">
      <c r="A905" s="296" t="s">
        <v>3276</v>
      </c>
      <c r="B905" s="266" t="s">
        <v>1990</v>
      </c>
      <c r="C905" s="266" t="s">
        <v>1991</v>
      </c>
      <c r="D905" s="271" t="s">
        <v>51</v>
      </c>
      <c r="E905" s="266" t="s">
        <v>1992</v>
      </c>
      <c r="F905" s="270" t="s">
        <v>1993</v>
      </c>
      <c r="G905" s="270">
        <v>754635744</v>
      </c>
      <c r="H905" s="270">
        <v>9155265372</v>
      </c>
      <c r="I905" s="254"/>
      <c r="J905" s="255" t="s">
        <v>24</v>
      </c>
      <c r="K905" s="254" t="s">
        <v>146</v>
      </c>
      <c r="L905" s="263">
        <v>25113</v>
      </c>
      <c r="M905" s="264">
        <v>1968</v>
      </c>
      <c r="N905" s="254">
        <f t="shared" si="42"/>
        <v>52</v>
      </c>
      <c r="O905" s="254" t="s">
        <v>45</v>
      </c>
      <c r="P905" s="254" t="s">
        <v>27</v>
      </c>
      <c r="Q905" s="254" t="s">
        <v>28</v>
      </c>
      <c r="R905" s="254" t="s">
        <v>315</v>
      </c>
      <c r="S905" s="254">
        <v>2</v>
      </c>
      <c r="T905" s="265" t="s">
        <v>30</v>
      </c>
      <c r="U905" s="266"/>
      <c r="V905" s="36"/>
      <c r="W905" s="37"/>
    </row>
    <row r="906" spans="1:45" s="2" customFormat="1">
      <c r="A906" s="296" t="s">
        <v>3277</v>
      </c>
      <c r="B906" s="266" t="s">
        <v>1994</v>
      </c>
      <c r="C906" s="266" t="s">
        <v>1408</v>
      </c>
      <c r="D906" s="271"/>
      <c r="E906" s="266"/>
      <c r="F906" s="260" t="s">
        <v>1995</v>
      </c>
      <c r="G906" s="260">
        <v>922159421</v>
      </c>
      <c r="H906" s="260">
        <v>9281663879</v>
      </c>
      <c r="I906" s="254" t="s">
        <v>59</v>
      </c>
      <c r="J906" s="255" t="s">
        <v>24</v>
      </c>
      <c r="K906" s="254" t="s">
        <v>37</v>
      </c>
      <c r="L906" s="263">
        <v>43700</v>
      </c>
      <c r="M906" s="264">
        <v>1958</v>
      </c>
      <c r="N906" s="254">
        <f t="shared" si="42"/>
        <v>62</v>
      </c>
      <c r="O906" s="254" t="s">
        <v>26</v>
      </c>
      <c r="P906" s="254" t="s">
        <v>174</v>
      </c>
      <c r="Q906" s="254" t="s">
        <v>28</v>
      </c>
      <c r="R906" s="254" t="s">
        <v>1266</v>
      </c>
      <c r="S906" s="254">
        <v>2</v>
      </c>
      <c r="T906" s="265" t="s">
        <v>30</v>
      </c>
      <c r="U906" s="266"/>
      <c r="V906" s="36"/>
      <c r="W906" s="37"/>
    </row>
    <row r="907" spans="1:45" s="2" customFormat="1">
      <c r="A907" s="296" t="s">
        <v>3278</v>
      </c>
      <c r="B907" s="266" t="s">
        <v>1996</v>
      </c>
      <c r="C907" s="266" t="s">
        <v>78</v>
      </c>
      <c r="D907" s="271"/>
      <c r="E907" s="266"/>
      <c r="F907" s="260" t="s">
        <v>1997</v>
      </c>
      <c r="G907" s="260"/>
      <c r="H907" s="260"/>
      <c r="I907" s="254"/>
      <c r="J907" s="275" t="s">
        <v>24</v>
      </c>
      <c r="K907" s="254" t="s">
        <v>1054</v>
      </c>
      <c r="L907" s="263"/>
      <c r="M907" s="264"/>
      <c r="N907" s="254">
        <f t="shared" si="42"/>
        <v>2020</v>
      </c>
      <c r="O907" s="254" t="s">
        <v>45</v>
      </c>
      <c r="P907" s="254"/>
      <c r="Q907" s="254"/>
      <c r="R907" s="254"/>
      <c r="S907" s="254"/>
      <c r="T907" s="265"/>
      <c r="U907" s="266"/>
      <c r="V907" s="36"/>
      <c r="W907" s="37"/>
    </row>
    <row r="908" spans="1:45" s="2" customFormat="1">
      <c r="A908" s="296" t="s">
        <v>3279</v>
      </c>
      <c r="B908" s="266" t="s">
        <v>576</v>
      </c>
      <c r="C908" s="266" t="s">
        <v>1998</v>
      </c>
      <c r="D908" s="271" t="s">
        <v>56</v>
      </c>
      <c r="E908" s="266" t="s">
        <v>57</v>
      </c>
      <c r="F908" s="260" t="s">
        <v>1999</v>
      </c>
      <c r="G908" s="260"/>
      <c r="H908" s="260"/>
      <c r="I908" s="254"/>
      <c r="J908" s="275" t="s">
        <v>24</v>
      </c>
      <c r="K908" s="254" t="s">
        <v>364</v>
      </c>
      <c r="L908" s="263">
        <v>37172</v>
      </c>
      <c r="M908" s="264">
        <v>2001</v>
      </c>
      <c r="N908" s="254">
        <f t="shared" si="42"/>
        <v>19</v>
      </c>
      <c r="O908" s="254" t="s">
        <v>26</v>
      </c>
      <c r="P908" s="254" t="s">
        <v>130</v>
      </c>
      <c r="Q908" s="254" t="s">
        <v>49</v>
      </c>
      <c r="R908" s="254"/>
      <c r="S908" s="254">
        <v>2</v>
      </c>
      <c r="T908" s="265" t="s">
        <v>634</v>
      </c>
      <c r="U908" s="266"/>
      <c r="V908" s="36"/>
      <c r="W908" s="37"/>
    </row>
    <row r="909" spans="1:45" s="2" customFormat="1">
      <c r="A909" s="296" t="s">
        <v>3280</v>
      </c>
      <c r="B909" s="266" t="s">
        <v>576</v>
      </c>
      <c r="C909" s="266" t="s">
        <v>635</v>
      </c>
      <c r="D909" s="255" t="s">
        <v>56</v>
      </c>
      <c r="E909" s="266" t="s">
        <v>1461</v>
      </c>
      <c r="F909" s="260" t="s">
        <v>2000</v>
      </c>
      <c r="G909" s="260"/>
      <c r="H909" s="260"/>
      <c r="I909" s="254" t="s">
        <v>59</v>
      </c>
      <c r="J909" s="255" t="s">
        <v>24</v>
      </c>
      <c r="K909" s="254" t="s">
        <v>37</v>
      </c>
      <c r="L909" s="263">
        <v>43609</v>
      </c>
      <c r="M909" s="264">
        <v>1957</v>
      </c>
      <c r="N909" s="254">
        <f t="shared" si="42"/>
        <v>63</v>
      </c>
      <c r="O909" s="254" t="s">
        <v>26</v>
      </c>
      <c r="P909" s="254" t="s">
        <v>27</v>
      </c>
      <c r="Q909" s="254" t="s">
        <v>28</v>
      </c>
      <c r="R909" s="254" t="s">
        <v>101</v>
      </c>
      <c r="S909" s="254">
        <v>1</v>
      </c>
      <c r="T909" s="265" t="s">
        <v>30</v>
      </c>
      <c r="U909" s="266"/>
      <c r="V909" s="36"/>
      <c r="W909" s="37"/>
    </row>
    <row r="910" spans="1:45" s="2" customFormat="1">
      <c r="A910" s="296" t="s">
        <v>3281</v>
      </c>
      <c r="B910" s="266" t="s">
        <v>576</v>
      </c>
      <c r="C910" s="266" t="s">
        <v>2004</v>
      </c>
      <c r="D910" s="255" t="s">
        <v>56</v>
      </c>
      <c r="E910" s="266" t="s">
        <v>57</v>
      </c>
      <c r="F910" s="260" t="s">
        <v>2005</v>
      </c>
      <c r="G910" s="260"/>
      <c r="H910" s="260"/>
      <c r="I910" s="254" t="s">
        <v>223</v>
      </c>
      <c r="J910" s="255" t="s">
        <v>24</v>
      </c>
      <c r="K910" s="254" t="s">
        <v>37</v>
      </c>
      <c r="L910" s="263">
        <v>43764</v>
      </c>
      <c r="M910" s="264">
        <v>1990</v>
      </c>
      <c r="N910" s="254">
        <f t="shared" si="42"/>
        <v>30</v>
      </c>
      <c r="O910" s="254" t="s">
        <v>45</v>
      </c>
      <c r="P910" s="254" t="s">
        <v>130</v>
      </c>
      <c r="Q910" s="254" t="s">
        <v>28</v>
      </c>
      <c r="R910" s="254" t="s">
        <v>2006</v>
      </c>
      <c r="S910" s="254">
        <v>0</v>
      </c>
      <c r="T910" s="265" t="s">
        <v>578</v>
      </c>
      <c r="U910" s="266">
        <v>150000</v>
      </c>
      <c r="V910" s="36"/>
      <c r="W910" s="37"/>
    </row>
    <row r="911" spans="1:45" s="2" customFormat="1">
      <c r="A911" s="296" t="s">
        <v>3282</v>
      </c>
      <c r="B911" s="266" t="s">
        <v>212</v>
      </c>
      <c r="C911" s="265" t="s">
        <v>2007</v>
      </c>
      <c r="D911" s="255"/>
      <c r="E911" s="265"/>
      <c r="F911" s="270" t="s">
        <v>2008</v>
      </c>
      <c r="G911" s="270">
        <v>148968594</v>
      </c>
      <c r="H911" s="270"/>
      <c r="I911" s="254" t="s">
        <v>100</v>
      </c>
      <c r="J911" s="255" t="s">
        <v>24</v>
      </c>
      <c r="K911" s="254" t="s">
        <v>25</v>
      </c>
      <c r="L911" s="263">
        <v>43736</v>
      </c>
      <c r="M911" s="264">
        <v>1970</v>
      </c>
      <c r="N911" s="254">
        <f t="shared" si="42"/>
        <v>50</v>
      </c>
      <c r="O911" s="254" t="s">
        <v>26</v>
      </c>
      <c r="P911" s="254" t="s">
        <v>27</v>
      </c>
      <c r="Q911" s="254" t="s">
        <v>28</v>
      </c>
      <c r="R911" s="254" t="s">
        <v>70</v>
      </c>
      <c r="S911" s="254"/>
      <c r="T911" s="265" t="s">
        <v>30</v>
      </c>
      <c r="U911" s="266">
        <v>120000</v>
      </c>
      <c r="V911" s="36"/>
      <c r="W911" s="37"/>
    </row>
    <row r="912" spans="1:45" s="2" customFormat="1">
      <c r="A912" s="296" t="s">
        <v>3283</v>
      </c>
      <c r="B912" s="265" t="s">
        <v>1740</v>
      </c>
      <c r="C912" s="265" t="s">
        <v>2292</v>
      </c>
      <c r="D912" s="255" t="s">
        <v>192</v>
      </c>
      <c r="E912" s="265"/>
      <c r="F912" s="260"/>
      <c r="G912" s="260"/>
      <c r="H912" s="260"/>
      <c r="I912" s="254" t="s">
        <v>2280</v>
      </c>
      <c r="J912" s="255" t="s">
        <v>2301</v>
      </c>
      <c r="K912" s="254" t="s">
        <v>2304</v>
      </c>
      <c r="L912" s="263"/>
      <c r="M912" s="264"/>
      <c r="N912" s="254"/>
      <c r="O912" s="254" t="s">
        <v>26</v>
      </c>
      <c r="P912" s="254"/>
      <c r="Q912" s="254"/>
      <c r="R912" s="254"/>
      <c r="S912" s="254"/>
      <c r="T912" s="265"/>
      <c r="U912" s="266"/>
      <c r="V912" s="36"/>
      <c r="W912" s="37"/>
      <c r="AO912" s="50"/>
    </row>
    <row r="913" spans="1:23" s="2" customFormat="1">
      <c r="A913" s="296" t="s">
        <v>3284</v>
      </c>
      <c r="B913" s="266" t="s">
        <v>445</v>
      </c>
      <c r="C913" s="266" t="s">
        <v>2009</v>
      </c>
      <c r="D913" s="255" t="s">
        <v>21</v>
      </c>
      <c r="E913" s="266" t="s">
        <v>92</v>
      </c>
      <c r="F913" s="260" t="s">
        <v>2010</v>
      </c>
      <c r="G913" s="260">
        <v>466992902</v>
      </c>
      <c r="H913" s="260"/>
      <c r="I913" s="254" t="s">
        <v>100</v>
      </c>
      <c r="J913" s="255" t="s">
        <v>24</v>
      </c>
      <c r="K913" s="254" t="s">
        <v>157</v>
      </c>
      <c r="L913" s="263">
        <v>43521</v>
      </c>
      <c r="M913" s="264">
        <v>1974</v>
      </c>
      <c r="N913" s="254">
        <f t="shared" ref="N913:N920" si="43">2020-M913</f>
        <v>46</v>
      </c>
      <c r="O913" s="254" t="s">
        <v>76</v>
      </c>
      <c r="P913" s="254" t="s">
        <v>27</v>
      </c>
      <c r="Q913" s="254" t="s">
        <v>28</v>
      </c>
      <c r="R913" s="254" t="s">
        <v>147</v>
      </c>
      <c r="S913" s="254"/>
      <c r="T913" s="265" t="s">
        <v>30</v>
      </c>
      <c r="U913" s="266">
        <v>150000</v>
      </c>
      <c r="V913" s="36"/>
      <c r="W913" s="37"/>
    </row>
    <row r="914" spans="1:23" s="2" customFormat="1">
      <c r="A914" s="296" t="s">
        <v>3285</v>
      </c>
      <c r="B914" s="266" t="s">
        <v>445</v>
      </c>
      <c r="C914" s="266" t="s">
        <v>2011</v>
      </c>
      <c r="D914" s="271" t="s">
        <v>1510</v>
      </c>
      <c r="E914" s="266" t="s">
        <v>2012</v>
      </c>
      <c r="F914" s="260" t="s">
        <v>2013</v>
      </c>
      <c r="G914" s="260">
        <v>451609274</v>
      </c>
      <c r="H914" s="260"/>
      <c r="I914" s="254" t="s">
        <v>23</v>
      </c>
      <c r="J914" s="255" t="s">
        <v>24</v>
      </c>
      <c r="K914" s="254" t="s">
        <v>157</v>
      </c>
      <c r="L914" s="263">
        <v>43685</v>
      </c>
      <c r="M914" s="264">
        <v>1993</v>
      </c>
      <c r="N914" s="254">
        <f t="shared" si="43"/>
        <v>27</v>
      </c>
      <c r="O914" s="254" t="s">
        <v>26</v>
      </c>
      <c r="P914" s="254" t="s">
        <v>27</v>
      </c>
      <c r="Q914" s="254" t="s">
        <v>28</v>
      </c>
      <c r="R914" s="254" t="s">
        <v>1707</v>
      </c>
      <c r="S914" s="254">
        <v>2</v>
      </c>
      <c r="T914" s="265" t="s">
        <v>30</v>
      </c>
      <c r="U914" s="266"/>
      <c r="V914" s="36"/>
      <c r="W914" s="37"/>
    </row>
    <row r="915" spans="1:23" s="2" customFormat="1">
      <c r="A915" s="296" t="s">
        <v>3286</v>
      </c>
      <c r="B915" s="266" t="s">
        <v>445</v>
      </c>
      <c r="C915" s="266" t="s">
        <v>534</v>
      </c>
      <c r="D915" s="271" t="s">
        <v>97</v>
      </c>
      <c r="E915" s="266" t="s">
        <v>98</v>
      </c>
      <c r="F915" s="260" t="s">
        <v>2014</v>
      </c>
      <c r="G915" s="260">
        <v>76275429</v>
      </c>
      <c r="H915" s="260"/>
      <c r="I915" s="254" t="s">
        <v>100</v>
      </c>
      <c r="J915" s="255" t="s">
        <v>24</v>
      </c>
      <c r="K915" s="254" t="s">
        <v>157</v>
      </c>
      <c r="L915" s="257">
        <v>43821</v>
      </c>
      <c r="M915" s="258">
        <v>1947</v>
      </c>
      <c r="N915" s="254">
        <f t="shared" si="43"/>
        <v>73</v>
      </c>
      <c r="O915" s="254" t="s">
        <v>26</v>
      </c>
      <c r="P915" s="254" t="s">
        <v>27</v>
      </c>
      <c r="Q915" s="254" t="s">
        <v>46</v>
      </c>
      <c r="R915" s="254" t="s">
        <v>136</v>
      </c>
      <c r="S915" s="254">
        <v>8</v>
      </c>
      <c r="T915" s="265" t="s">
        <v>30</v>
      </c>
      <c r="U915" s="266">
        <v>60000</v>
      </c>
      <c r="V915" s="36"/>
      <c r="W915" s="37"/>
    </row>
    <row r="916" spans="1:23" s="2" customFormat="1">
      <c r="A916" s="296" t="s">
        <v>3287</v>
      </c>
      <c r="B916" s="266" t="s">
        <v>445</v>
      </c>
      <c r="C916" s="266" t="s">
        <v>774</v>
      </c>
      <c r="D916" s="255" t="s">
        <v>192</v>
      </c>
      <c r="E916" s="266" t="s">
        <v>340</v>
      </c>
      <c r="F916" s="260" t="s">
        <v>2015</v>
      </c>
      <c r="G916" s="260"/>
      <c r="H916" s="260"/>
      <c r="I916" s="254" t="s">
        <v>100</v>
      </c>
      <c r="J916" s="255" t="s">
        <v>24</v>
      </c>
      <c r="K916" s="254" t="s">
        <v>157</v>
      </c>
      <c r="L916" s="263">
        <v>43563</v>
      </c>
      <c r="M916" s="264"/>
      <c r="N916" s="254">
        <f t="shared" si="43"/>
        <v>2020</v>
      </c>
      <c r="O916" s="254" t="s">
        <v>26</v>
      </c>
      <c r="P916" s="254" t="s">
        <v>27</v>
      </c>
      <c r="Q916" s="254" t="s">
        <v>46</v>
      </c>
      <c r="R916" s="254" t="s">
        <v>136</v>
      </c>
      <c r="S916" s="254"/>
      <c r="T916" s="265" t="s">
        <v>30</v>
      </c>
      <c r="U916" s="266">
        <v>60000</v>
      </c>
      <c r="V916" s="36"/>
      <c r="W916" s="37"/>
    </row>
    <row r="917" spans="1:23" s="2" customFormat="1">
      <c r="A917" s="296" t="s">
        <v>3288</v>
      </c>
      <c r="B917" s="266" t="s">
        <v>445</v>
      </c>
      <c r="C917" s="266" t="s">
        <v>2016</v>
      </c>
      <c r="D917" s="255" t="s">
        <v>192</v>
      </c>
      <c r="E917" s="266" t="s">
        <v>340</v>
      </c>
      <c r="F917" s="270" t="s">
        <v>2017</v>
      </c>
      <c r="G917" s="270"/>
      <c r="H917" s="270">
        <v>9657009088</v>
      </c>
      <c r="I917" s="254" t="s">
        <v>100</v>
      </c>
      <c r="J917" s="255" t="s">
        <v>24</v>
      </c>
      <c r="K917" s="254" t="s">
        <v>157</v>
      </c>
      <c r="L917" s="263">
        <v>24918</v>
      </c>
      <c r="M917" s="264">
        <v>1968</v>
      </c>
      <c r="N917" s="254">
        <f t="shared" si="43"/>
        <v>52</v>
      </c>
      <c r="O917" s="254" t="s">
        <v>45</v>
      </c>
      <c r="P917" s="254" t="s">
        <v>27</v>
      </c>
      <c r="Q917" s="254" t="s">
        <v>46</v>
      </c>
      <c r="R917" s="254" t="s">
        <v>2018</v>
      </c>
      <c r="S917" s="254">
        <v>4</v>
      </c>
      <c r="T917" s="265" t="s">
        <v>30</v>
      </c>
      <c r="U917" s="266">
        <v>120000</v>
      </c>
      <c r="V917" s="36"/>
      <c r="W917" s="37"/>
    </row>
    <row r="918" spans="1:23" s="2" customFormat="1">
      <c r="A918" s="296" t="s">
        <v>3289</v>
      </c>
      <c r="B918" s="266" t="s">
        <v>445</v>
      </c>
      <c r="C918" s="266" t="s">
        <v>1712</v>
      </c>
      <c r="D918" s="271" t="s">
        <v>97</v>
      </c>
      <c r="E918" s="266" t="s">
        <v>98</v>
      </c>
      <c r="F918" s="260" t="s">
        <v>2019</v>
      </c>
      <c r="G918" s="260"/>
      <c r="H918" s="260"/>
      <c r="I918" s="254" t="s">
        <v>100</v>
      </c>
      <c r="J918" s="255" t="s">
        <v>24</v>
      </c>
      <c r="K918" s="254" t="s">
        <v>157</v>
      </c>
      <c r="L918" s="263">
        <v>43754</v>
      </c>
      <c r="M918" s="264">
        <v>1983</v>
      </c>
      <c r="N918" s="254">
        <f t="shared" si="43"/>
        <v>37</v>
      </c>
      <c r="O918" s="254" t="s">
        <v>26</v>
      </c>
      <c r="P918" s="254" t="s">
        <v>130</v>
      </c>
      <c r="Q918" s="254" t="s">
        <v>28</v>
      </c>
      <c r="R918" s="254" t="s">
        <v>315</v>
      </c>
      <c r="S918" s="254"/>
      <c r="T918" s="265" t="s">
        <v>30</v>
      </c>
      <c r="U918" s="266">
        <v>120000</v>
      </c>
      <c r="V918" s="36"/>
      <c r="W918" s="37"/>
    </row>
    <row r="919" spans="1:23" s="2" customFormat="1">
      <c r="A919" s="296" t="s">
        <v>3290</v>
      </c>
      <c r="B919" s="266" t="s">
        <v>445</v>
      </c>
      <c r="C919" s="266" t="s">
        <v>1067</v>
      </c>
      <c r="D919" s="271" t="s">
        <v>97</v>
      </c>
      <c r="E919" s="266" t="s">
        <v>98</v>
      </c>
      <c r="F919" s="260" t="s">
        <v>2020</v>
      </c>
      <c r="G919" s="260">
        <v>261770037</v>
      </c>
      <c r="H919" s="260"/>
      <c r="I919" s="254" t="s">
        <v>100</v>
      </c>
      <c r="J919" s="255" t="s">
        <v>24</v>
      </c>
      <c r="K919" s="254" t="s">
        <v>157</v>
      </c>
      <c r="L919" s="263">
        <v>26001</v>
      </c>
      <c r="M919" s="264">
        <v>1971</v>
      </c>
      <c r="N919" s="254">
        <f t="shared" si="43"/>
        <v>49</v>
      </c>
      <c r="O919" s="254" t="s">
        <v>45</v>
      </c>
      <c r="P919" s="254" t="s">
        <v>27</v>
      </c>
      <c r="Q919" s="254" t="s">
        <v>49</v>
      </c>
      <c r="R919" s="254" t="s">
        <v>315</v>
      </c>
      <c r="S919" s="254">
        <v>4</v>
      </c>
      <c r="T919" s="265" t="s">
        <v>30</v>
      </c>
      <c r="U919" s="266">
        <v>120000</v>
      </c>
      <c r="V919" s="36"/>
      <c r="W919" s="37"/>
    </row>
    <row r="920" spans="1:23" s="2" customFormat="1">
      <c r="A920" s="296" t="s">
        <v>3291</v>
      </c>
      <c r="B920" s="266" t="s">
        <v>445</v>
      </c>
      <c r="C920" s="266" t="s">
        <v>71</v>
      </c>
      <c r="D920" s="255" t="s">
        <v>21</v>
      </c>
      <c r="E920" s="266" t="s">
        <v>92</v>
      </c>
      <c r="F920" s="260" t="s">
        <v>2021</v>
      </c>
      <c r="G920" s="260"/>
      <c r="H920" s="260">
        <v>9381669443</v>
      </c>
      <c r="I920" s="254" t="s">
        <v>100</v>
      </c>
      <c r="J920" s="255" t="s">
        <v>24</v>
      </c>
      <c r="K920" s="254" t="s">
        <v>283</v>
      </c>
      <c r="L920" s="263">
        <v>30073</v>
      </c>
      <c r="M920" s="264">
        <v>1982</v>
      </c>
      <c r="N920" s="254">
        <f t="shared" si="43"/>
        <v>38</v>
      </c>
      <c r="O920" s="254" t="s">
        <v>45</v>
      </c>
      <c r="P920" s="254" t="s">
        <v>27</v>
      </c>
      <c r="Q920" s="254" t="s">
        <v>46</v>
      </c>
      <c r="R920" s="254" t="s">
        <v>104</v>
      </c>
      <c r="S920" s="254">
        <v>2</v>
      </c>
      <c r="T920" s="265" t="s">
        <v>30</v>
      </c>
      <c r="U920" s="266">
        <v>120000</v>
      </c>
      <c r="V920" s="36"/>
      <c r="W920" s="37"/>
    </row>
    <row r="921" spans="1:23" s="2" customFormat="1">
      <c r="A921" s="296" t="s">
        <v>3292</v>
      </c>
      <c r="B921" s="266" t="s">
        <v>2022</v>
      </c>
      <c r="C921" s="266" t="s">
        <v>2023</v>
      </c>
      <c r="D921" s="255" t="s">
        <v>192</v>
      </c>
      <c r="E921" s="266"/>
      <c r="F921" s="272"/>
      <c r="G921" s="272"/>
      <c r="H921" s="272"/>
      <c r="I921" s="254"/>
      <c r="J921" s="255" t="s">
        <v>24</v>
      </c>
      <c r="K921" s="254" t="s">
        <v>33</v>
      </c>
      <c r="L921" s="263"/>
      <c r="M921" s="264"/>
      <c r="N921" s="254"/>
      <c r="O921" s="254" t="s">
        <v>76</v>
      </c>
      <c r="P921" s="254"/>
      <c r="Q921" s="254"/>
      <c r="R921" s="254"/>
      <c r="S921" s="254"/>
      <c r="T921" s="265"/>
      <c r="U921" s="266"/>
      <c r="V921" s="36"/>
      <c r="W921" s="37"/>
    </row>
    <row r="922" spans="1:23" s="2" customFormat="1">
      <c r="A922" s="296" t="s">
        <v>3293</v>
      </c>
      <c r="B922" s="266" t="s">
        <v>2027</v>
      </c>
      <c r="C922" s="266" t="s">
        <v>2028</v>
      </c>
      <c r="D922" s="255" t="s">
        <v>63</v>
      </c>
      <c r="E922" s="266" t="s">
        <v>2029</v>
      </c>
      <c r="F922" s="260" t="s">
        <v>2030</v>
      </c>
      <c r="G922" s="260"/>
      <c r="H922" s="260">
        <v>9565411773</v>
      </c>
      <c r="I922" s="254" t="s">
        <v>100</v>
      </c>
      <c r="J922" s="255" t="s">
        <v>24</v>
      </c>
      <c r="K922" s="254" t="s">
        <v>146</v>
      </c>
      <c r="L922" s="263">
        <v>43711</v>
      </c>
      <c r="M922" s="264">
        <v>1976</v>
      </c>
      <c r="N922" s="254">
        <f>2020-M922</f>
        <v>44</v>
      </c>
      <c r="O922" s="254" t="s">
        <v>26</v>
      </c>
      <c r="P922" s="254" t="s">
        <v>130</v>
      </c>
      <c r="Q922" s="254" t="s">
        <v>28</v>
      </c>
      <c r="R922" s="254" t="s">
        <v>1755</v>
      </c>
      <c r="S922" s="254">
        <v>2</v>
      </c>
      <c r="T922" s="265" t="s">
        <v>30</v>
      </c>
      <c r="U922" s="266">
        <v>120000</v>
      </c>
      <c r="V922" s="36"/>
      <c r="W922" s="37"/>
    </row>
    <row r="923" spans="1:23" s="2" customFormat="1">
      <c r="A923" s="296" t="s">
        <v>3294</v>
      </c>
      <c r="B923" s="265" t="s">
        <v>2024</v>
      </c>
      <c r="C923" s="265" t="s">
        <v>366</v>
      </c>
      <c r="D923" s="255"/>
      <c r="E923" s="265"/>
      <c r="F923" s="260"/>
      <c r="G923" s="260"/>
      <c r="H923" s="260"/>
      <c r="I923" s="254"/>
      <c r="J923" s="255"/>
      <c r="K923" s="254"/>
      <c r="L923" s="263"/>
      <c r="M923" s="264"/>
      <c r="N923" s="254"/>
      <c r="O923" s="254" t="s">
        <v>26</v>
      </c>
      <c r="P923" s="254"/>
      <c r="Q923" s="254"/>
      <c r="R923" s="254"/>
      <c r="S923" s="254"/>
      <c r="T923" s="265"/>
      <c r="U923" s="266"/>
      <c r="V923" s="36"/>
      <c r="W923" s="37"/>
    </row>
    <row r="924" spans="1:23" s="2" customFormat="1">
      <c r="A924" s="296" t="s">
        <v>3295</v>
      </c>
      <c r="B924" s="266" t="s">
        <v>2031</v>
      </c>
      <c r="C924" s="266" t="s">
        <v>2032</v>
      </c>
      <c r="D924" s="255" t="s">
        <v>63</v>
      </c>
      <c r="E924" s="266" t="s">
        <v>1013</v>
      </c>
      <c r="F924" s="264"/>
      <c r="G924" s="264"/>
      <c r="H924" s="264">
        <v>9565411773</v>
      </c>
      <c r="I924" s="254" t="s">
        <v>23</v>
      </c>
      <c r="J924" s="255" t="s">
        <v>24</v>
      </c>
      <c r="K924" s="254" t="s">
        <v>60</v>
      </c>
      <c r="L924" s="263">
        <v>43526</v>
      </c>
      <c r="M924" s="264">
        <v>1977</v>
      </c>
      <c r="N924" s="254">
        <f>2020-M924</f>
        <v>43</v>
      </c>
      <c r="O924" s="254" t="s">
        <v>26</v>
      </c>
      <c r="P924" s="254" t="s">
        <v>27</v>
      </c>
      <c r="Q924" s="254" t="s">
        <v>28</v>
      </c>
      <c r="R924" s="254" t="s">
        <v>1447</v>
      </c>
      <c r="S924" s="254">
        <v>2</v>
      </c>
      <c r="T924" s="265" t="s">
        <v>30</v>
      </c>
      <c r="U924" s="266"/>
      <c r="V924" s="36"/>
      <c r="W924" s="37"/>
    </row>
    <row r="925" spans="1:23" s="2" customFormat="1">
      <c r="A925" s="296" t="s">
        <v>3296</v>
      </c>
      <c r="B925" s="266" t="s">
        <v>2033</v>
      </c>
      <c r="C925" s="266" t="s">
        <v>2034</v>
      </c>
      <c r="D925" s="255" t="s">
        <v>112</v>
      </c>
      <c r="E925" s="266" t="s">
        <v>545</v>
      </c>
      <c r="F925" s="260" t="s">
        <v>2035</v>
      </c>
      <c r="G925" s="260"/>
      <c r="H925" s="260"/>
      <c r="I925" s="254" t="s">
        <v>186</v>
      </c>
      <c r="J925" s="255" t="s">
        <v>24</v>
      </c>
      <c r="K925" s="254" t="s">
        <v>1054</v>
      </c>
      <c r="L925" s="263">
        <v>43731</v>
      </c>
      <c r="M925" s="264">
        <v>1991</v>
      </c>
      <c r="N925" s="254">
        <f>2020-M925</f>
        <v>29</v>
      </c>
      <c r="O925" s="254" t="s">
        <v>26</v>
      </c>
      <c r="P925" s="254" t="s">
        <v>27</v>
      </c>
      <c r="Q925" s="254" t="s">
        <v>28</v>
      </c>
      <c r="R925" s="254" t="s">
        <v>1576</v>
      </c>
      <c r="S925" s="254">
        <v>2</v>
      </c>
      <c r="T925" s="265" t="s">
        <v>30</v>
      </c>
      <c r="U925" s="266"/>
      <c r="V925" s="36"/>
      <c r="W925" s="37"/>
    </row>
    <row r="926" spans="1:23" s="2" customFormat="1">
      <c r="A926" s="296" t="s">
        <v>3297</v>
      </c>
      <c r="B926" s="265" t="s">
        <v>2346</v>
      </c>
      <c r="C926" s="265" t="s">
        <v>2347</v>
      </c>
      <c r="D926" s="255"/>
      <c r="E926" s="265"/>
      <c r="F926" s="260"/>
      <c r="G926" s="260"/>
      <c r="H926" s="260"/>
      <c r="I926" s="254"/>
      <c r="J926" s="255"/>
      <c r="K926" s="254" t="s">
        <v>2373</v>
      </c>
      <c r="L926" s="263"/>
      <c r="M926" s="264"/>
      <c r="N926" s="254"/>
      <c r="O926" s="254" t="s">
        <v>45</v>
      </c>
      <c r="P926" s="254"/>
      <c r="Q926" s="254"/>
      <c r="R926" s="254"/>
      <c r="S926" s="254"/>
      <c r="T926" s="265"/>
      <c r="U926" s="266"/>
      <c r="V926" s="36"/>
      <c r="W926" s="37"/>
    </row>
    <row r="927" spans="1:23" s="2" customFormat="1">
      <c r="A927" s="296" t="s">
        <v>3298</v>
      </c>
      <c r="B927" s="266" t="s">
        <v>2036</v>
      </c>
      <c r="C927" s="266" t="s">
        <v>2037</v>
      </c>
      <c r="D927" s="255" t="s">
        <v>51</v>
      </c>
      <c r="E927" s="266" t="s">
        <v>336</v>
      </c>
      <c r="F927" s="260" t="s">
        <v>2038</v>
      </c>
      <c r="G927" s="260"/>
      <c r="H927" s="260"/>
      <c r="I927" s="254" t="s">
        <v>100</v>
      </c>
      <c r="J927" s="255" t="s">
        <v>24</v>
      </c>
      <c r="K927" s="254" t="s">
        <v>60</v>
      </c>
      <c r="L927" s="263">
        <v>43780</v>
      </c>
      <c r="M927" s="264">
        <v>1976</v>
      </c>
      <c r="N927" s="254">
        <f>2020-M927</f>
        <v>44</v>
      </c>
      <c r="O927" s="254" t="s">
        <v>26</v>
      </c>
      <c r="P927" s="254" t="s">
        <v>27</v>
      </c>
      <c r="Q927" s="254" t="s">
        <v>28</v>
      </c>
      <c r="R927" s="254" t="s">
        <v>136</v>
      </c>
      <c r="S927" s="254">
        <v>2</v>
      </c>
      <c r="T927" s="265" t="s">
        <v>30</v>
      </c>
      <c r="U927" s="266">
        <v>120000</v>
      </c>
      <c r="V927" s="36"/>
      <c r="W927" s="37"/>
    </row>
    <row r="928" spans="1:23" s="2" customFormat="1">
      <c r="A928" s="296" t="s">
        <v>3299</v>
      </c>
      <c r="B928" s="266" t="s">
        <v>425</v>
      </c>
      <c r="C928" s="266" t="s">
        <v>556</v>
      </c>
      <c r="D928" s="271" t="s">
        <v>112</v>
      </c>
      <c r="E928" s="266" t="s">
        <v>913</v>
      </c>
      <c r="F928" s="260" t="s">
        <v>2039</v>
      </c>
      <c r="G928" s="260"/>
      <c r="H928" s="260"/>
      <c r="I928" s="254" t="s">
        <v>100</v>
      </c>
      <c r="J928" s="255" t="s">
        <v>24</v>
      </c>
      <c r="K928" s="254" t="s">
        <v>195</v>
      </c>
      <c r="L928" s="263">
        <v>43688</v>
      </c>
      <c r="M928" s="264">
        <v>1979</v>
      </c>
      <c r="N928" s="254">
        <f>2020-M928</f>
        <v>41</v>
      </c>
      <c r="O928" s="254" t="s">
        <v>26</v>
      </c>
      <c r="P928" s="254" t="s">
        <v>27</v>
      </c>
      <c r="Q928" s="254" t="s">
        <v>49</v>
      </c>
      <c r="R928" s="254" t="s">
        <v>147</v>
      </c>
      <c r="S928" s="254">
        <v>3</v>
      </c>
      <c r="T928" s="265" t="s">
        <v>30</v>
      </c>
      <c r="U928" s="266">
        <v>120000</v>
      </c>
      <c r="V928" s="36"/>
      <c r="W928" s="37"/>
    </row>
    <row r="929" spans="1:41" s="2" customFormat="1">
      <c r="A929" s="296" t="s">
        <v>3300</v>
      </c>
      <c r="B929" s="266" t="s">
        <v>425</v>
      </c>
      <c r="C929" s="266" t="s">
        <v>2040</v>
      </c>
      <c r="D929" s="271"/>
      <c r="E929" s="266"/>
      <c r="F929" s="272"/>
      <c r="G929" s="272">
        <v>616968810</v>
      </c>
      <c r="H929" s="272">
        <v>9301988870</v>
      </c>
      <c r="I929" s="254"/>
      <c r="J929" s="255" t="s">
        <v>24</v>
      </c>
      <c r="K929" s="254" t="s">
        <v>278</v>
      </c>
      <c r="L929" s="263"/>
      <c r="M929" s="264"/>
      <c r="N929" s="254"/>
      <c r="O929" s="254" t="s">
        <v>26</v>
      </c>
      <c r="P929" s="254"/>
      <c r="Q929" s="254"/>
      <c r="R929" s="254"/>
      <c r="S929" s="254"/>
      <c r="T929" s="265"/>
      <c r="U929" s="266"/>
      <c r="V929" s="36"/>
      <c r="W929" s="37"/>
    </row>
    <row r="930" spans="1:41" s="2" customFormat="1">
      <c r="A930" s="296" t="s">
        <v>3301</v>
      </c>
      <c r="B930" s="266" t="s">
        <v>425</v>
      </c>
      <c r="C930" s="266" t="s">
        <v>2041</v>
      </c>
      <c r="D930" s="255" t="s">
        <v>85</v>
      </c>
      <c r="E930" s="266" t="s">
        <v>2042</v>
      </c>
      <c r="F930" s="260" t="s">
        <v>2043</v>
      </c>
      <c r="G930" s="260">
        <v>127593689</v>
      </c>
      <c r="H930" s="260">
        <v>9636819173</v>
      </c>
      <c r="I930" s="254" t="s">
        <v>100</v>
      </c>
      <c r="J930" s="255" t="s">
        <v>24</v>
      </c>
      <c r="K930" s="254" t="s">
        <v>195</v>
      </c>
      <c r="L930" s="263">
        <v>20194</v>
      </c>
      <c r="M930" s="264">
        <v>1955</v>
      </c>
      <c r="N930" s="254">
        <f>2020-M930</f>
        <v>65</v>
      </c>
      <c r="O930" s="254" t="s">
        <v>26</v>
      </c>
      <c r="P930" s="254" t="s">
        <v>27</v>
      </c>
      <c r="Q930" s="254" t="s">
        <v>49</v>
      </c>
      <c r="R930" s="254" t="s">
        <v>136</v>
      </c>
      <c r="S930" s="254">
        <v>8</v>
      </c>
      <c r="T930" s="265" t="s">
        <v>30</v>
      </c>
      <c r="U930" s="266">
        <v>120000</v>
      </c>
      <c r="V930" s="36"/>
      <c r="W930" s="37"/>
    </row>
    <row r="931" spans="1:41" s="2" customFormat="1">
      <c r="A931" s="296" t="s">
        <v>3302</v>
      </c>
      <c r="B931" s="266" t="s">
        <v>425</v>
      </c>
      <c r="C931" s="266" t="s">
        <v>84</v>
      </c>
      <c r="D931" s="255" t="s">
        <v>63</v>
      </c>
      <c r="E931" s="266" t="s">
        <v>2044</v>
      </c>
      <c r="F931" s="260" t="s">
        <v>2045</v>
      </c>
      <c r="G931" s="260">
        <v>362812721</v>
      </c>
      <c r="H931" s="260">
        <v>9264857054</v>
      </c>
      <c r="I931" s="254" t="s">
        <v>100</v>
      </c>
      <c r="J931" s="255" t="s">
        <v>24</v>
      </c>
      <c r="K931" s="254" t="s">
        <v>195</v>
      </c>
      <c r="L931" s="263">
        <v>26492</v>
      </c>
      <c r="M931" s="264">
        <v>1972</v>
      </c>
      <c r="N931" s="254">
        <f>2020-M931</f>
        <v>48</v>
      </c>
      <c r="O931" s="254" t="s">
        <v>26</v>
      </c>
      <c r="P931" s="254" t="s">
        <v>27</v>
      </c>
      <c r="Q931" s="254" t="s">
        <v>49</v>
      </c>
      <c r="R931" s="254" t="s">
        <v>2046</v>
      </c>
      <c r="S931" s="254">
        <v>4</v>
      </c>
      <c r="T931" s="265" t="s">
        <v>30</v>
      </c>
      <c r="U931" s="266">
        <v>120000</v>
      </c>
      <c r="V931" s="36"/>
      <c r="W931" s="37"/>
    </row>
    <row r="932" spans="1:41" s="2" customFormat="1">
      <c r="A932" s="296" t="s">
        <v>3303</v>
      </c>
      <c r="B932" s="266" t="s">
        <v>425</v>
      </c>
      <c r="C932" s="266" t="s">
        <v>941</v>
      </c>
      <c r="D932" s="271" t="s">
        <v>112</v>
      </c>
      <c r="E932" s="266" t="s">
        <v>1466</v>
      </c>
      <c r="F932" s="260" t="s">
        <v>2047</v>
      </c>
      <c r="G932" s="260">
        <v>260543261</v>
      </c>
      <c r="H932" s="260"/>
      <c r="I932" s="254" t="s">
        <v>100</v>
      </c>
      <c r="J932" s="255" t="s">
        <v>24</v>
      </c>
      <c r="K932" s="254" t="s">
        <v>195</v>
      </c>
      <c r="L932" s="257">
        <v>25330</v>
      </c>
      <c r="M932" s="258">
        <v>1969</v>
      </c>
      <c r="N932" s="254">
        <f>2020-M932</f>
        <v>51</v>
      </c>
      <c r="O932" s="254" t="s">
        <v>45</v>
      </c>
      <c r="P932" s="254" t="s">
        <v>27</v>
      </c>
      <c r="Q932" s="254" t="s">
        <v>28</v>
      </c>
      <c r="R932" s="254" t="s">
        <v>247</v>
      </c>
      <c r="S932" s="254">
        <v>4</v>
      </c>
      <c r="T932" s="265" t="s">
        <v>30</v>
      </c>
      <c r="U932" s="266">
        <v>120000</v>
      </c>
      <c r="V932" s="36"/>
      <c r="W932" s="37"/>
    </row>
    <row r="933" spans="1:41" s="2" customFormat="1">
      <c r="A933" s="296" t="s">
        <v>3331</v>
      </c>
      <c r="B933" s="265" t="s">
        <v>425</v>
      </c>
      <c r="C933" s="265" t="s">
        <v>1372</v>
      </c>
      <c r="D933" s="255"/>
      <c r="E933" s="265"/>
      <c r="F933" s="260"/>
      <c r="G933" s="260">
        <v>380083109</v>
      </c>
      <c r="H933" s="260">
        <v>9567280671</v>
      </c>
      <c r="I933" s="254"/>
      <c r="J933" s="255"/>
      <c r="K933" s="254"/>
      <c r="L933" s="263"/>
      <c r="M933" s="264"/>
      <c r="N933" s="254"/>
      <c r="O933" s="254" t="s">
        <v>26</v>
      </c>
      <c r="P933" s="254"/>
      <c r="Q933" s="254"/>
      <c r="R933" s="254"/>
      <c r="S933" s="254"/>
      <c r="T933" s="265"/>
      <c r="U933" s="266"/>
      <c r="V933" s="36"/>
      <c r="W933" s="37"/>
    </row>
    <row r="934" spans="1:41">
      <c r="A934" s="219">
        <v>7</v>
      </c>
      <c r="B934" s="220" t="s">
        <v>39</v>
      </c>
      <c r="C934" s="220" t="s">
        <v>55</v>
      </c>
      <c r="D934" s="220" t="s">
        <v>56</v>
      </c>
      <c r="E934" s="220" t="s">
        <v>57</v>
      </c>
      <c r="F934" s="221" t="s">
        <v>58</v>
      </c>
      <c r="G934" s="221"/>
      <c r="H934" s="221"/>
      <c r="I934" s="145" t="s">
        <v>59</v>
      </c>
      <c r="J934" s="146" t="s">
        <v>2048</v>
      </c>
      <c r="K934" s="222" t="s">
        <v>60</v>
      </c>
      <c r="L934" s="223">
        <v>43588</v>
      </c>
      <c r="M934" s="224">
        <v>1970</v>
      </c>
      <c r="N934" s="145">
        <f t="shared" ref="N934:N956" si="44">2020-M934</f>
        <v>50</v>
      </c>
      <c r="O934" s="145" t="s">
        <v>45</v>
      </c>
      <c r="P934" s="145" t="s">
        <v>27</v>
      </c>
      <c r="Q934" s="145" t="s">
        <v>46</v>
      </c>
      <c r="R934" s="145" t="s">
        <v>61</v>
      </c>
      <c r="S934" s="145">
        <v>2</v>
      </c>
      <c r="T934" s="145" t="s">
        <v>30</v>
      </c>
      <c r="U934" s="225"/>
      <c r="V934" s="214"/>
      <c r="W934" s="215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spans="1:41">
      <c r="A935" s="146">
        <v>93</v>
      </c>
      <c r="B935" s="143" t="s">
        <v>391</v>
      </c>
      <c r="C935" s="143" t="s">
        <v>392</v>
      </c>
      <c r="D935" s="144"/>
      <c r="E935" s="143"/>
      <c r="F935" s="221" t="s">
        <v>393</v>
      </c>
      <c r="G935" s="221"/>
      <c r="H935" s="221"/>
      <c r="I935" s="145" t="s">
        <v>282</v>
      </c>
      <c r="J935" s="146" t="s">
        <v>2048</v>
      </c>
      <c r="K935" s="145" t="s">
        <v>394</v>
      </c>
      <c r="L935" s="160">
        <v>43825</v>
      </c>
      <c r="M935" s="161">
        <v>1993</v>
      </c>
      <c r="N935" s="145">
        <f t="shared" si="44"/>
        <v>27</v>
      </c>
      <c r="O935" s="145" t="s">
        <v>26</v>
      </c>
      <c r="P935" s="145" t="s">
        <v>27</v>
      </c>
      <c r="Q935" s="145" t="s">
        <v>395</v>
      </c>
      <c r="R935" s="145" t="s">
        <v>136</v>
      </c>
      <c r="S935" s="145">
        <v>2</v>
      </c>
      <c r="T935" s="170" t="s">
        <v>30</v>
      </c>
      <c r="U935" s="143"/>
      <c r="V935" s="204"/>
      <c r="W935" s="205"/>
      <c r="AO935" s="2"/>
    </row>
    <row r="936" spans="1:41" s="206" customFormat="1">
      <c r="A936" s="219">
        <v>499</v>
      </c>
      <c r="B936" s="143" t="s">
        <v>1376</v>
      </c>
      <c r="C936" s="143" t="s">
        <v>1377</v>
      </c>
      <c r="D936" s="146" t="s">
        <v>41</v>
      </c>
      <c r="E936" s="143" t="s">
        <v>323</v>
      </c>
      <c r="F936" s="221" t="s">
        <v>1378</v>
      </c>
      <c r="G936" s="221"/>
      <c r="H936" s="221"/>
      <c r="I936" s="145"/>
      <c r="J936" s="146" t="s">
        <v>2048</v>
      </c>
      <c r="K936" s="145" t="s">
        <v>37</v>
      </c>
      <c r="L936" s="160">
        <v>43704</v>
      </c>
      <c r="M936" s="161">
        <v>1993</v>
      </c>
      <c r="N936" s="145">
        <f t="shared" si="44"/>
        <v>27</v>
      </c>
      <c r="O936" s="145" t="s">
        <v>45</v>
      </c>
      <c r="P936" s="145" t="s">
        <v>130</v>
      </c>
      <c r="Q936" s="145" t="s">
        <v>28</v>
      </c>
      <c r="R936" s="145" t="s">
        <v>965</v>
      </c>
      <c r="S936" s="145">
        <v>1</v>
      </c>
      <c r="T936" s="170" t="s">
        <v>30</v>
      </c>
      <c r="U936" s="143">
        <v>216000</v>
      </c>
      <c r="V936" s="204"/>
      <c r="W936" s="205"/>
    </row>
    <row r="937" spans="1:41" s="206" customFormat="1" ht="15" thickBot="1">
      <c r="A937" s="146">
        <v>544</v>
      </c>
      <c r="B937" s="226" t="s">
        <v>1494</v>
      </c>
      <c r="C937" s="226" t="s">
        <v>1495</v>
      </c>
      <c r="D937" s="146" t="s">
        <v>85</v>
      </c>
      <c r="E937" s="226" t="s">
        <v>86</v>
      </c>
      <c r="F937" s="221" t="s">
        <v>1496</v>
      </c>
      <c r="G937" s="221"/>
      <c r="H937" s="221"/>
      <c r="I937" s="145" t="s">
        <v>223</v>
      </c>
      <c r="J937" s="146" t="s">
        <v>2048</v>
      </c>
      <c r="K937" s="145" t="s">
        <v>146</v>
      </c>
      <c r="L937" s="227">
        <v>15090</v>
      </c>
      <c r="M937" s="228">
        <v>1941</v>
      </c>
      <c r="N937" s="145">
        <f t="shared" si="44"/>
        <v>79</v>
      </c>
      <c r="O937" s="145" t="s">
        <v>26</v>
      </c>
      <c r="P937" s="145" t="s">
        <v>27</v>
      </c>
      <c r="Q937" s="145" t="s">
        <v>46</v>
      </c>
      <c r="R937" s="145" t="s">
        <v>136</v>
      </c>
      <c r="S937" s="145">
        <v>1</v>
      </c>
      <c r="T937" s="170" t="s">
        <v>30</v>
      </c>
      <c r="U937" s="229">
        <v>60000</v>
      </c>
      <c r="V937" s="210"/>
      <c r="W937" s="211"/>
    </row>
    <row r="938" spans="1:41" s="206" customFormat="1" ht="15" thickBot="1">
      <c r="A938" s="146">
        <v>721</v>
      </c>
      <c r="B938" s="170" t="s">
        <v>1866</v>
      </c>
      <c r="C938" s="170" t="s">
        <v>1867</v>
      </c>
      <c r="D938" s="146"/>
      <c r="E938" s="170"/>
      <c r="F938" s="221" t="s">
        <v>1868</v>
      </c>
      <c r="G938" s="221"/>
      <c r="H938" s="221"/>
      <c r="I938" s="145" t="s">
        <v>100</v>
      </c>
      <c r="J938" s="146" t="s">
        <v>2048</v>
      </c>
      <c r="K938" s="145" t="s">
        <v>157</v>
      </c>
      <c r="L938" s="160">
        <v>43744</v>
      </c>
      <c r="M938" s="161">
        <v>1977</v>
      </c>
      <c r="N938" s="145">
        <f t="shared" si="44"/>
        <v>43</v>
      </c>
      <c r="O938" s="145" t="s">
        <v>45</v>
      </c>
      <c r="P938" s="145" t="s">
        <v>27</v>
      </c>
      <c r="Q938" s="145" t="s">
        <v>28</v>
      </c>
      <c r="R938" s="145" t="s">
        <v>147</v>
      </c>
      <c r="S938" s="145"/>
      <c r="T938" s="170" t="s">
        <v>30</v>
      </c>
      <c r="U938" s="143">
        <v>150000</v>
      </c>
      <c r="V938" s="207"/>
      <c r="W938" s="208"/>
    </row>
    <row r="939" spans="1:41" s="206" customFormat="1" ht="15" thickBot="1">
      <c r="A939" s="146">
        <v>722</v>
      </c>
      <c r="B939" s="170" t="s">
        <v>1866</v>
      </c>
      <c r="C939" s="143" t="s">
        <v>1783</v>
      </c>
      <c r="D939" s="146" t="s">
        <v>240</v>
      </c>
      <c r="E939" s="143" t="s">
        <v>438</v>
      </c>
      <c r="F939" s="221" t="s">
        <v>1869</v>
      </c>
      <c r="G939" s="221"/>
      <c r="H939" s="221"/>
      <c r="I939" s="145" t="s">
        <v>100</v>
      </c>
      <c r="J939" s="146" t="s">
        <v>2048</v>
      </c>
      <c r="K939" s="145" t="s">
        <v>157</v>
      </c>
      <c r="L939" s="160">
        <v>43817</v>
      </c>
      <c r="M939" s="161">
        <v>1978</v>
      </c>
      <c r="N939" s="145">
        <f t="shared" si="44"/>
        <v>42</v>
      </c>
      <c r="O939" s="145" t="s">
        <v>26</v>
      </c>
      <c r="P939" s="145" t="s">
        <v>27</v>
      </c>
      <c r="Q939" s="145" t="s">
        <v>28</v>
      </c>
      <c r="R939" s="145" t="s">
        <v>147</v>
      </c>
      <c r="S939" s="145">
        <v>1</v>
      </c>
      <c r="T939" s="170" t="s">
        <v>30</v>
      </c>
      <c r="U939" s="143">
        <v>150000</v>
      </c>
      <c r="V939" s="207"/>
      <c r="W939" s="208"/>
      <c r="AO939" s="209" t="e">
        <f>#REF!+#REF!+#REF!+#REF!+#REF!+Y939+AA939+AC939+AE939+AG939+AI939+AK939+AM939</f>
        <v>#REF!</v>
      </c>
    </row>
    <row r="940" spans="1:41" s="206" customFormat="1" ht="15" thickBot="1">
      <c r="A940" s="146">
        <v>18</v>
      </c>
      <c r="B940" s="170" t="s">
        <v>110</v>
      </c>
      <c r="C940" s="170" t="s">
        <v>111</v>
      </c>
      <c r="D940" s="146" t="s">
        <v>112</v>
      </c>
      <c r="E940" s="170" t="s">
        <v>113</v>
      </c>
      <c r="F940" s="221" t="s">
        <v>114</v>
      </c>
      <c r="G940" s="221"/>
      <c r="H940" s="221"/>
      <c r="I940" s="145" t="s">
        <v>100</v>
      </c>
      <c r="J940" s="146" t="s">
        <v>2048</v>
      </c>
      <c r="K940" s="145" t="s">
        <v>115</v>
      </c>
      <c r="L940" s="223">
        <v>43505</v>
      </c>
      <c r="M940" s="224">
        <v>1951</v>
      </c>
      <c r="N940" s="145">
        <f t="shared" si="44"/>
        <v>69</v>
      </c>
      <c r="O940" s="230" t="s">
        <v>26</v>
      </c>
      <c r="P940" s="230" t="s">
        <v>27</v>
      </c>
      <c r="Q940" s="145" t="s">
        <v>49</v>
      </c>
      <c r="R940" s="230" t="s">
        <v>116</v>
      </c>
      <c r="S940" s="145">
        <v>4</v>
      </c>
      <c r="T940" s="230" t="s">
        <v>30</v>
      </c>
      <c r="U940" s="143">
        <v>120000</v>
      </c>
      <c r="V940" s="216"/>
      <c r="W940" s="218"/>
    </row>
    <row r="941" spans="1:41" s="206" customFormat="1" ht="15" thickBot="1">
      <c r="A941" s="146">
        <v>20</v>
      </c>
      <c r="B941" s="170" t="s">
        <v>121</v>
      </c>
      <c r="C941" s="170" t="s">
        <v>122</v>
      </c>
      <c r="D941" s="146" t="s">
        <v>51</v>
      </c>
      <c r="E941" s="170" t="s">
        <v>51</v>
      </c>
      <c r="F941" s="221" t="s">
        <v>123</v>
      </c>
      <c r="G941" s="221"/>
      <c r="H941" s="221"/>
      <c r="I941" s="145" t="s">
        <v>100</v>
      </c>
      <c r="J941" s="146" t="s">
        <v>2048</v>
      </c>
      <c r="K941" s="145" t="s">
        <v>124</v>
      </c>
      <c r="L941" s="223">
        <v>43588</v>
      </c>
      <c r="M941" s="224">
        <v>1955</v>
      </c>
      <c r="N941" s="145">
        <f t="shared" si="44"/>
        <v>65</v>
      </c>
      <c r="O941" s="145" t="s">
        <v>45</v>
      </c>
      <c r="P941" s="145" t="s">
        <v>27</v>
      </c>
      <c r="Q941" s="145" t="s">
        <v>46</v>
      </c>
      <c r="R941" s="145" t="s">
        <v>104</v>
      </c>
      <c r="S941" s="145">
        <v>4</v>
      </c>
      <c r="T941" s="145" t="s">
        <v>30</v>
      </c>
      <c r="U941" s="229">
        <v>80000</v>
      </c>
      <c r="V941" s="210"/>
      <c r="W941" s="211"/>
    </row>
    <row r="942" spans="1:41" s="206" customFormat="1" ht="15" thickBot="1">
      <c r="A942" s="146">
        <v>27</v>
      </c>
      <c r="B942" s="170" t="s">
        <v>52</v>
      </c>
      <c r="C942" s="170" t="s">
        <v>159</v>
      </c>
      <c r="D942" s="146" t="s">
        <v>56</v>
      </c>
      <c r="E942" s="170" t="s">
        <v>56</v>
      </c>
      <c r="F942" s="221" t="s">
        <v>160</v>
      </c>
      <c r="G942" s="221"/>
      <c r="H942" s="221"/>
      <c r="I942" s="145" t="s">
        <v>161</v>
      </c>
      <c r="J942" s="146" t="s">
        <v>2048</v>
      </c>
      <c r="K942" s="145" t="s">
        <v>162</v>
      </c>
      <c r="L942" s="223">
        <v>43549</v>
      </c>
      <c r="M942" s="224">
        <v>1970</v>
      </c>
      <c r="N942" s="145">
        <f t="shared" si="44"/>
        <v>50</v>
      </c>
      <c r="O942" s="145" t="s">
        <v>26</v>
      </c>
      <c r="P942" s="145" t="s">
        <v>27</v>
      </c>
      <c r="Q942" s="145" t="s">
        <v>28</v>
      </c>
      <c r="R942" s="145" t="s">
        <v>163</v>
      </c>
      <c r="S942" s="145">
        <v>1</v>
      </c>
      <c r="T942" s="145" t="s">
        <v>164</v>
      </c>
      <c r="U942" s="229">
        <v>140000</v>
      </c>
      <c r="V942" s="210"/>
      <c r="W942" s="211"/>
    </row>
    <row r="943" spans="1:41" s="206" customFormat="1" ht="15" thickBot="1">
      <c r="A943" s="146">
        <v>28</v>
      </c>
      <c r="B943" s="170" t="s">
        <v>52</v>
      </c>
      <c r="C943" s="170" t="s">
        <v>165</v>
      </c>
      <c r="D943" s="146" t="s">
        <v>51</v>
      </c>
      <c r="E943" s="170" t="s">
        <v>51</v>
      </c>
      <c r="F943" s="221" t="s">
        <v>166</v>
      </c>
      <c r="G943" s="221"/>
      <c r="H943" s="221"/>
      <c r="I943" s="145" t="s">
        <v>167</v>
      </c>
      <c r="J943" s="146" t="s">
        <v>2048</v>
      </c>
      <c r="K943" s="145" t="s">
        <v>168</v>
      </c>
      <c r="L943" s="223">
        <v>43491</v>
      </c>
      <c r="M943" s="224">
        <v>1964</v>
      </c>
      <c r="N943" s="145">
        <f t="shared" si="44"/>
        <v>56</v>
      </c>
      <c r="O943" s="145" t="s">
        <v>45</v>
      </c>
      <c r="P943" s="145" t="s">
        <v>27</v>
      </c>
      <c r="Q943" s="145" t="s">
        <v>28</v>
      </c>
      <c r="R943" s="145" t="s">
        <v>169</v>
      </c>
      <c r="S943" s="145">
        <v>2</v>
      </c>
      <c r="T943" s="145" t="s">
        <v>164</v>
      </c>
      <c r="U943" s="229">
        <v>120000</v>
      </c>
      <c r="V943" s="210"/>
      <c r="W943" s="211"/>
    </row>
    <row r="944" spans="1:41" s="206" customFormat="1" ht="15" thickBot="1">
      <c r="A944" s="146">
        <v>34</v>
      </c>
      <c r="B944" s="170" t="s">
        <v>190</v>
      </c>
      <c r="C944" s="170" t="s">
        <v>191</v>
      </c>
      <c r="D944" s="146" t="s">
        <v>192</v>
      </c>
      <c r="E944" s="170" t="s">
        <v>193</v>
      </c>
      <c r="F944" s="221" t="s">
        <v>194</v>
      </c>
      <c r="G944" s="221"/>
      <c r="H944" s="221"/>
      <c r="I944" s="145" t="s">
        <v>100</v>
      </c>
      <c r="J944" s="146" t="s">
        <v>2048</v>
      </c>
      <c r="K944" s="145" t="s">
        <v>195</v>
      </c>
      <c r="L944" s="223">
        <v>43545</v>
      </c>
      <c r="M944" s="224">
        <v>1947</v>
      </c>
      <c r="N944" s="145">
        <f t="shared" si="44"/>
        <v>73</v>
      </c>
      <c r="O944" s="145" t="s">
        <v>45</v>
      </c>
      <c r="P944" s="145" t="s">
        <v>27</v>
      </c>
      <c r="Q944" s="145" t="s">
        <v>46</v>
      </c>
      <c r="R944" s="145" t="s">
        <v>104</v>
      </c>
      <c r="S944" s="145">
        <v>2</v>
      </c>
      <c r="T944" s="145" t="s">
        <v>30</v>
      </c>
      <c r="U944" s="229">
        <v>80000</v>
      </c>
      <c r="V944" s="210"/>
      <c r="W944" s="211"/>
    </row>
    <row r="945" spans="1:23" s="206" customFormat="1" ht="15" thickBot="1">
      <c r="A945" s="146">
        <v>39</v>
      </c>
      <c r="B945" s="170" t="s">
        <v>210</v>
      </c>
      <c r="C945" s="170" t="s">
        <v>191</v>
      </c>
      <c r="D945" s="146" t="s">
        <v>211</v>
      </c>
      <c r="E945" s="170" t="s">
        <v>212</v>
      </c>
      <c r="F945" s="221" t="s">
        <v>213</v>
      </c>
      <c r="G945" s="221"/>
      <c r="H945" s="221"/>
      <c r="I945" s="145" t="s">
        <v>100</v>
      </c>
      <c r="J945" s="146" t="s">
        <v>2048</v>
      </c>
      <c r="K945" s="145" t="s">
        <v>94</v>
      </c>
      <c r="L945" s="223"/>
      <c r="M945" s="224"/>
      <c r="N945" s="145">
        <f t="shared" si="44"/>
        <v>2020</v>
      </c>
      <c r="O945" s="145" t="s">
        <v>45</v>
      </c>
      <c r="P945" s="145" t="s">
        <v>27</v>
      </c>
      <c r="Q945" s="145" t="s">
        <v>46</v>
      </c>
      <c r="R945" s="145" t="s">
        <v>214</v>
      </c>
      <c r="S945" s="145">
        <v>4</v>
      </c>
      <c r="T945" s="170" t="s">
        <v>30</v>
      </c>
      <c r="U945" s="143">
        <v>120000</v>
      </c>
      <c r="V945" s="207"/>
      <c r="W945" s="208"/>
    </row>
    <row r="946" spans="1:23" s="206" customFormat="1" ht="15" thickBot="1">
      <c r="A946" s="146">
        <v>49</v>
      </c>
      <c r="B946" s="170" t="s">
        <v>252</v>
      </c>
      <c r="C946" s="170" t="s">
        <v>253</v>
      </c>
      <c r="D946" s="146"/>
      <c r="E946" s="170"/>
      <c r="F946" s="221" t="s">
        <v>254</v>
      </c>
      <c r="G946" s="221"/>
      <c r="H946" s="221"/>
      <c r="I946" s="145"/>
      <c r="J946" s="146" t="s">
        <v>2048</v>
      </c>
      <c r="K946" s="145" t="s">
        <v>255</v>
      </c>
      <c r="L946" s="223">
        <v>43777</v>
      </c>
      <c r="M946" s="224">
        <v>1966</v>
      </c>
      <c r="N946" s="145">
        <f t="shared" si="44"/>
        <v>54</v>
      </c>
      <c r="O946" s="145" t="s">
        <v>45</v>
      </c>
      <c r="P946" s="145" t="s">
        <v>27</v>
      </c>
      <c r="Q946" s="145" t="s">
        <v>49</v>
      </c>
      <c r="R946" s="145" t="s">
        <v>256</v>
      </c>
      <c r="S946" s="145">
        <v>2</v>
      </c>
      <c r="T946" s="170" t="s">
        <v>30</v>
      </c>
      <c r="U946" s="143"/>
      <c r="V946" s="207"/>
      <c r="W946" s="208"/>
    </row>
    <row r="947" spans="1:23" s="206" customFormat="1" ht="15" thickBot="1">
      <c r="A947" s="146">
        <v>112</v>
      </c>
      <c r="B947" s="143" t="s">
        <v>438</v>
      </c>
      <c r="C947" s="143" t="s">
        <v>452</v>
      </c>
      <c r="D947" s="146" t="s">
        <v>240</v>
      </c>
      <c r="E947" s="143" t="s">
        <v>241</v>
      </c>
      <c r="F947" s="221" t="s">
        <v>453</v>
      </c>
      <c r="G947" s="221"/>
      <c r="H947" s="221"/>
      <c r="I947" s="145" t="s">
        <v>100</v>
      </c>
      <c r="J947" s="146" t="s">
        <v>2048</v>
      </c>
      <c r="K947" s="145" t="s">
        <v>157</v>
      </c>
      <c r="L947" s="160">
        <v>43485</v>
      </c>
      <c r="M947" s="161">
        <v>1946</v>
      </c>
      <c r="N947" s="145">
        <f t="shared" si="44"/>
        <v>74</v>
      </c>
      <c r="O947" s="145" t="s">
        <v>45</v>
      </c>
      <c r="P947" s="145" t="s">
        <v>27</v>
      </c>
      <c r="Q947" s="145" t="s">
        <v>46</v>
      </c>
      <c r="R947" s="145" t="s">
        <v>454</v>
      </c>
      <c r="S947" s="145">
        <v>5</v>
      </c>
      <c r="T947" s="170" t="s">
        <v>30</v>
      </c>
      <c r="U947" s="143">
        <v>120000</v>
      </c>
      <c r="V947" s="207"/>
      <c r="W947" s="208"/>
    </row>
    <row r="948" spans="1:23" s="206" customFormat="1" ht="15" thickBot="1">
      <c r="A948" s="146">
        <v>115</v>
      </c>
      <c r="B948" s="143" t="s">
        <v>438</v>
      </c>
      <c r="C948" s="143" t="s">
        <v>461</v>
      </c>
      <c r="D948" s="146" t="s">
        <v>240</v>
      </c>
      <c r="E948" s="143" t="s">
        <v>241</v>
      </c>
      <c r="F948" s="221" t="s">
        <v>462</v>
      </c>
      <c r="G948" s="221"/>
      <c r="H948" s="221"/>
      <c r="I948" s="145" t="s">
        <v>100</v>
      </c>
      <c r="J948" s="146" t="s">
        <v>2048</v>
      </c>
      <c r="K948" s="145" t="s">
        <v>157</v>
      </c>
      <c r="L948" s="160">
        <v>43819</v>
      </c>
      <c r="M948" s="161">
        <v>1952</v>
      </c>
      <c r="N948" s="145">
        <f t="shared" si="44"/>
        <v>68</v>
      </c>
      <c r="O948" s="145" t="s">
        <v>45</v>
      </c>
      <c r="P948" s="145" t="s">
        <v>27</v>
      </c>
      <c r="Q948" s="145" t="s">
        <v>49</v>
      </c>
      <c r="R948" s="145" t="s">
        <v>315</v>
      </c>
      <c r="S948" s="145">
        <v>6</v>
      </c>
      <c r="T948" s="170" t="s">
        <v>30</v>
      </c>
      <c r="U948" s="143">
        <v>120000</v>
      </c>
      <c r="V948" s="207"/>
      <c r="W948" s="208"/>
    </row>
    <row r="949" spans="1:23" s="206" customFormat="1" ht="15" thickBot="1">
      <c r="A949" s="146">
        <v>131</v>
      </c>
      <c r="B949" s="143" t="s">
        <v>438</v>
      </c>
      <c r="C949" s="143" t="s">
        <v>493</v>
      </c>
      <c r="D949" s="146" t="s">
        <v>240</v>
      </c>
      <c r="E949" s="143" t="s">
        <v>241</v>
      </c>
      <c r="F949" s="221" t="s">
        <v>494</v>
      </c>
      <c r="G949" s="221"/>
      <c r="H949" s="221"/>
      <c r="I949" s="145" t="s">
        <v>100</v>
      </c>
      <c r="J949" s="146" t="s">
        <v>2048</v>
      </c>
      <c r="K949" s="145" t="s">
        <v>157</v>
      </c>
      <c r="L949" s="160">
        <v>20654</v>
      </c>
      <c r="M949" s="161">
        <v>1956</v>
      </c>
      <c r="N949" s="145">
        <f t="shared" si="44"/>
        <v>64</v>
      </c>
      <c r="O949" s="145" t="s">
        <v>45</v>
      </c>
      <c r="P949" s="145" t="s">
        <v>27</v>
      </c>
      <c r="Q949" s="145" t="s">
        <v>46</v>
      </c>
      <c r="R949" s="145" t="s">
        <v>101</v>
      </c>
      <c r="S949" s="145">
        <v>5</v>
      </c>
      <c r="T949" s="170" t="s">
        <v>30</v>
      </c>
      <c r="U949" s="143">
        <v>80000</v>
      </c>
      <c r="V949" s="207"/>
      <c r="W949" s="208"/>
    </row>
    <row r="950" spans="1:23" s="206" customFormat="1" ht="15" thickBot="1">
      <c r="A950" s="146">
        <v>176</v>
      </c>
      <c r="B950" s="143" t="s">
        <v>620</v>
      </c>
      <c r="C950" s="143" t="s">
        <v>536</v>
      </c>
      <c r="D950" s="144" t="s">
        <v>97</v>
      </c>
      <c r="E950" s="143" t="s">
        <v>475</v>
      </c>
      <c r="F950" s="221" t="s">
        <v>624</v>
      </c>
      <c r="G950" s="221"/>
      <c r="H950" s="221"/>
      <c r="I950" s="145" t="s">
        <v>100</v>
      </c>
      <c r="J950" s="146" t="s">
        <v>2048</v>
      </c>
      <c r="K950" s="145" t="s">
        <v>157</v>
      </c>
      <c r="L950" s="223">
        <v>43480</v>
      </c>
      <c r="M950" s="224">
        <v>1983</v>
      </c>
      <c r="N950" s="145">
        <f t="shared" si="44"/>
        <v>37</v>
      </c>
      <c r="O950" s="145" t="s">
        <v>45</v>
      </c>
      <c r="P950" s="145" t="s">
        <v>130</v>
      </c>
      <c r="Q950" s="145" t="s">
        <v>28</v>
      </c>
      <c r="R950" s="145" t="s">
        <v>625</v>
      </c>
      <c r="S950" s="145">
        <v>2</v>
      </c>
      <c r="T950" s="170" t="s">
        <v>30</v>
      </c>
      <c r="U950" s="143">
        <v>200000</v>
      </c>
      <c r="V950" s="207"/>
      <c r="W950" s="208"/>
    </row>
    <row r="951" spans="1:23" s="206" customFormat="1">
      <c r="A951" s="146">
        <v>191</v>
      </c>
      <c r="B951" s="143" t="s">
        <v>307</v>
      </c>
      <c r="C951" s="143" t="s">
        <v>655</v>
      </c>
      <c r="D951" s="146" t="s">
        <v>85</v>
      </c>
      <c r="E951" s="143" t="s">
        <v>172</v>
      </c>
      <c r="F951" s="245" t="s">
        <v>656</v>
      </c>
      <c r="G951" s="245"/>
      <c r="H951" s="245"/>
      <c r="I951" s="145" t="s">
        <v>100</v>
      </c>
      <c r="J951" s="146" t="s">
        <v>2048</v>
      </c>
      <c r="K951" s="145" t="s">
        <v>157</v>
      </c>
      <c r="L951" s="223">
        <v>43642</v>
      </c>
      <c r="M951" s="224">
        <v>1997</v>
      </c>
      <c r="N951" s="145">
        <f t="shared" si="44"/>
        <v>23</v>
      </c>
      <c r="O951" s="145" t="s">
        <v>26</v>
      </c>
      <c r="P951" s="145" t="s">
        <v>174</v>
      </c>
      <c r="Q951" s="145" t="s">
        <v>657</v>
      </c>
      <c r="R951" s="145" t="s">
        <v>231</v>
      </c>
      <c r="S951" s="145">
        <v>2</v>
      </c>
      <c r="T951" s="145" t="s">
        <v>30</v>
      </c>
      <c r="U951" s="225"/>
      <c r="V951" s="217"/>
      <c r="W951" s="217"/>
    </row>
    <row r="952" spans="1:23" s="206" customFormat="1">
      <c r="A952" s="146">
        <v>193</v>
      </c>
      <c r="B952" s="143" t="s">
        <v>307</v>
      </c>
      <c r="C952" s="143" t="s">
        <v>661</v>
      </c>
      <c r="D952" s="146" t="s">
        <v>192</v>
      </c>
      <c r="E952" s="143" t="s">
        <v>340</v>
      </c>
      <c r="F952" s="221" t="s">
        <v>662</v>
      </c>
      <c r="G952" s="221"/>
      <c r="H952" s="221"/>
      <c r="I952" s="145" t="s">
        <v>100</v>
      </c>
      <c r="J952" s="146" t="s">
        <v>2048</v>
      </c>
      <c r="K952" s="145" t="s">
        <v>157</v>
      </c>
      <c r="L952" s="223">
        <v>18053</v>
      </c>
      <c r="M952" s="224">
        <v>1949</v>
      </c>
      <c r="N952" s="145">
        <f t="shared" si="44"/>
        <v>71</v>
      </c>
      <c r="O952" s="145" t="s">
        <v>26</v>
      </c>
      <c r="P952" s="145" t="s">
        <v>27</v>
      </c>
      <c r="Q952" s="145" t="s">
        <v>46</v>
      </c>
      <c r="R952" s="145" t="s">
        <v>290</v>
      </c>
      <c r="S952" s="145">
        <v>6</v>
      </c>
      <c r="T952" s="170" t="s">
        <v>30</v>
      </c>
      <c r="U952" s="143">
        <v>120000</v>
      </c>
      <c r="V952" s="213"/>
      <c r="W952" s="213"/>
    </row>
    <row r="953" spans="1:23" s="206" customFormat="1">
      <c r="A953" s="146">
        <v>242</v>
      </c>
      <c r="B953" s="143" t="s">
        <v>92</v>
      </c>
      <c r="C953" s="143" t="s">
        <v>789</v>
      </c>
      <c r="D953" s="144" t="s">
        <v>299</v>
      </c>
      <c r="E953" s="143" t="s">
        <v>790</v>
      </c>
      <c r="F953" s="221" t="s">
        <v>791</v>
      </c>
      <c r="G953" s="221"/>
      <c r="H953" s="221"/>
      <c r="I953" s="145" t="s">
        <v>223</v>
      </c>
      <c r="J953" s="146" t="s">
        <v>2048</v>
      </c>
      <c r="K953" s="145" t="s">
        <v>157</v>
      </c>
      <c r="L953" s="223">
        <v>25037</v>
      </c>
      <c r="M953" s="224">
        <v>1968</v>
      </c>
      <c r="N953" s="145">
        <f t="shared" si="44"/>
        <v>52</v>
      </c>
      <c r="O953" s="145" t="s">
        <v>45</v>
      </c>
      <c r="P953" s="145" t="s">
        <v>27</v>
      </c>
      <c r="Q953" s="145" t="s">
        <v>28</v>
      </c>
      <c r="R953" s="145" t="s">
        <v>147</v>
      </c>
      <c r="S953" s="145">
        <v>2</v>
      </c>
      <c r="T953" s="170" t="s">
        <v>30</v>
      </c>
      <c r="U953" s="143">
        <v>200000</v>
      </c>
      <c r="V953" s="213"/>
      <c r="W953" s="213"/>
    </row>
    <row r="954" spans="1:23" s="206" customFormat="1">
      <c r="A954" s="146">
        <v>274</v>
      </c>
      <c r="B954" s="143" t="s">
        <v>470</v>
      </c>
      <c r="C954" s="143" t="s">
        <v>859</v>
      </c>
      <c r="D954" s="146" t="s">
        <v>41</v>
      </c>
      <c r="E954" s="143" t="s">
        <v>860</v>
      </c>
      <c r="F954" s="221" t="s">
        <v>861</v>
      </c>
      <c r="G954" s="221"/>
      <c r="H954" s="221"/>
      <c r="I954" s="145" t="s">
        <v>100</v>
      </c>
      <c r="J954" s="146" t="s">
        <v>2048</v>
      </c>
      <c r="K954" s="145" t="s">
        <v>157</v>
      </c>
      <c r="L954" s="160">
        <v>43781</v>
      </c>
      <c r="M954" s="161">
        <v>1963</v>
      </c>
      <c r="N954" s="145">
        <f t="shared" si="44"/>
        <v>57</v>
      </c>
      <c r="O954" s="145" t="s">
        <v>45</v>
      </c>
      <c r="P954" s="145" t="s">
        <v>27</v>
      </c>
      <c r="Q954" s="145" t="s">
        <v>49</v>
      </c>
      <c r="R954" s="145" t="s">
        <v>158</v>
      </c>
      <c r="S954" s="145">
        <v>6</v>
      </c>
      <c r="T954" s="170" t="s">
        <v>30</v>
      </c>
      <c r="U954" s="143">
        <v>120000</v>
      </c>
      <c r="V954" s="213"/>
      <c r="W954" s="213"/>
    </row>
    <row r="955" spans="1:23" s="206" customFormat="1">
      <c r="A955" s="146">
        <v>350</v>
      </c>
      <c r="B955" s="143" t="s">
        <v>1035</v>
      </c>
      <c r="C955" s="143" t="s">
        <v>497</v>
      </c>
      <c r="D955" s="146" t="s">
        <v>56</v>
      </c>
      <c r="E955" s="143" t="s">
        <v>263</v>
      </c>
      <c r="F955" s="221" t="s">
        <v>1063</v>
      </c>
      <c r="G955" s="221"/>
      <c r="H955" s="221"/>
      <c r="I955" s="145" t="s">
        <v>100</v>
      </c>
      <c r="J955" s="146" t="s">
        <v>2048</v>
      </c>
      <c r="K955" s="145" t="s">
        <v>37</v>
      </c>
      <c r="L955" s="160">
        <v>43739</v>
      </c>
      <c r="M955" s="161">
        <v>1983</v>
      </c>
      <c r="N955" s="145">
        <f t="shared" si="44"/>
        <v>37</v>
      </c>
      <c r="O955" s="145" t="s">
        <v>45</v>
      </c>
      <c r="P955" s="145" t="s">
        <v>130</v>
      </c>
      <c r="Q955" s="145" t="s">
        <v>28</v>
      </c>
      <c r="R955" s="145" t="s">
        <v>147</v>
      </c>
      <c r="S955" s="145"/>
      <c r="T955" s="170" t="s">
        <v>30</v>
      </c>
      <c r="U955" s="143">
        <v>150000</v>
      </c>
      <c r="V955" s="213"/>
      <c r="W955" s="213"/>
    </row>
    <row r="956" spans="1:23" s="206" customFormat="1">
      <c r="A956" s="146">
        <v>352</v>
      </c>
      <c r="B956" s="143" t="s">
        <v>1035</v>
      </c>
      <c r="C956" s="143" t="s">
        <v>320</v>
      </c>
      <c r="D956" s="146" t="s">
        <v>56</v>
      </c>
      <c r="E956" s="143" t="s">
        <v>263</v>
      </c>
      <c r="F956" s="221" t="s">
        <v>1066</v>
      </c>
      <c r="G956" s="221"/>
      <c r="H956" s="221"/>
      <c r="I956" s="145" t="s">
        <v>100</v>
      </c>
      <c r="J956" s="146" t="s">
        <v>2048</v>
      </c>
      <c r="K956" s="145" t="s">
        <v>37</v>
      </c>
      <c r="L956" s="160">
        <v>43820</v>
      </c>
      <c r="M956" s="161">
        <v>1952</v>
      </c>
      <c r="N956" s="145">
        <f t="shared" si="44"/>
        <v>68</v>
      </c>
      <c r="O956" s="145" t="s">
        <v>26</v>
      </c>
      <c r="P956" s="145" t="s">
        <v>27</v>
      </c>
      <c r="Q956" s="145" t="s">
        <v>46</v>
      </c>
      <c r="R956" s="145" t="s">
        <v>70</v>
      </c>
      <c r="S956" s="145">
        <v>9</v>
      </c>
      <c r="T956" s="170" t="s">
        <v>30</v>
      </c>
      <c r="U956" s="143">
        <v>120000</v>
      </c>
      <c r="V956" s="213"/>
      <c r="W956" s="213"/>
    </row>
    <row r="957" spans="1:23" s="206" customFormat="1">
      <c r="A957" s="146">
        <v>365</v>
      </c>
      <c r="B957" s="143" t="s">
        <v>1090</v>
      </c>
      <c r="C957" s="143" t="s">
        <v>1091</v>
      </c>
      <c r="D957" s="144"/>
      <c r="E957" s="143"/>
      <c r="F957" s="352"/>
      <c r="G957" s="352"/>
      <c r="H957" s="352"/>
      <c r="I957" s="145"/>
      <c r="J957" s="146" t="s">
        <v>2048</v>
      </c>
      <c r="K957" s="145" t="s">
        <v>124</v>
      </c>
      <c r="L957" s="160"/>
      <c r="M957" s="161"/>
      <c r="N957" s="145"/>
      <c r="O957" s="145" t="s">
        <v>76</v>
      </c>
      <c r="P957" s="145"/>
      <c r="Q957" s="145"/>
      <c r="R957" s="145"/>
      <c r="S957" s="145"/>
      <c r="T957" s="170"/>
      <c r="U957" s="143"/>
      <c r="V957" s="213"/>
      <c r="W957" s="213"/>
    </row>
    <row r="958" spans="1:23" s="206" customFormat="1">
      <c r="A958" s="146">
        <v>415</v>
      </c>
      <c r="B958" s="143" t="s">
        <v>340</v>
      </c>
      <c r="C958" s="143" t="s">
        <v>1208</v>
      </c>
      <c r="D958" s="146" t="s">
        <v>21</v>
      </c>
      <c r="E958" s="143" t="s">
        <v>740</v>
      </c>
      <c r="F958" s="221" t="s">
        <v>1209</v>
      </c>
      <c r="G958" s="221"/>
      <c r="H958" s="221"/>
      <c r="I958" s="145" t="s">
        <v>100</v>
      </c>
      <c r="J958" s="146" t="s">
        <v>2048</v>
      </c>
      <c r="K958" s="145" t="s">
        <v>157</v>
      </c>
      <c r="L958" s="160">
        <v>43769</v>
      </c>
      <c r="M958" s="161">
        <v>1954</v>
      </c>
      <c r="N958" s="145">
        <f t="shared" ref="N958:N975" si="45">2020-M958</f>
        <v>66</v>
      </c>
      <c r="O958" s="145" t="s">
        <v>26</v>
      </c>
      <c r="P958" s="145" t="s">
        <v>27</v>
      </c>
      <c r="Q958" s="145" t="s">
        <v>46</v>
      </c>
      <c r="R958" s="145" t="s">
        <v>66</v>
      </c>
      <c r="S958" s="145">
        <v>5</v>
      </c>
      <c r="T958" s="170" t="s">
        <v>30</v>
      </c>
      <c r="U958" s="143">
        <v>120000</v>
      </c>
      <c r="V958" s="213"/>
      <c r="W958" s="213"/>
    </row>
    <row r="959" spans="1:23" s="206" customFormat="1">
      <c r="A959" s="146">
        <v>468</v>
      </c>
      <c r="B959" s="353" t="s">
        <v>475</v>
      </c>
      <c r="C959" s="353" t="s">
        <v>941</v>
      </c>
      <c r="D959" s="144" t="s">
        <v>299</v>
      </c>
      <c r="E959" s="353" t="s">
        <v>622</v>
      </c>
      <c r="F959" s="221" t="s">
        <v>1312</v>
      </c>
      <c r="G959" s="221"/>
      <c r="H959" s="221"/>
      <c r="I959" s="145" t="s">
        <v>100</v>
      </c>
      <c r="J959" s="146" t="s">
        <v>2048</v>
      </c>
      <c r="K959" s="145" t="s">
        <v>1077</v>
      </c>
      <c r="L959" s="160"/>
      <c r="M959" s="161"/>
      <c r="N959" s="145">
        <f t="shared" si="45"/>
        <v>2020</v>
      </c>
      <c r="O959" s="145" t="s">
        <v>45</v>
      </c>
      <c r="P959" s="145" t="s">
        <v>27</v>
      </c>
      <c r="Q959" s="145" t="s">
        <v>49</v>
      </c>
      <c r="R959" s="145" t="s">
        <v>214</v>
      </c>
      <c r="S959" s="145">
        <v>6</v>
      </c>
      <c r="T959" s="170" t="s">
        <v>30</v>
      </c>
      <c r="U959" s="143">
        <v>120000</v>
      </c>
      <c r="V959" s="213"/>
      <c r="W959" s="213"/>
    </row>
    <row r="960" spans="1:23" s="206" customFormat="1">
      <c r="A960" s="146">
        <v>473</v>
      </c>
      <c r="B960" s="353" t="s">
        <v>1319</v>
      </c>
      <c r="C960" s="353" t="s">
        <v>516</v>
      </c>
      <c r="D960" s="353"/>
      <c r="E960" s="353"/>
      <c r="F960" s="221" t="s">
        <v>1320</v>
      </c>
      <c r="G960" s="221"/>
      <c r="H960" s="221"/>
      <c r="I960" s="145" t="s">
        <v>100</v>
      </c>
      <c r="J960" s="146" t="s">
        <v>2048</v>
      </c>
      <c r="K960" s="145" t="s">
        <v>124</v>
      </c>
      <c r="L960" s="223">
        <v>43583</v>
      </c>
      <c r="M960" s="224">
        <v>1955</v>
      </c>
      <c r="N960" s="145">
        <f t="shared" si="45"/>
        <v>65</v>
      </c>
      <c r="O960" s="145" t="s">
        <v>45</v>
      </c>
      <c r="P960" s="145" t="s">
        <v>27</v>
      </c>
      <c r="Q960" s="145" t="s">
        <v>49</v>
      </c>
      <c r="R960" s="145" t="s">
        <v>1321</v>
      </c>
      <c r="S960" s="145">
        <v>2</v>
      </c>
      <c r="T960" s="170" t="s">
        <v>30</v>
      </c>
      <c r="U960" s="143"/>
      <c r="V960" s="213"/>
      <c r="W960" s="213"/>
    </row>
    <row r="961" spans="1:41" s="206" customFormat="1">
      <c r="A961" s="146">
        <v>489</v>
      </c>
      <c r="B961" s="353" t="s">
        <v>98</v>
      </c>
      <c r="C961" s="353" t="s">
        <v>774</v>
      </c>
      <c r="D961" s="146" t="s">
        <v>112</v>
      </c>
      <c r="E961" s="353"/>
      <c r="F961" s="221" t="s">
        <v>1356</v>
      </c>
      <c r="G961" s="221"/>
      <c r="H961" s="221"/>
      <c r="I961" s="145"/>
      <c r="J961" s="146" t="s">
        <v>2048</v>
      </c>
      <c r="K961" s="145" t="s">
        <v>1357</v>
      </c>
      <c r="L961" s="223"/>
      <c r="M961" s="224"/>
      <c r="N961" s="145">
        <f t="shared" si="45"/>
        <v>2020</v>
      </c>
      <c r="O961" s="145" t="s">
        <v>26</v>
      </c>
      <c r="P961" s="145"/>
      <c r="Q961" s="145"/>
      <c r="R961" s="145"/>
      <c r="S961" s="145"/>
      <c r="T961" s="170"/>
      <c r="U961" s="143"/>
      <c r="V961" s="213"/>
      <c r="W961" s="213"/>
    </row>
    <row r="962" spans="1:41" s="206" customFormat="1">
      <c r="A962" s="146">
        <v>483</v>
      </c>
      <c r="B962" s="353" t="s">
        <v>98</v>
      </c>
      <c r="C962" s="143" t="s">
        <v>1344</v>
      </c>
      <c r="D962" s="146" t="s">
        <v>240</v>
      </c>
      <c r="E962" s="143" t="s">
        <v>528</v>
      </c>
      <c r="F962" s="221" t="s">
        <v>1345</v>
      </c>
      <c r="G962" s="221"/>
      <c r="H962" s="221"/>
      <c r="I962" s="145"/>
      <c r="J962" s="146" t="s">
        <v>2048</v>
      </c>
      <c r="K962" s="145" t="s">
        <v>157</v>
      </c>
      <c r="L962" s="160">
        <v>43948</v>
      </c>
      <c r="M962" s="161">
        <v>1948</v>
      </c>
      <c r="N962" s="145">
        <f t="shared" si="45"/>
        <v>72</v>
      </c>
      <c r="O962" s="145" t="s">
        <v>26</v>
      </c>
      <c r="P962" s="145" t="s">
        <v>1346</v>
      </c>
      <c r="Q962" s="145" t="s">
        <v>46</v>
      </c>
      <c r="R962" s="145"/>
      <c r="S962" s="145"/>
      <c r="T962" s="170" t="s">
        <v>30</v>
      </c>
      <c r="U962" s="143"/>
      <c r="V962" s="213"/>
      <c r="W962" s="213"/>
    </row>
    <row r="963" spans="1:41" s="206" customFormat="1">
      <c r="A963" s="146">
        <v>494</v>
      </c>
      <c r="B963" s="143" t="s">
        <v>1364</v>
      </c>
      <c r="C963" s="143" t="s">
        <v>1365</v>
      </c>
      <c r="D963" s="146" t="s">
        <v>63</v>
      </c>
      <c r="E963" s="143" t="s">
        <v>63</v>
      </c>
      <c r="F963" s="221" t="s">
        <v>1366</v>
      </c>
      <c r="G963" s="221"/>
      <c r="H963" s="221"/>
      <c r="I963" s="145" t="s">
        <v>167</v>
      </c>
      <c r="J963" s="146" t="s">
        <v>2048</v>
      </c>
      <c r="K963" s="145" t="s">
        <v>37</v>
      </c>
      <c r="L963" s="160">
        <v>21978</v>
      </c>
      <c r="M963" s="161">
        <v>1960</v>
      </c>
      <c r="N963" s="145">
        <f t="shared" si="45"/>
        <v>60</v>
      </c>
      <c r="O963" s="145" t="s">
        <v>45</v>
      </c>
      <c r="P963" s="145" t="s">
        <v>27</v>
      </c>
      <c r="Q963" s="145" t="s">
        <v>49</v>
      </c>
      <c r="R963" s="145" t="s">
        <v>454</v>
      </c>
      <c r="S963" s="145"/>
      <c r="T963" s="170" t="s">
        <v>30</v>
      </c>
      <c r="U963" s="143">
        <v>120000</v>
      </c>
      <c r="V963" s="213"/>
      <c r="W963" s="213"/>
      <c r="AO963" s="212"/>
    </row>
    <row r="964" spans="1:41" s="206" customFormat="1">
      <c r="A964" s="219">
        <v>517</v>
      </c>
      <c r="B964" s="345" t="s">
        <v>1422</v>
      </c>
      <c r="C964" s="345" t="s">
        <v>1423</v>
      </c>
      <c r="D964" s="346" t="s">
        <v>211</v>
      </c>
      <c r="E964" s="345" t="s">
        <v>576</v>
      </c>
      <c r="F964" s="347" t="s">
        <v>1424</v>
      </c>
      <c r="G964" s="347"/>
      <c r="H964" s="347"/>
      <c r="I964" s="348" t="s">
        <v>100</v>
      </c>
      <c r="J964" s="219" t="s">
        <v>2048</v>
      </c>
      <c r="K964" s="348" t="s">
        <v>37</v>
      </c>
      <c r="L964" s="349">
        <v>30464</v>
      </c>
      <c r="M964" s="350">
        <v>1983</v>
      </c>
      <c r="N964" s="348">
        <f t="shared" si="45"/>
        <v>37</v>
      </c>
      <c r="O964" s="348" t="s">
        <v>26</v>
      </c>
      <c r="P964" s="348" t="s">
        <v>27</v>
      </c>
      <c r="Q964" s="348" t="s">
        <v>28</v>
      </c>
      <c r="R964" s="348" t="s">
        <v>315</v>
      </c>
      <c r="S964" s="348">
        <v>1</v>
      </c>
      <c r="T964" s="351" t="s">
        <v>30</v>
      </c>
      <c r="U964" s="345">
        <v>120000</v>
      </c>
      <c r="V964" s="204"/>
      <c r="W964" s="205"/>
      <c r="AO964" s="212"/>
    </row>
    <row r="965" spans="1:41" s="206" customFormat="1">
      <c r="A965" s="146">
        <v>532</v>
      </c>
      <c r="B965" s="143" t="s">
        <v>344</v>
      </c>
      <c r="C965" s="143" t="s">
        <v>613</v>
      </c>
      <c r="D965" s="144" t="s">
        <v>112</v>
      </c>
      <c r="E965" s="143" t="s">
        <v>1466</v>
      </c>
      <c r="F965" s="161"/>
      <c r="G965" s="161"/>
      <c r="H965" s="161"/>
      <c r="I965" s="145" t="s">
        <v>100</v>
      </c>
      <c r="J965" s="146" t="s">
        <v>2048</v>
      </c>
      <c r="K965" s="145" t="s">
        <v>1470</v>
      </c>
      <c r="L965" s="223">
        <v>43699</v>
      </c>
      <c r="M965" s="224">
        <v>1954</v>
      </c>
      <c r="N965" s="145">
        <f t="shared" si="45"/>
        <v>66</v>
      </c>
      <c r="O965" s="145" t="s">
        <v>45</v>
      </c>
      <c r="P965" s="145" t="s">
        <v>27</v>
      </c>
      <c r="Q965" s="145" t="s">
        <v>28</v>
      </c>
      <c r="R965" s="145" t="s">
        <v>454</v>
      </c>
      <c r="S965" s="145">
        <v>5</v>
      </c>
      <c r="T965" s="170" t="s">
        <v>30</v>
      </c>
      <c r="U965" s="143">
        <v>120000</v>
      </c>
      <c r="V965" s="204"/>
      <c r="W965" s="205"/>
      <c r="AO965" s="212"/>
    </row>
    <row r="966" spans="1:41" s="206" customFormat="1">
      <c r="A966" s="219">
        <v>537</v>
      </c>
      <c r="B966" s="143" t="s">
        <v>344</v>
      </c>
      <c r="C966" s="143" t="s">
        <v>1479</v>
      </c>
      <c r="D966" s="144" t="s">
        <v>753</v>
      </c>
      <c r="E966" s="143" t="s">
        <v>905</v>
      </c>
      <c r="F966" s="221" t="s">
        <v>1480</v>
      </c>
      <c r="G966" s="221"/>
      <c r="H966" s="221"/>
      <c r="I966" s="145" t="s">
        <v>100</v>
      </c>
      <c r="J966" s="146" t="s">
        <v>2048</v>
      </c>
      <c r="K966" s="145" t="s">
        <v>157</v>
      </c>
      <c r="L966" s="160">
        <v>15869</v>
      </c>
      <c r="M966" s="161">
        <v>1943</v>
      </c>
      <c r="N966" s="145">
        <f t="shared" si="45"/>
        <v>77</v>
      </c>
      <c r="O966" s="145" t="s">
        <v>45</v>
      </c>
      <c r="P966" s="145" t="s">
        <v>27</v>
      </c>
      <c r="Q966" s="145" t="s">
        <v>46</v>
      </c>
      <c r="R966" s="145" t="s">
        <v>1477</v>
      </c>
      <c r="S966" s="145">
        <v>4</v>
      </c>
      <c r="T966" s="170" t="s">
        <v>30</v>
      </c>
      <c r="U966" s="143">
        <v>120000</v>
      </c>
      <c r="V966" s="204"/>
      <c r="W966" s="205"/>
    </row>
    <row r="967" spans="1:41" s="206" customFormat="1">
      <c r="A967" s="146">
        <v>568</v>
      </c>
      <c r="B967" s="143" t="s">
        <v>673</v>
      </c>
      <c r="C967" s="143" t="s">
        <v>1552</v>
      </c>
      <c r="D967" s="146" t="s">
        <v>240</v>
      </c>
      <c r="E967" s="143" t="s">
        <v>438</v>
      </c>
      <c r="F967" s="221" t="s">
        <v>1553</v>
      </c>
      <c r="G967" s="221"/>
      <c r="H967" s="221"/>
      <c r="I967" s="145" t="s">
        <v>167</v>
      </c>
      <c r="J967" s="146" t="s">
        <v>2048</v>
      </c>
      <c r="K967" s="145" t="s">
        <v>157</v>
      </c>
      <c r="L967" s="160">
        <v>31218</v>
      </c>
      <c r="M967" s="161">
        <v>1985</v>
      </c>
      <c r="N967" s="145">
        <f t="shared" si="45"/>
        <v>35</v>
      </c>
      <c r="O967" s="145" t="s">
        <v>45</v>
      </c>
      <c r="P967" s="145" t="s">
        <v>130</v>
      </c>
      <c r="Q967" s="145" t="s">
        <v>28</v>
      </c>
      <c r="R967" s="145" t="s">
        <v>147</v>
      </c>
      <c r="S967" s="145"/>
      <c r="T967" s="170" t="s">
        <v>30</v>
      </c>
      <c r="U967" s="143">
        <v>150000</v>
      </c>
      <c r="V967" s="204"/>
      <c r="W967" s="205"/>
      <c r="AO967" s="209" t="e">
        <f>#REF!+#REF!+#REF!+#REF!+#REF!+Y967+AA967+AC967+AE967+AG967+AI967+AK967+AM967</f>
        <v>#REF!</v>
      </c>
    </row>
    <row r="968" spans="1:41" s="206" customFormat="1">
      <c r="A968" s="219">
        <v>599</v>
      </c>
      <c r="B968" s="143" t="s">
        <v>847</v>
      </c>
      <c r="C968" s="143" t="s">
        <v>1618</v>
      </c>
      <c r="D968" s="146" t="s">
        <v>21</v>
      </c>
      <c r="E968" s="143" t="s">
        <v>571</v>
      </c>
      <c r="F968" s="245" t="s">
        <v>1619</v>
      </c>
      <c r="G968" s="245"/>
      <c r="H968" s="245"/>
      <c r="I968" s="145"/>
      <c r="J968" s="146" t="s">
        <v>2048</v>
      </c>
      <c r="K968" s="145" t="s">
        <v>37</v>
      </c>
      <c r="L968" s="160">
        <v>43946</v>
      </c>
      <c r="M968" s="161">
        <v>1968</v>
      </c>
      <c r="N968" s="145">
        <f t="shared" si="45"/>
        <v>52</v>
      </c>
      <c r="O968" s="145" t="s">
        <v>45</v>
      </c>
      <c r="P968" s="145" t="s">
        <v>130</v>
      </c>
      <c r="Q968" s="145" t="s">
        <v>46</v>
      </c>
      <c r="R968" s="145" t="s">
        <v>104</v>
      </c>
      <c r="S968" s="145">
        <v>2</v>
      </c>
      <c r="T968" s="145" t="s">
        <v>30</v>
      </c>
      <c r="U968" s="143"/>
      <c r="V968" s="204"/>
      <c r="W968" s="205"/>
      <c r="AO968" s="209" t="e">
        <f>#REF!+#REF!+#REF!+#REF!+#REF!+Y968+AA968+AC968+AE968+AG968+AI968+AK968+AM968</f>
        <v>#REF!</v>
      </c>
    </row>
    <row r="969" spans="1:41" s="206" customFormat="1">
      <c r="A969" s="146">
        <v>607</v>
      </c>
      <c r="B969" s="143" t="s">
        <v>1638</v>
      </c>
      <c r="C969" s="143" t="s">
        <v>878</v>
      </c>
      <c r="D969" s="144" t="s">
        <v>97</v>
      </c>
      <c r="E969" s="143" t="s">
        <v>1334</v>
      </c>
      <c r="F969" s="221" t="s">
        <v>1639</v>
      </c>
      <c r="G969" s="221"/>
      <c r="H969" s="221"/>
      <c r="I969" s="145" t="s">
        <v>223</v>
      </c>
      <c r="J969" s="146" t="s">
        <v>2048</v>
      </c>
      <c r="K969" s="145" t="s">
        <v>1640</v>
      </c>
      <c r="L969" s="160">
        <v>43775</v>
      </c>
      <c r="M969" s="161">
        <v>1976</v>
      </c>
      <c r="N969" s="145">
        <f t="shared" si="45"/>
        <v>44</v>
      </c>
      <c r="O969" s="145" t="s">
        <v>45</v>
      </c>
      <c r="P969" s="145" t="s">
        <v>27</v>
      </c>
      <c r="Q969" s="145" t="s">
        <v>28</v>
      </c>
      <c r="R969" s="145" t="s">
        <v>454</v>
      </c>
      <c r="S969" s="145">
        <v>0</v>
      </c>
      <c r="T969" s="170" t="s">
        <v>30</v>
      </c>
      <c r="U969" s="143">
        <v>120000</v>
      </c>
      <c r="V969" s="204"/>
      <c r="W969" s="205"/>
    </row>
    <row r="970" spans="1:41" s="206" customFormat="1">
      <c r="A970" s="219">
        <v>608</v>
      </c>
      <c r="B970" s="143" t="s">
        <v>610</v>
      </c>
      <c r="C970" s="143" t="s">
        <v>1641</v>
      </c>
      <c r="D970" s="146" t="s">
        <v>85</v>
      </c>
      <c r="E970" s="143" t="s">
        <v>172</v>
      </c>
      <c r="F970" s="221" t="s">
        <v>1642</v>
      </c>
      <c r="G970" s="221"/>
      <c r="H970" s="221"/>
      <c r="I970" s="145" t="s">
        <v>167</v>
      </c>
      <c r="J970" s="146" t="s">
        <v>2048</v>
      </c>
      <c r="K970" s="145" t="s">
        <v>146</v>
      </c>
      <c r="L970" s="160">
        <v>31287</v>
      </c>
      <c r="M970" s="161">
        <v>1985</v>
      </c>
      <c r="N970" s="145">
        <f t="shared" si="45"/>
        <v>35</v>
      </c>
      <c r="O970" s="145" t="s">
        <v>26</v>
      </c>
      <c r="P970" s="145" t="s">
        <v>130</v>
      </c>
      <c r="Q970" s="145" t="s">
        <v>49</v>
      </c>
      <c r="R970" s="145" t="s">
        <v>1421</v>
      </c>
      <c r="S970" s="145">
        <v>1</v>
      </c>
      <c r="T970" s="170" t="s">
        <v>30</v>
      </c>
      <c r="U970" s="143">
        <v>130000</v>
      </c>
      <c r="V970" s="204"/>
      <c r="W970" s="205"/>
    </row>
    <row r="971" spans="1:41" s="206" customFormat="1">
      <c r="A971" s="146">
        <v>611</v>
      </c>
      <c r="B971" s="143" t="s">
        <v>172</v>
      </c>
      <c r="C971" s="143" t="s">
        <v>78</v>
      </c>
      <c r="D971" s="144" t="s">
        <v>149</v>
      </c>
      <c r="E971" s="143" t="s">
        <v>513</v>
      </c>
      <c r="F971" s="221" t="s">
        <v>1647</v>
      </c>
      <c r="G971" s="221"/>
      <c r="H971" s="221"/>
      <c r="I971" s="145" t="s">
        <v>100</v>
      </c>
      <c r="J971" s="146" t="s">
        <v>2048</v>
      </c>
      <c r="K971" s="145" t="s">
        <v>157</v>
      </c>
      <c r="L971" s="160">
        <v>26479</v>
      </c>
      <c r="M971" s="161">
        <v>1972</v>
      </c>
      <c r="N971" s="145">
        <f t="shared" si="45"/>
        <v>48</v>
      </c>
      <c r="O971" s="145" t="s">
        <v>45</v>
      </c>
      <c r="P971" s="145" t="s">
        <v>27</v>
      </c>
      <c r="Q971" s="145" t="s">
        <v>28</v>
      </c>
      <c r="R971" s="145" t="s">
        <v>454</v>
      </c>
      <c r="S971" s="145"/>
      <c r="T971" s="170" t="s">
        <v>30</v>
      </c>
      <c r="U971" s="143">
        <v>120000</v>
      </c>
      <c r="V971" s="204"/>
      <c r="W971" s="205"/>
    </row>
    <row r="972" spans="1:41" s="206" customFormat="1">
      <c r="A972" s="219">
        <v>617</v>
      </c>
      <c r="B972" s="143" t="s">
        <v>172</v>
      </c>
      <c r="C972" s="143" t="s">
        <v>1660</v>
      </c>
      <c r="D972" s="144" t="s">
        <v>149</v>
      </c>
      <c r="E972" s="143" t="s">
        <v>513</v>
      </c>
      <c r="F972" s="221" t="s">
        <v>1661</v>
      </c>
      <c r="G972" s="221"/>
      <c r="H972" s="221"/>
      <c r="I972" s="145" t="s">
        <v>100</v>
      </c>
      <c r="J972" s="146" t="s">
        <v>2048</v>
      </c>
      <c r="K972" s="145" t="s">
        <v>157</v>
      </c>
      <c r="L972" s="160">
        <v>43690</v>
      </c>
      <c r="M972" s="161">
        <v>1941</v>
      </c>
      <c r="N972" s="145">
        <f t="shared" si="45"/>
        <v>79</v>
      </c>
      <c r="O972" s="145" t="s">
        <v>26</v>
      </c>
      <c r="P972" s="145" t="s">
        <v>27</v>
      </c>
      <c r="Q972" s="145" t="s">
        <v>46</v>
      </c>
      <c r="R972" s="145" t="s">
        <v>1662</v>
      </c>
      <c r="S972" s="145">
        <v>6</v>
      </c>
      <c r="T972" s="170" t="s">
        <v>30</v>
      </c>
      <c r="U972" s="143">
        <v>120000</v>
      </c>
      <c r="V972" s="204"/>
      <c r="W972" s="205"/>
    </row>
    <row r="973" spans="1:41" s="206" customFormat="1">
      <c r="A973" s="146">
        <v>632</v>
      </c>
      <c r="B973" s="143" t="s">
        <v>172</v>
      </c>
      <c r="C973" s="143" t="s">
        <v>1693</v>
      </c>
      <c r="D973" s="144"/>
      <c r="E973" s="143"/>
      <c r="F973" s="221" t="s">
        <v>1694</v>
      </c>
      <c r="G973" s="221"/>
      <c r="H973" s="221"/>
      <c r="I973" s="145" t="s">
        <v>100</v>
      </c>
      <c r="J973" s="146" t="s">
        <v>2048</v>
      </c>
      <c r="K973" s="145" t="s">
        <v>146</v>
      </c>
      <c r="L973" s="160">
        <v>18771</v>
      </c>
      <c r="M973" s="161">
        <v>1951</v>
      </c>
      <c r="N973" s="145">
        <f t="shared" si="45"/>
        <v>69</v>
      </c>
      <c r="O973" s="145" t="s">
        <v>45</v>
      </c>
      <c r="P973" s="145" t="s">
        <v>27</v>
      </c>
      <c r="Q973" s="145" t="s">
        <v>28</v>
      </c>
      <c r="R973" s="145" t="s">
        <v>454</v>
      </c>
      <c r="S973" s="145">
        <v>4</v>
      </c>
      <c r="T973" s="170" t="s">
        <v>30</v>
      </c>
      <c r="U973" s="143">
        <v>120000</v>
      </c>
      <c r="V973" s="204"/>
      <c r="W973" s="205"/>
    </row>
    <row r="974" spans="1:41" s="206" customFormat="1">
      <c r="A974" s="219">
        <v>669</v>
      </c>
      <c r="B974" s="143" t="s">
        <v>1762</v>
      </c>
      <c r="C974" s="143" t="s">
        <v>1763</v>
      </c>
      <c r="D974" s="146" t="s">
        <v>56</v>
      </c>
      <c r="E974" s="143" t="s">
        <v>1764</v>
      </c>
      <c r="F974" s="221" t="s">
        <v>1765</v>
      </c>
      <c r="G974" s="221"/>
      <c r="H974" s="221"/>
      <c r="I974" s="145" t="s">
        <v>59</v>
      </c>
      <c r="J974" s="146" t="s">
        <v>2048</v>
      </c>
      <c r="K974" s="145" t="s">
        <v>903</v>
      </c>
      <c r="L974" s="160">
        <v>43561</v>
      </c>
      <c r="M974" s="161">
        <v>1994</v>
      </c>
      <c r="N974" s="145">
        <f t="shared" si="45"/>
        <v>26</v>
      </c>
      <c r="O974" s="145" t="s">
        <v>45</v>
      </c>
      <c r="P974" s="145" t="s">
        <v>130</v>
      </c>
      <c r="Q974" s="145" t="s">
        <v>28</v>
      </c>
      <c r="R974" s="145" t="s">
        <v>1766</v>
      </c>
      <c r="S974" s="145">
        <v>2</v>
      </c>
      <c r="T974" s="170" t="s">
        <v>30</v>
      </c>
      <c r="U974" s="143"/>
      <c r="V974" s="204"/>
      <c r="W974" s="205"/>
    </row>
    <row r="975" spans="1:41" s="206" customFormat="1">
      <c r="A975" s="146">
        <v>711</v>
      </c>
      <c r="B975" s="143" t="s">
        <v>1831</v>
      </c>
      <c r="C975" s="143" t="s">
        <v>1849</v>
      </c>
      <c r="D975" s="146" t="s">
        <v>192</v>
      </c>
      <c r="E975" s="143" t="s">
        <v>945</v>
      </c>
      <c r="F975" s="221" t="s">
        <v>1850</v>
      </c>
      <c r="G975" s="221"/>
      <c r="H975" s="221"/>
      <c r="I975" s="145" t="s">
        <v>186</v>
      </c>
      <c r="J975" s="146" t="s">
        <v>2048</v>
      </c>
      <c r="K975" s="145" t="s">
        <v>124</v>
      </c>
      <c r="L975" s="223">
        <v>43633</v>
      </c>
      <c r="M975" s="224">
        <v>1972</v>
      </c>
      <c r="N975" s="145">
        <f t="shared" si="45"/>
        <v>48</v>
      </c>
      <c r="O975" s="145" t="s">
        <v>45</v>
      </c>
      <c r="P975" s="145" t="s">
        <v>27</v>
      </c>
      <c r="Q975" s="145" t="s">
        <v>46</v>
      </c>
      <c r="R975" s="145" t="s">
        <v>104</v>
      </c>
      <c r="S975" s="145">
        <v>2</v>
      </c>
      <c r="T975" s="170" t="s">
        <v>30</v>
      </c>
      <c r="U975" s="143"/>
      <c r="V975" s="204"/>
      <c r="W975" s="205"/>
      <c r="AO975" s="212"/>
    </row>
    <row r="976" spans="1:41" s="206" customFormat="1">
      <c r="A976" s="219">
        <v>732</v>
      </c>
      <c r="B976" s="143" t="s">
        <v>1896</v>
      </c>
      <c r="C976" s="143" t="s">
        <v>1897</v>
      </c>
      <c r="D976" s="146"/>
      <c r="E976" s="143"/>
      <c r="F976" s="161"/>
      <c r="G976" s="161"/>
      <c r="H976" s="161"/>
      <c r="I976" s="145"/>
      <c r="J976" s="146" t="s">
        <v>2048</v>
      </c>
      <c r="K976" s="145" t="s">
        <v>33</v>
      </c>
      <c r="L976" s="160"/>
      <c r="M976" s="161"/>
      <c r="N976" s="145"/>
      <c r="O976" s="145" t="s">
        <v>26</v>
      </c>
      <c r="P976" s="145"/>
      <c r="Q976" s="145"/>
      <c r="R976" s="145"/>
      <c r="S976" s="145"/>
      <c r="T976" s="170"/>
      <c r="U976" s="143"/>
      <c r="V976" s="204"/>
      <c r="W976" s="205"/>
    </row>
    <row r="977" spans="1:23" s="206" customFormat="1">
      <c r="A977" s="146">
        <v>735</v>
      </c>
      <c r="B977" s="143" t="s">
        <v>1902</v>
      </c>
      <c r="C977" s="143" t="s">
        <v>1903</v>
      </c>
      <c r="D977" s="144" t="s">
        <v>753</v>
      </c>
      <c r="E977" s="143" t="s">
        <v>905</v>
      </c>
      <c r="F977" s="221" t="s">
        <v>1904</v>
      </c>
      <c r="G977" s="221"/>
      <c r="H977" s="221"/>
      <c r="I977" s="145" t="s">
        <v>100</v>
      </c>
      <c r="J977" s="146" t="s">
        <v>2048</v>
      </c>
      <c r="K977" s="145" t="s">
        <v>157</v>
      </c>
      <c r="L977" s="160">
        <v>43795</v>
      </c>
      <c r="M977" s="161">
        <v>1936</v>
      </c>
      <c r="N977" s="145">
        <f t="shared" ref="N977:N989" si="46">2020-M977</f>
        <v>84</v>
      </c>
      <c r="O977" s="145" t="s">
        <v>26</v>
      </c>
      <c r="P977" s="145" t="s">
        <v>27</v>
      </c>
      <c r="Q977" s="145" t="s">
        <v>28</v>
      </c>
      <c r="R977" s="145" t="s">
        <v>1905</v>
      </c>
      <c r="S977" s="145"/>
      <c r="T977" s="170" t="s">
        <v>30</v>
      </c>
      <c r="U977" s="143">
        <v>120000</v>
      </c>
      <c r="V977" s="204"/>
      <c r="W977" s="205"/>
    </row>
    <row r="978" spans="1:23" s="206" customFormat="1">
      <c r="A978" s="219">
        <v>745</v>
      </c>
      <c r="B978" s="143" t="s">
        <v>1924</v>
      </c>
      <c r="C978" s="143" t="s">
        <v>1925</v>
      </c>
      <c r="D978" s="144"/>
      <c r="E978" s="143"/>
      <c r="F978" s="245" t="s">
        <v>1926</v>
      </c>
      <c r="G978" s="245"/>
      <c r="H978" s="245"/>
      <c r="I978" s="145"/>
      <c r="J978" s="146" t="s">
        <v>2048</v>
      </c>
      <c r="K978" s="145" t="s">
        <v>146</v>
      </c>
      <c r="L978" s="246">
        <v>43493</v>
      </c>
      <c r="M978" s="247">
        <v>1968</v>
      </c>
      <c r="N978" s="145">
        <f t="shared" si="46"/>
        <v>52</v>
      </c>
      <c r="O978" s="247" t="s">
        <v>45</v>
      </c>
      <c r="P978" s="247" t="s">
        <v>27</v>
      </c>
      <c r="Q978" s="145" t="s">
        <v>28</v>
      </c>
      <c r="R978" s="145" t="s">
        <v>1360</v>
      </c>
      <c r="S978" s="145">
        <v>2</v>
      </c>
      <c r="T978" s="170" t="s">
        <v>30</v>
      </c>
      <c r="U978" s="143"/>
      <c r="V978" s="204"/>
      <c r="W978" s="205"/>
    </row>
    <row r="979" spans="1:23" s="206" customFormat="1">
      <c r="A979" s="146">
        <v>746</v>
      </c>
      <c r="B979" s="143" t="s">
        <v>1924</v>
      </c>
      <c r="C979" s="143" t="s">
        <v>1927</v>
      </c>
      <c r="D979" s="144"/>
      <c r="E979" s="143"/>
      <c r="F979" s="245" t="s">
        <v>1928</v>
      </c>
      <c r="G979" s="245"/>
      <c r="H979" s="245"/>
      <c r="I979" s="145"/>
      <c r="J979" s="146" t="s">
        <v>2048</v>
      </c>
      <c r="K979" s="145" t="s">
        <v>146</v>
      </c>
      <c r="L979" s="160">
        <v>43734</v>
      </c>
      <c r="M979" s="161">
        <v>1971</v>
      </c>
      <c r="N979" s="145">
        <f t="shared" si="46"/>
        <v>49</v>
      </c>
      <c r="O979" s="145" t="s">
        <v>26</v>
      </c>
      <c r="P979" s="145" t="s">
        <v>27</v>
      </c>
      <c r="Q979" s="145" t="s">
        <v>28</v>
      </c>
      <c r="R979" s="145" t="s">
        <v>89</v>
      </c>
      <c r="S979" s="145">
        <v>2</v>
      </c>
      <c r="T979" s="170" t="s">
        <v>30</v>
      </c>
      <c r="U979" s="143"/>
      <c r="V979" s="204"/>
      <c r="W979" s="205"/>
    </row>
    <row r="980" spans="1:23" s="206" customFormat="1">
      <c r="A980" s="219">
        <v>747</v>
      </c>
      <c r="B980" s="143" t="s">
        <v>1929</v>
      </c>
      <c r="C980" s="143" t="s">
        <v>1930</v>
      </c>
      <c r="D980" s="144" t="s">
        <v>149</v>
      </c>
      <c r="E980" s="143" t="s">
        <v>1902</v>
      </c>
      <c r="F980" s="221" t="s">
        <v>1931</v>
      </c>
      <c r="G980" s="221"/>
      <c r="H980" s="221"/>
      <c r="I980" s="145" t="s">
        <v>223</v>
      </c>
      <c r="J980" s="146" t="s">
        <v>2048</v>
      </c>
      <c r="K980" s="145" t="s">
        <v>37</v>
      </c>
      <c r="L980" s="160">
        <v>33427</v>
      </c>
      <c r="M980" s="161">
        <v>1991</v>
      </c>
      <c r="N980" s="145">
        <f t="shared" si="46"/>
        <v>29</v>
      </c>
      <c r="O980" s="145" t="s">
        <v>26</v>
      </c>
      <c r="P980" s="145" t="s">
        <v>27</v>
      </c>
      <c r="Q980" s="145" t="s">
        <v>28</v>
      </c>
      <c r="R980" s="145" t="s">
        <v>136</v>
      </c>
      <c r="S980" s="145">
        <v>1</v>
      </c>
      <c r="T980" s="170" t="s">
        <v>30</v>
      </c>
      <c r="U980" s="143">
        <v>60000</v>
      </c>
      <c r="V980" s="204"/>
      <c r="W980" s="205"/>
    </row>
    <row r="981" spans="1:23" s="206" customFormat="1">
      <c r="A981" s="146">
        <v>764</v>
      </c>
      <c r="B981" s="143" t="s">
        <v>905</v>
      </c>
      <c r="C981" s="143" t="s">
        <v>1969</v>
      </c>
      <c r="D981" s="144" t="s">
        <v>211</v>
      </c>
      <c r="E981" s="143" t="s">
        <v>1155</v>
      </c>
      <c r="F981" s="221" t="s">
        <v>1970</v>
      </c>
      <c r="G981" s="221"/>
      <c r="H981" s="221"/>
      <c r="I981" s="145" t="s">
        <v>100</v>
      </c>
      <c r="J981" s="146" t="s">
        <v>2048</v>
      </c>
      <c r="K981" s="145" t="s">
        <v>157</v>
      </c>
      <c r="L981" s="160">
        <v>43708</v>
      </c>
      <c r="M981" s="161">
        <v>1994</v>
      </c>
      <c r="N981" s="145">
        <f t="shared" si="46"/>
        <v>26</v>
      </c>
      <c r="O981" s="145" t="s">
        <v>26</v>
      </c>
      <c r="P981" s="145" t="s">
        <v>130</v>
      </c>
      <c r="Q981" s="145" t="s">
        <v>28</v>
      </c>
      <c r="R981" s="145" t="s">
        <v>665</v>
      </c>
      <c r="S981" s="145"/>
      <c r="T981" s="170" t="s">
        <v>30</v>
      </c>
      <c r="U981" s="143">
        <v>0</v>
      </c>
      <c r="V981" s="204"/>
      <c r="W981" s="205"/>
    </row>
    <row r="982" spans="1:23" s="206" customFormat="1">
      <c r="A982" s="219">
        <v>765</v>
      </c>
      <c r="B982" s="143" t="s">
        <v>905</v>
      </c>
      <c r="C982" s="143" t="s">
        <v>1971</v>
      </c>
      <c r="D982" s="146" t="s">
        <v>63</v>
      </c>
      <c r="E982" s="143" t="s">
        <v>1972</v>
      </c>
      <c r="F982" s="221" t="s">
        <v>1973</v>
      </c>
      <c r="G982" s="221"/>
      <c r="H982" s="221"/>
      <c r="I982" s="145" t="s">
        <v>161</v>
      </c>
      <c r="J982" s="146" t="s">
        <v>2048</v>
      </c>
      <c r="K982" s="145" t="s">
        <v>278</v>
      </c>
      <c r="L982" s="160">
        <v>27603</v>
      </c>
      <c r="M982" s="161">
        <v>1975</v>
      </c>
      <c r="N982" s="145">
        <f t="shared" si="46"/>
        <v>45</v>
      </c>
      <c r="O982" s="145" t="s">
        <v>26</v>
      </c>
      <c r="P982" s="145" t="s">
        <v>27</v>
      </c>
      <c r="Q982" s="145" t="s">
        <v>49</v>
      </c>
      <c r="R982" s="145" t="s">
        <v>136</v>
      </c>
      <c r="S982" s="145">
        <v>2</v>
      </c>
      <c r="T982" s="170" t="s">
        <v>30</v>
      </c>
      <c r="U982" s="143">
        <v>0</v>
      </c>
      <c r="V982" s="204"/>
      <c r="W982" s="205"/>
    </row>
    <row r="983" spans="1:23" s="206" customFormat="1">
      <c r="A983" s="146">
        <v>777</v>
      </c>
      <c r="B983" s="143" t="s">
        <v>576</v>
      </c>
      <c r="C983" s="143" t="s">
        <v>316</v>
      </c>
      <c r="D983" s="144" t="s">
        <v>211</v>
      </c>
      <c r="E983" s="143" t="s">
        <v>211</v>
      </c>
      <c r="F983" s="221" t="s">
        <v>2001</v>
      </c>
      <c r="G983" s="221"/>
      <c r="H983" s="221"/>
      <c r="I983" s="145" t="s">
        <v>100</v>
      </c>
      <c r="J983" s="146" t="s">
        <v>2048</v>
      </c>
      <c r="K983" s="145" t="s">
        <v>37</v>
      </c>
      <c r="L983" s="160">
        <v>43468</v>
      </c>
      <c r="M983" s="161">
        <v>1955</v>
      </c>
      <c r="N983" s="145">
        <f t="shared" si="46"/>
        <v>65</v>
      </c>
      <c r="O983" s="145" t="s">
        <v>26</v>
      </c>
      <c r="P983" s="145" t="s">
        <v>27</v>
      </c>
      <c r="Q983" s="145" t="s">
        <v>28</v>
      </c>
      <c r="R983" s="145" t="s">
        <v>136</v>
      </c>
      <c r="S983" s="145">
        <v>5</v>
      </c>
      <c r="T983" s="170" t="s">
        <v>30</v>
      </c>
      <c r="U983" s="143">
        <v>60000</v>
      </c>
      <c r="V983" s="204"/>
      <c r="W983" s="205"/>
    </row>
    <row r="984" spans="1:23" s="206" customFormat="1">
      <c r="A984" s="219">
        <v>778</v>
      </c>
      <c r="B984" s="143" t="s">
        <v>576</v>
      </c>
      <c r="C984" s="143" t="s">
        <v>2002</v>
      </c>
      <c r="D984" s="144" t="s">
        <v>211</v>
      </c>
      <c r="E984" s="143" t="s">
        <v>211</v>
      </c>
      <c r="F984" s="221" t="s">
        <v>2003</v>
      </c>
      <c r="G984" s="221"/>
      <c r="H984" s="221"/>
      <c r="I984" s="145" t="s">
        <v>100</v>
      </c>
      <c r="J984" s="146" t="s">
        <v>2048</v>
      </c>
      <c r="K984" s="145" t="s">
        <v>37</v>
      </c>
      <c r="L984" s="160">
        <v>43486</v>
      </c>
      <c r="M984" s="161">
        <v>1990</v>
      </c>
      <c r="N984" s="145">
        <f t="shared" si="46"/>
        <v>30</v>
      </c>
      <c r="O984" s="145" t="s">
        <v>26</v>
      </c>
      <c r="P984" s="145" t="s">
        <v>130</v>
      </c>
      <c r="Q984" s="145" t="s">
        <v>28</v>
      </c>
      <c r="R984" s="145" t="s">
        <v>1707</v>
      </c>
      <c r="S984" s="145"/>
      <c r="T984" s="170" t="s">
        <v>30</v>
      </c>
      <c r="U984" s="143">
        <v>120000</v>
      </c>
      <c r="V984" s="204"/>
      <c r="W984" s="205"/>
    </row>
    <row r="985" spans="1:23" s="206" customFormat="1">
      <c r="A985" s="219">
        <v>781</v>
      </c>
      <c r="B985" s="143" t="s">
        <v>1740</v>
      </c>
      <c r="C985" s="143" t="s">
        <v>1082</v>
      </c>
      <c r="D985" s="144"/>
      <c r="E985" s="143"/>
      <c r="F985" s="161"/>
      <c r="G985" s="161"/>
      <c r="H985" s="161"/>
      <c r="I985" s="145" t="s">
        <v>100</v>
      </c>
      <c r="J985" s="146" t="s">
        <v>2048</v>
      </c>
      <c r="K985" s="145" t="s">
        <v>283</v>
      </c>
      <c r="L985" s="160">
        <v>43794</v>
      </c>
      <c r="M985" s="161">
        <v>1945</v>
      </c>
      <c r="N985" s="145">
        <f t="shared" si="46"/>
        <v>75</v>
      </c>
      <c r="O985" s="145" t="s">
        <v>45</v>
      </c>
      <c r="P985" s="145" t="s">
        <v>27</v>
      </c>
      <c r="Q985" s="145" t="s">
        <v>46</v>
      </c>
      <c r="R985" s="145" t="s">
        <v>104</v>
      </c>
      <c r="S985" s="145">
        <v>11</v>
      </c>
      <c r="T985" s="170" t="s">
        <v>30</v>
      </c>
      <c r="U985" s="143">
        <v>80000</v>
      </c>
      <c r="V985" s="204"/>
      <c r="W985" s="205"/>
    </row>
    <row r="986" spans="1:23" s="206" customFormat="1">
      <c r="A986" s="146">
        <v>791</v>
      </c>
      <c r="B986" s="143" t="s">
        <v>2024</v>
      </c>
      <c r="C986" s="143" t="s">
        <v>2025</v>
      </c>
      <c r="D986" s="146" t="s">
        <v>41</v>
      </c>
      <c r="E986" s="143" t="s">
        <v>217</v>
      </c>
      <c r="F986" s="221" t="s">
        <v>2026</v>
      </c>
      <c r="G986" s="221"/>
      <c r="H986" s="221"/>
      <c r="I986" s="145" t="s">
        <v>100</v>
      </c>
      <c r="J986" s="146" t="s">
        <v>2048</v>
      </c>
      <c r="K986" s="145" t="s">
        <v>60</v>
      </c>
      <c r="L986" s="160">
        <v>43798</v>
      </c>
      <c r="M986" s="161">
        <v>1951</v>
      </c>
      <c r="N986" s="145">
        <f t="shared" si="46"/>
        <v>69</v>
      </c>
      <c r="O986" s="145" t="s">
        <v>26</v>
      </c>
      <c r="P986" s="145" t="s">
        <v>27</v>
      </c>
      <c r="Q986" s="145" t="s">
        <v>28</v>
      </c>
      <c r="R986" s="145" t="s">
        <v>70</v>
      </c>
      <c r="S986" s="145">
        <v>3</v>
      </c>
      <c r="T986" s="170" t="s">
        <v>30</v>
      </c>
      <c r="U986" s="143">
        <v>120000</v>
      </c>
      <c r="V986" s="204"/>
      <c r="W986" s="205"/>
    </row>
    <row r="987" spans="1:23" s="206" customFormat="1">
      <c r="A987" s="95">
        <v>1</v>
      </c>
      <c r="B987" s="168" t="s">
        <v>95</v>
      </c>
      <c r="C987" s="168" t="s">
        <v>821</v>
      </c>
      <c r="D987" s="95"/>
      <c r="E987" s="168"/>
      <c r="F987" s="156"/>
      <c r="G987" s="156"/>
      <c r="H987" s="156"/>
      <c r="I987" s="157" t="s">
        <v>100</v>
      </c>
      <c r="J987" s="95" t="s">
        <v>24</v>
      </c>
      <c r="K987" s="157" t="s">
        <v>94</v>
      </c>
      <c r="L987" s="106">
        <v>43757</v>
      </c>
      <c r="M987" s="107">
        <v>1972</v>
      </c>
      <c r="N987" s="157">
        <f t="shared" si="46"/>
        <v>48</v>
      </c>
      <c r="O987" s="108" t="s">
        <v>45</v>
      </c>
      <c r="P987" s="157" t="s">
        <v>27</v>
      </c>
      <c r="Q987" s="157" t="s">
        <v>46</v>
      </c>
      <c r="R987" s="157" t="s">
        <v>104</v>
      </c>
      <c r="S987" s="157"/>
      <c r="T987" s="108" t="s">
        <v>30</v>
      </c>
      <c r="U987" s="141">
        <v>80000</v>
      </c>
      <c r="V987" s="111"/>
      <c r="W987" s="112"/>
    </row>
    <row r="988" spans="1:23" s="206" customFormat="1">
      <c r="A988" s="95">
        <v>2</v>
      </c>
      <c r="B988" s="168" t="s">
        <v>110</v>
      </c>
      <c r="C988" s="168" t="s">
        <v>691</v>
      </c>
      <c r="D988" s="95"/>
      <c r="E988" s="168"/>
      <c r="F988" s="156"/>
      <c r="G988" s="156"/>
      <c r="H988" s="156"/>
      <c r="I988" s="157" t="s">
        <v>100</v>
      </c>
      <c r="J988" s="95" t="s">
        <v>2048</v>
      </c>
      <c r="K988" s="157" t="s">
        <v>135</v>
      </c>
      <c r="L988" s="155"/>
      <c r="M988" s="110"/>
      <c r="N988" s="157">
        <f t="shared" si="46"/>
        <v>2020</v>
      </c>
      <c r="O988" s="157" t="s">
        <v>45</v>
      </c>
      <c r="P988" s="157" t="s">
        <v>27</v>
      </c>
      <c r="Q988" s="157" t="s">
        <v>49</v>
      </c>
      <c r="R988" s="157" t="s">
        <v>454</v>
      </c>
      <c r="S988" s="157"/>
      <c r="T988" s="157" t="s">
        <v>30</v>
      </c>
      <c r="U988" s="113">
        <v>120000</v>
      </c>
      <c r="V988" s="114"/>
      <c r="W988" s="115"/>
    </row>
    <row r="989" spans="1:23" s="5" customFormat="1">
      <c r="A989" s="95">
        <v>3</v>
      </c>
      <c r="B989" s="168" t="s">
        <v>52</v>
      </c>
      <c r="C989" s="168" t="s">
        <v>878</v>
      </c>
      <c r="D989" s="95" t="s">
        <v>85</v>
      </c>
      <c r="E989" s="168" t="s">
        <v>2049</v>
      </c>
      <c r="F989" s="156"/>
      <c r="G989" s="156"/>
      <c r="H989" s="156"/>
      <c r="I989" s="157" t="s">
        <v>358</v>
      </c>
      <c r="J989" s="95" t="s">
        <v>2048</v>
      </c>
      <c r="K989" s="157" t="s">
        <v>146</v>
      </c>
      <c r="L989" s="106">
        <v>43768</v>
      </c>
      <c r="M989" s="107">
        <v>1971</v>
      </c>
      <c r="N989" s="157">
        <f t="shared" si="46"/>
        <v>49</v>
      </c>
      <c r="O989" s="157" t="s">
        <v>45</v>
      </c>
      <c r="P989" s="157" t="s">
        <v>27</v>
      </c>
      <c r="Q989" s="157" t="s">
        <v>46</v>
      </c>
      <c r="R989" s="157" t="s">
        <v>2050</v>
      </c>
      <c r="S989" s="157">
        <v>2</v>
      </c>
      <c r="T989" s="168" t="s">
        <v>30</v>
      </c>
      <c r="U989" s="141"/>
      <c r="V989" s="169"/>
      <c r="W989" s="117"/>
    </row>
    <row r="990" spans="1:23" s="5" customFormat="1">
      <c r="A990" s="95">
        <v>4</v>
      </c>
      <c r="B990" s="168" t="s">
        <v>232</v>
      </c>
      <c r="C990" s="168" t="s">
        <v>2051</v>
      </c>
      <c r="D990" s="95"/>
      <c r="E990" s="168"/>
      <c r="F990" s="156"/>
      <c r="G990" s="156"/>
      <c r="H990" s="156"/>
      <c r="I990" s="157"/>
      <c r="J990" s="95" t="s">
        <v>2052</v>
      </c>
      <c r="K990" s="157" t="s">
        <v>195</v>
      </c>
      <c r="L990" s="106"/>
      <c r="M990" s="107"/>
      <c r="N990" s="157"/>
      <c r="O990" s="157" t="s">
        <v>26</v>
      </c>
      <c r="P990" s="157" t="s">
        <v>27</v>
      </c>
      <c r="Q990" s="157"/>
      <c r="R990" s="157"/>
      <c r="S990" s="157"/>
      <c r="T990" s="168"/>
      <c r="U990" s="141"/>
      <c r="V990" s="169"/>
      <c r="W990" s="117"/>
    </row>
    <row r="991" spans="1:23" s="5" customFormat="1">
      <c r="A991" s="95">
        <v>5</v>
      </c>
      <c r="B991" s="168" t="s">
        <v>232</v>
      </c>
      <c r="C991" s="168" t="s">
        <v>1100</v>
      </c>
      <c r="D991" s="95" t="s">
        <v>63</v>
      </c>
      <c r="E991" s="168" t="s">
        <v>2053</v>
      </c>
      <c r="F991" s="156"/>
      <c r="G991" s="156"/>
      <c r="H991" s="156"/>
      <c r="I991" s="157" t="s">
        <v>100</v>
      </c>
      <c r="J991" s="95" t="s">
        <v>2048</v>
      </c>
      <c r="K991" s="157" t="s">
        <v>195</v>
      </c>
      <c r="L991" s="106">
        <v>30757</v>
      </c>
      <c r="M991" s="107">
        <v>1984</v>
      </c>
      <c r="N991" s="157">
        <f t="shared" ref="N991:N1003" si="47">2020-M991</f>
        <v>36</v>
      </c>
      <c r="O991" s="157" t="s">
        <v>26</v>
      </c>
      <c r="P991" s="157" t="s">
        <v>130</v>
      </c>
      <c r="Q991" s="157" t="s">
        <v>28</v>
      </c>
      <c r="R991" s="157" t="s">
        <v>136</v>
      </c>
      <c r="S991" s="157"/>
      <c r="T991" s="168" t="s">
        <v>30</v>
      </c>
      <c r="U991" s="141">
        <v>60000</v>
      </c>
      <c r="V991" s="169"/>
      <c r="W991" s="117"/>
    </row>
    <row r="992" spans="1:23" s="5" customFormat="1">
      <c r="A992" s="95">
        <v>7</v>
      </c>
      <c r="B992" s="141" t="s">
        <v>295</v>
      </c>
      <c r="C992" s="141" t="s">
        <v>1602</v>
      </c>
      <c r="D992" s="95" t="s">
        <v>85</v>
      </c>
      <c r="E992" s="141" t="s">
        <v>85</v>
      </c>
      <c r="F992" s="156"/>
      <c r="G992" s="156"/>
      <c r="H992" s="156"/>
      <c r="I992" s="157" t="s">
        <v>100</v>
      </c>
      <c r="J992" s="95" t="s">
        <v>2048</v>
      </c>
      <c r="K992" s="157" t="s">
        <v>195</v>
      </c>
      <c r="L992" s="155">
        <v>29329</v>
      </c>
      <c r="M992" s="156">
        <v>1980</v>
      </c>
      <c r="N992" s="157">
        <f t="shared" si="47"/>
        <v>40</v>
      </c>
      <c r="O992" s="157" t="s">
        <v>26</v>
      </c>
      <c r="P992" s="157" t="s">
        <v>27</v>
      </c>
      <c r="Q992" s="157" t="s">
        <v>28</v>
      </c>
      <c r="R992" s="157" t="s">
        <v>136</v>
      </c>
      <c r="S992" s="157">
        <v>2</v>
      </c>
      <c r="T992" s="168" t="s">
        <v>2057</v>
      </c>
      <c r="U992" s="141">
        <v>60000</v>
      </c>
      <c r="V992" s="169"/>
      <c r="W992" s="117"/>
    </row>
    <row r="993" spans="1:23" s="5" customFormat="1">
      <c r="A993" s="95">
        <v>8</v>
      </c>
      <c r="B993" s="141" t="s">
        <v>336</v>
      </c>
      <c r="C993" s="141" t="s">
        <v>639</v>
      </c>
      <c r="D993" s="95" t="s">
        <v>51</v>
      </c>
      <c r="E993" s="141" t="s">
        <v>51</v>
      </c>
      <c r="F993" s="156"/>
      <c r="G993" s="156"/>
      <c r="H993" s="156"/>
      <c r="I993" s="157" t="s">
        <v>100</v>
      </c>
      <c r="J993" s="95" t="s">
        <v>2048</v>
      </c>
      <c r="K993" s="157" t="s">
        <v>195</v>
      </c>
      <c r="L993" s="155">
        <v>25276</v>
      </c>
      <c r="M993" s="156">
        <v>1969</v>
      </c>
      <c r="N993" s="157">
        <f t="shared" si="47"/>
        <v>51</v>
      </c>
      <c r="O993" s="157" t="s">
        <v>26</v>
      </c>
      <c r="P993" s="157" t="s">
        <v>27</v>
      </c>
      <c r="Q993" s="157" t="s">
        <v>49</v>
      </c>
      <c r="R993" s="157" t="s">
        <v>597</v>
      </c>
      <c r="S993" s="157">
        <v>5</v>
      </c>
      <c r="T993" s="168" t="s">
        <v>30</v>
      </c>
      <c r="U993" s="141">
        <v>120000</v>
      </c>
      <c r="V993" s="169"/>
      <c r="W993" s="117"/>
    </row>
    <row r="994" spans="1:23" s="5" customFormat="1">
      <c r="A994" s="95">
        <v>9</v>
      </c>
      <c r="B994" s="102" t="s">
        <v>361</v>
      </c>
      <c r="C994" s="141" t="s">
        <v>2058</v>
      </c>
      <c r="D994" s="142"/>
      <c r="E994" s="141"/>
      <c r="F994" s="156"/>
      <c r="G994" s="156"/>
      <c r="H994" s="156"/>
      <c r="I994" s="157" t="s">
        <v>100</v>
      </c>
      <c r="J994" s="95" t="s">
        <v>2048</v>
      </c>
      <c r="K994" s="157" t="s">
        <v>37</v>
      </c>
      <c r="L994" s="155">
        <v>27519</v>
      </c>
      <c r="M994" s="156">
        <v>1975</v>
      </c>
      <c r="N994" s="157">
        <f t="shared" si="47"/>
        <v>45</v>
      </c>
      <c r="O994" s="157" t="s">
        <v>45</v>
      </c>
      <c r="P994" s="157" t="s">
        <v>27</v>
      </c>
      <c r="Q994" s="157" t="s">
        <v>49</v>
      </c>
      <c r="R994" s="157" t="s">
        <v>104</v>
      </c>
      <c r="S994" s="157">
        <v>1</v>
      </c>
      <c r="T994" s="168" t="s">
        <v>30</v>
      </c>
      <c r="U994" s="141">
        <v>80000</v>
      </c>
      <c r="V994" s="169"/>
      <c r="W994" s="117"/>
    </row>
    <row r="995" spans="1:23" s="5" customFormat="1">
      <c r="A995" s="95">
        <v>10</v>
      </c>
      <c r="B995" s="141" t="s">
        <v>369</v>
      </c>
      <c r="C995" s="141" t="s">
        <v>2059</v>
      </c>
      <c r="D995" s="95" t="s">
        <v>85</v>
      </c>
      <c r="E995" s="141" t="s">
        <v>85</v>
      </c>
      <c r="F995" s="156"/>
      <c r="G995" s="156"/>
      <c r="H995" s="156"/>
      <c r="I995" s="157" t="s">
        <v>100</v>
      </c>
      <c r="J995" s="95" t="s">
        <v>2048</v>
      </c>
      <c r="K995" s="157" t="s">
        <v>195</v>
      </c>
      <c r="L995" s="155">
        <v>30465</v>
      </c>
      <c r="M995" s="156">
        <v>1983</v>
      </c>
      <c r="N995" s="157">
        <f t="shared" si="47"/>
        <v>37</v>
      </c>
      <c r="O995" s="157" t="s">
        <v>26</v>
      </c>
      <c r="P995" s="157" t="s">
        <v>27</v>
      </c>
      <c r="Q995" s="157" t="s">
        <v>28</v>
      </c>
      <c r="R995" s="157" t="s">
        <v>136</v>
      </c>
      <c r="S995" s="157">
        <v>1</v>
      </c>
      <c r="T995" s="168" t="s">
        <v>30</v>
      </c>
      <c r="U995" s="141">
        <v>60000</v>
      </c>
      <c r="V995" s="169"/>
      <c r="W995" s="117"/>
    </row>
    <row r="996" spans="1:23" s="5" customFormat="1">
      <c r="A996" s="95">
        <v>11</v>
      </c>
      <c r="B996" s="141" t="s">
        <v>396</v>
      </c>
      <c r="C996" s="141" t="s">
        <v>2060</v>
      </c>
      <c r="D996" s="142"/>
      <c r="E996" s="141"/>
      <c r="F996" s="156"/>
      <c r="G996" s="156"/>
      <c r="H996" s="156"/>
      <c r="I996" s="157" t="s">
        <v>100</v>
      </c>
      <c r="J996" s="95" t="s">
        <v>2048</v>
      </c>
      <c r="K996" s="157" t="s">
        <v>195</v>
      </c>
      <c r="L996" s="155"/>
      <c r="M996" s="156"/>
      <c r="N996" s="157">
        <f t="shared" si="47"/>
        <v>2020</v>
      </c>
      <c r="O996" s="157" t="s">
        <v>26</v>
      </c>
      <c r="P996" s="157" t="s">
        <v>27</v>
      </c>
      <c r="Q996" s="157" t="s">
        <v>49</v>
      </c>
      <c r="R996" s="157" t="s">
        <v>136</v>
      </c>
      <c r="S996" s="157"/>
      <c r="T996" s="168" t="s">
        <v>30</v>
      </c>
      <c r="U996" s="141">
        <v>60000</v>
      </c>
      <c r="V996" s="169"/>
      <c r="W996" s="117"/>
    </row>
    <row r="997" spans="1:23" s="5" customFormat="1">
      <c r="A997" s="95">
        <v>12</v>
      </c>
      <c r="B997" s="141" t="s">
        <v>396</v>
      </c>
      <c r="C997" s="141" t="s">
        <v>1408</v>
      </c>
      <c r="D997" s="142" t="s">
        <v>424</v>
      </c>
      <c r="E997" s="141" t="s">
        <v>425</v>
      </c>
      <c r="F997" s="156"/>
      <c r="G997" s="156"/>
      <c r="H997" s="156"/>
      <c r="I997" s="157" t="s">
        <v>100</v>
      </c>
      <c r="J997" s="95" t="s">
        <v>2048</v>
      </c>
      <c r="K997" s="157" t="s">
        <v>195</v>
      </c>
      <c r="L997" s="155">
        <v>43726</v>
      </c>
      <c r="M997" s="156">
        <v>1957</v>
      </c>
      <c r="N997" s="157">
        <f t="shared" si="47"/>
        <v>63</v>
      </c>
      <c r="O997" s="157" t="s">
        <v>26</v>
      </c>
      <c r="P997" s="157" t="s">
        <v>27</v>
      </c>
      <c r="Q997" s="157" t="s">
        <v>46</v>
      </c>
      <c r="R997" s="157" t="s">
        <v>136</v>
      </c>
      <c r="S997" s="157">
        <v>3</v>
      </c>
      <c r="T997" s="168" t="s">
        <v>30</v>
      </c>
      <c r="U997" s="141">
        <v>60000</v>
      </c>
      <c r="V997" s="169"/>
      <c r="W997" s="117"/>
    </row>
    <row r="998" spans="1:23" s="5" customFormat="1">
      <c r="A998" s="95">
        <v>13</v>
      </c>
      <c r="B998" s="141" t="s">
        <v>2061</v>
      </c>
      <c r="C998" s="141" t="s">
        <v>2062</v>
      </c>
      <c r="D998" s="142" t="s">
        <v>97</v>
      </c>
      <c r="E998" s="141" t="s">
        <v>1874</v>
      </c>
      <c r="F998" s="156"/>
      <c r="G998" s="156"/>
      <c r="H998" s="156"/>
      <c r="I998" s="157" t="s">
        <v>100</v>
      </c>
      <c r="J998" s="95" t="s">
        <v>2048</v>
      </c>
      <c r="K998" s="157" t="s">
        <v>124</v>
      </c>
      <c r="L998" s="106">
        <v>29737</v>
      </c>
      <c r="M998" s="107">
        <v>1981</v>
      </c>
      <c r="N998" s="157">
        <f t="shared" si="47"/>
        <v>39</v>
      </c>
      <c r="O998" s="157" t="s">
        <v>26</v>
      </c>
      <c r="P998" s="157" t="s">
        <v>27</v>
      </c>
      <c r="Q998" s="157" t="s">
        <v>49</v>
      </c>
      <c r="R998" s="157" t="s">
        <v>136</v>
      </c>
      <c r="S998" s="157">
        <v>4</v>
      </c>
      <c r="T998" s="168" t="s">
        <v>30</v>
      </c>
      <c r="U998" s="141">
        <v>60000</v>
      </c>
      <c r="V998" s="169"/>
      <c r="W998" s="117"/>
    </row>
    <row r="999" spans="1:23" s="5" customFormat="1">
      <c r="A999" s="95">
        <v>14</v>
      </c>
      <c r="B999" s="141" t="s">
        <v>2063</v>
      </c>
      <c r="C999" s="141" t="s">
        <v>2064</v>
      </c>
      <c r="D999" s="95" t="s">
        <v>240</v>
      </c>
      <c r="E999" s="141" t="s">
        <v>396</v>
      </c>
      <c r="F999" s="156"/>
      <c r="G999" s="156"/>
      <c r="H999" s="156"/>
      <c r="I999" s="157" t="s">
        <v>100</v>
      </c>
      <c r="J999" s="95" t="s">
        <v>2048</v>
      </c>
      <c r="K999" s="157" t="s">
        <v>195</v>
      </c>
      <c r="L999" s="155" t="s">
        <v>2065</v>
      </c>
      <c r="M999" s="156">
        <v>1980</v>
      </c>
      <c r="N999" s="157">
        <f t="shared" si="47"/>
        <v>40</v>
      </c>
      <c r="O999" s="157" t="s">
        <v>26</v>
      </c>
      <c r="P999" s="157" t="s">
        <v>27</v>
      </c>
      <c r="Q999" s="157" t="s">
        <v>49</v>
      </c>
      <c r="R999" s="157" t="s">
        <v>458</v>
      </c>
      <c r="S999" s="157">
        <v>1</v>
      </c>
      <c r="T999" s="168" t="s">
        <v>30</v>
      </c>
      <c r="U999" s="141">
        <v>60000</v>
      </c>
      <c r="V999" s="169"/>
      <c r="W999" s="117"/>
    </row>
    <row r="1000" spans="1:23" s="5" customFormat="1">
      <c r="A1000" s="95">
        <v>15</v>
      </c>
      <c r="B1000" s="141" t="s">
        <v>438</v>
      </c>
      <c r="C1000" s="141" t="s">
        <v>1844</v>
      </c>
      <c r="D1000" s="95" t="s">
        <v>21</v>
      </c>
      <c r="E1000" s="141" t="s">
        <v>307</v>
      </c>
      <c r="F1000" s="156"/>
      <c r="G1000" s="156"/>
      <c r="H1000" s="156"/>
      <c r="I1000" s="157" t="s">
        <v>100</v>
      </c>
      <c r="J1000" s="95" t="s">
        <v>2048</v>
      </c>
      <c r="K1000" s="157" t="s">
        <v>157</v>
      </c>
      <c r="L1000" s="155">
        <v>43769</v>
      </c>
      <c r="M1000" s="156">
        <v>1989</v>
      </c>
      <c r="N1000" s="157">
        <f t="shared" si="47"/>
        <v>31</v>
      </c>
      <c r="O1000" s="157" t="s">
        <v>45</v>
      </c>
      <c r="P1000" s="157" t="s">
        <v>130</v>
      </c>
      <c r="Q1000" s="157" t="s">
        <v>49</v>
      </c>
      <c r="R1000" s="157" t="s">
        <v>231</v>
      </c>
      <c r="S1000" s="157">
        <v>3</v>
      </c>
      <c r="T1000" s="168" t="s">
        <v>30</v>
      </c>
      <c r="U1000" s="141">
        <v>120000</v>
      </c>
      <c r="V1000" s="169"/>
      <c r="W1000" s="117"/>
    </row>
    <row r="1001" spans="1:23" s="5" customFormat="1">
      <c r="A1001" s="95">
        <v>16</v>
      </c>
      <c r="B1001" s="141" t="s">
        <v>438</v>
      </c>
      <c r="C1001" s="141" t="s">
        <v>752</v>
      </c>
      <c r="D1001" s="95" t="s">
        <v>85</v>
      </c>
      <c r="E1001" s="141" t="s">
        <v>172</v>
      </c>
      <c r="F1001" s="156"/>
      <c r="G1001" s="156"/>
      <c r="H1001" s="156"/>
      <c r="I1001" s="157" t="s">
        <v>44</v>
      </c>
      <c r="J1001" s="95" t="s">
        <v>2048</v>
      </c>
      <c r="K1001" s="157" t="s">
        <v>157</v>
      </c>
      <c r="L1001" s="155">
        <v>43826</v>
      </c>
      <c r="M1001" s="156">
        <v>1967</v>
      </c>
      <c r="N1001" s="157">
        <f t="shared" si="47"/>
        <v>53</v>
      </c>
      <c r="O1001" s="157" t="s">
        <v>26</v>
      </c>
      <c r="P1001" s="157" t="s">
        <v>27</v>
      </c>
      <c r="Q1001" s="157" t="s">
        <v>49</v>
      </c>
      <c r="R1001" s="157" t="s">
        <v>2066</v>
      </c>
      <c r="S1001" s="157">
        <v>2</v>
      </c>
      <c r="T1001" s="168" t="s">
        <v>30</v>
      </c>
      <c r="U1001" s="141"/>
      <c r="V1001" s="169"/>
      <c r="W1001" s="117"/>
    </row>
    <row r="1002" spans="1:23" s="5" customFormat="1">
      <c r="A1002" s="95">
        <v>17</v>
      </c>
      <c r="B1002" s="141" t="s">
        <v>844</v>
      </c>
      <c r="C1002" s="141" t="s">
        <v>353</v>
      </c>
      <c r="D1002" s="142"/>
      <c r="E1002" s="141"/>
      <c r="F1002" s="156"/>
      <c r="G1002" s="156"/>
      <c r="H1002" s="156"/>
      <c r="I1002" s="157" t="s">
        <v>100</v>
      </c>
      <c r="J1002" s="95" t="s">
        <v>2048</v>
      </c>
      <c r="K1002" s="157" t="s">
        <v>2067</v>
      </c>
      <c r="L1002" s="155">
        <v>43732</v>
      </c>
      <c r="M1002" s="156">
        <v>1972</v>
      </c>
      <c r="N1002" s="157">
        <f t="shared" si="47"/>
        <v>48</v>
      </c>
      <c r="O1002" s="157" t="s">
        <v>26</v>
      </c>
      <c r="P1002" s="157" t="s">
        <v>27</v>
      </c>
      <c r="Q1002" s="157" t="s">
        <v>28</v>
      </c>
      <c r="R1002" s="157" t="s">
        <v>136</v>
      </c>
      <c r="S1002" s="157">
        <v>2</v>
      </c>
      <c r="T1002" s="168" t="s">
        <v>30</v>
      </c>
      <c r="U1002" s="141">
        <v>60000</v>
      </c>
      <c r="V1002" s="169"/>
      <c r="W1002" s="117"/>
    </row>
    <row r="1003" spans="1:23" s="5" customFormat="1">
      <c r="A1003" s="95">
        <v>18</v>
      </c>
      <c r="B1003" s="141" t="s">
        <v>2068</v>
      </c>
      <c r="C1003" s="141" t="s">
        <v>2069</v>
      </c>
      <c r="D1003" s="95" t="s">
        <v>56</v>
      </c>
      <c r="E1003" s="141" t="s">
        <v>673</v>
      </c>
      <c r="F1003" s="156"/>
      <c r="G1003" s="156"/>
      <c r="H1003" s="156"/>
      <c r="I1003" s="157" t="s">
        <v>100</v>
      </c>
      <c r="J1003" s="95" t="s">
        <v>2048</v>
      </c>
      <c r="K1003" s="157" t="s">
        <v>157</v>
      </c>
      <c r="L1003" s="155"/>
      <c r="M1003" s="156"/>
      <c r="N1003" s="157">
        <f t="shared" si="47"/>
        <v>2020</v>
      </c>
      <c r="O1003" s="157" t="s">
        <v>26</v>
      </c>
      <c r="P1003" s="157"/>
      <c r="Q1003" s="157"/>
      <c r="R1003" s="157"/>
      <c r="S1003" s="157"/>
      <c r="T1003" s="168"/>
      <c r="U1003" s="141"/>
      <c r="V1003" s="169"/>
      <c r="W1003" s="117"/>
    </row>
    <row r="1004" spans="1:23" s="5" customFormat="1">
      <c r="A1004" s="95">
        <v>19</v>
      </c>
      <c r="B1004" s="141" t="s">
        <v>503</v>
      </c>
      <c r="C1004" s="141" t="s">
        <v>171</v>
      </c>
      <c r="D1004" s="95"/>
      <c r="E1004" s="141"/>
      <c r="F1004" s="156"/>
      <c r="G1004" s="156"/>
      <c r="H1004" s="156"/>
      <c r="I1004" s="157"/>
      <c r="J1004" s="95" t="s">
        <v>2048</v>
      </c>
      <c r="K1004" s="157" t="s">
        <v>195</v>
      </c>
      <c r="L1004" s="155"/>
      <c r="M1004" s="156"/>
      <c r="N1004" s="157"/>
      <c r="O1004" s="157" t="s">
        <v>26</v>
      </c>
      <c r="P1004" s="157"/>
      <c r="Q1004" s="157"/>
      <c r="R1004" s="157"/>
      <c r="S1004" s="157"/>
      <c r="T1004" s="168"/>
      <c r="U1004" s="141"/>
      <c r="V1004" s="169"/>
      <c r="W1004" s="117"/>
    </row>
    <row r="1005" spans="1:23" s="5" customFormat="1">
      <c r="A1005" s="95">
        <v>20</v>
      </c>
      <c r="B1005" s="141" t="s">
        <v>241</v>
      </c>
      <c r="C1005" s="141" t="s">
        <v>550</v>
      </c>
      <c r="D1005" s="142" t="s">
        <v>517</v>
      </c>
      <c r="E1005" s="141" t="s">
        <v>518</v>
      </c>
      <c r="F1005" s="156"/>
      <c r="G1005" s="156"/>
      <c r="H1005" s="156"/>
      <c r="I1005" s="157" t="s">
        <v>100</v>
      </c>
      <c r="J1005" s="95" t="s">
        <v>2048</v>
      </c>
      <c r="K1005" s="157" t="s">
        <v>195</v>
      </c>
      <c r="L1005" s="155">
        <v>43775</v>
      </c>
      <c r="M1005" s="156">
        <v>1953</v>
      </c>
      <c r="N1005" s="157">
        <f>2020-M1005</f>
        <v>67</v>
      </c>
      <c r="O1005" s="157" t="s">
        <v>45</v>
      </c>
      <c r="P1005" s="157" t="s">
        <v>27</v>
      </c>
      <c r="Q1005" s="157" t="s">
        <v>46</v>
      </c>
      <c r="R1005" s="157" t="s">
        <v>454</v>
      </c>
      <c r="S1005" s="157">
        <v>7</v>
      </c>
      <c r="T1005" s="168" t="s">
        <v>30</v>
      </c>
      <c r="U1005" s="141">
        <v>120000</v>
      </c>
      <c r="V1005" s="169"/>
      <c r="W1005" s="117"/>
    </row>
    <row r="1006" spans="1:23" s="5" customFormat="1">
      <c r="A1006" s="95">
        <v>21</v>
      </c>
      <c r="B1006" s="141" t="s">
        <v>241</v>
      </c>
      <c r="C1006" s="141" t="s">
        <v>159</v>
      </c>
      <c r="D1006" s="142" t="s">
        <v>149</v>
      </c>
      <c r="E1006" s="141" t="s">
        <v>513</v>
      </c>
      <c r="F1006" s="156"/>
      <c r="G1006" s="156"/>
      <c r="H1006" s="156"/>
      <c r="I1006" s="157" t="s">
        <v>100</v>
      </c>
      <c r="J1006" s="95" t="s">
        <v>2048</v>
      </c>
      <c r="K1006" s="157" t="s">
        <v>94</v>
      </c>
      <c r="L1006" s="155">
        <v>20280</v>
      </c>
      <c r="M1006" s="156">
        <v>1955</v>
      </c>
      <c r="N1006" s="157">
        <f>2020-M1006</f>
        <v>65</v>
      </c>
      <c r="O1006" s="157" t="s">
        <v>26</v>
      </c>
      <c r="P1006" s="157" t="s">
        <v>27</v>
      </c>
      <c r="Q1006" s="157" t="s">
        <v>46</v>
      </c>
      <c r="R1006" s="157" t="s">
        <v>158</v>
      </c>
      <c r="S1006" s="157">
        <v>3</v>
      </c>
      <c r="T1006" s="168" t="s">
        <v>30</v>
      </c>
      <c r="U1006" s="141">
        <v>120000</v>
      </c>
      <c r="V1006" s="169"/>
      <c r="W1006" s="117"/>
    </row>
    <row r="1007" spans="1:23" s="5" customFormat="1">
      <c r="A1007" s="95">
        <v>22</v>
      </c>
      <c r="B1007" s="141" t="s">
        <v>528</v>
      </c>
      <c r="C1007" s="141" t="s">
        <v>2070</v>
      </c>
      <c r="D1007" s="142"/>
      <c r="E1007" s="141"/>
      <c r="F1007" s="156"/>
      <c r="G1007" s="156"/>
      <c r="H1007" s="156"/>
      <c r="I1007" s="157" t="s">
        <v>100</v>
      </c>
      <c r="J1007" s="95" t="s">
        <v>2048</v>
      </c>
      <c r="K1007" s="157" t="s">
        <v>94</v>
      </c>
      <c r="L1007" s="155"/>
      <c r="M1007" s="156"/>
      <c r="N1007" s="157">
        <f>2020-M1007</f>
        <v>2020</v>
      </c>
      <c r="O1007" s="157" t="s">
        <v>26</v>
      </c>
      <c r="P1007" s="157" t="s">
        <v>27</v>
      </c>
      <c r="Q1007" s="157" t="s">
        <v>46</v>
      </c>
      <c r="R1007" s="157" t="s">
        <v>104</v>
      </c>
      <c r="S1007" s="157"/>
      <c r="T1007" s="168" t="s">
        <v>30</v>
      </c>
      <c r="U1007" s="141">
        <v>80000</v>
      </c>
      <c r="V1007" s="169"/>
      <c r="W1007" s="117"/>
    </row>
    <row r="1008" spans="1:23" s="5" customFormat="1">
      <c r="A1008" s="95">
        <v>23</v>
      </c>
      <c r="B1008" s="141" t="s">
        <v>528</v>
      </c>
      <c r="C1008" s="141" t="s">
        <v>2071</v>
      </c>
      <c r="D1008" s="142"/>
      <c r="E1008" s="141"/>
      <c r="F1008" s="156"/>
      <c r="G1008" s="156"/>
      <c r="H1008" s="156"/>
      <c r="I1008" s="157" t="s">
        <v>100</v>
      </c>
      <c r="J1008" s="95" t="s">
        <v>2048</v>
      </c>
      <c r="K1008" s="157" t="s">
        <v>94</v>
      </c>
      <c r="L1008" s="155"/>
      <c r="M1008" s="156"/>
      <c r="N1008" s="157">
        <f>2020-M1008</f>
        <v>2020</v>
      </c>
      <c r="O1008" s="157" t="s">
        <v>45</v>
      </c>
      <c r="P1008" s="157" t="s">
        <v>27</v>
      </c>
      <c r="Q1008" s="157" t="s">
        <v>46</v>
      </c>
      <c r="R1008" s="157" t="s">
        <v>104</v>
      </c>
      <c r="S1008" s="157">
        <v>3</v>
      </c>
      <c r="T1008" s="168" t="s">
        <v>30</v>
      </c>
      <c r="U1008" s="141">
        <v>80000</v>
      </c>
      <c r="V1008" s="169"/>
      <c r="W1008" s="117"/>
    </row>
    <row r="1009" spans="1:45" s="5" customFormat="1">
      <c r="A1009" s="95">
        <v>24</v>
      </c>
      <c r="B1009" s="141" t="s">
        <v>2072</v>
      </c>
      <c r="C1009" s="141" t="s">
        <v>2073</v>
      </c>
      <c r="D1009" s="142"/>
      <c r="E1009" s="141"/>
      <c r="F1009" s="178" t="s">
        <v>2074</v>
      </c>
      <c r="G1009" s="178"/>
      <c r="H1009" s="178"/>
      <c r="I1009" s="157" t="s">
        <v>229</v>
      </c>
      <c r="J1009" s="95" t="s">
        <v>2075</v>
      </c>
      <c r="K1009" s="157" t="s">
        <v>2076</v>
      </c>
      <c r="L1009" s="155"/>
      <c r="M1009" s="156"/>
      <c r="N1009" s="157">
        <f>2020-M1009</f>
        <v>2020</v>
      </c>
      <c r="O1009" s="157" t="s">
        <v>45</v>
      </c>
      <c r="P1009" s="157"/>
      <c r="Q1009" s="157"/>
      <c r="R1009" s="157"/>
      <c r="S1009" s="157"/>
      <c r="T1009" s="168"/>
      <c r="U1009" s="141"/>
      <c r="V1009" s="169"/>
      <c r="W1009" s="117"/>
    </row>
    <row r="1010" spans="1:45" s="5" customFormat="1">
      <c r="A1010" s="95">
        <v>25</v>
      </c>
      <c r="B1010" s="141" t="s">
        <v>1626</v>
      </c>
      <c r="C1010" s="141" t="s">
        <v>2077</v>
      </c>
      <c r="D1010" s="142"/>
      <c r="E1010" s="141"/>
      <c r="F1010" s="101"/>
      <c r="G1010" s="101"/>
      <c r="H1010" s="101"/>
      <c r="I1010" s="157"/>
      <c r="J1010" s="95" t="s">
        <v>2048</v>
      </c>
      <c r="K1010" s="157" t="s">
        <v>37</v>
      </c>
      <c r="L1010" s="155"/>
      <c r="M1010" s="156"/>
      <c r="N1010" s="157"/>
      <c r="O1010" s="157" t="s">
        <v>26</v>
      </c>
      <c r="P1010" s="157"/>
      <c r="Q1010" s="157"/>
      <c r="R1010" s="157"/>
      <c r="S1010" s="157"/>
      <c r="T1010" s="168"/>
      <c r="U1010" s="141"/>
      <c r="V1010" s="169"/>
      <c r="W1010" s="117"/>
    </row>
    <row r="1011" spans="1:45" s="5" customFormat="1">
      <c r="A1011" s="95">
        <v>26</v>
      </c>
      <c r="B1011" s="141" t="s">
        <v>579</v>
      </c>
      <c r="C1011" s="141" t="s">
        <v>111</v>
      </c>
      <c r="D1011" s="95" t="s">
        <v>21</v>
      </c>
      <c r="E1011" s="141" t="s">
        <v>307</v>
      </c>
      <c r="F1011" s="156"/>
      <c r="G1011" s="156"/>
      <c r="H1011" s="156"/>
      <c r="I1011" s="157" t="s">
        <v>100</v>
      </c>
      <c r="J1011" s="95" t="s">
        <v>2048</v>
      </c>
      <c r="K1011" s="157" t="s">
        <v>157</v>
      </c>
      <c r="L1011" s="155">
        <v>43805</v>
      </c>
      <c r="M1011" s="156">
        <v>1966</v>
      </c>
      <c r="N1011" s="157">
        <f t="shared" ref="N1011:N1030" si="48">2020-M1011</f>
        <v>54</v>
      </c>
      <c r="O1011" s="157" t="s">
        <v>26</v>
      </c>
      <c r="P1011" s="157" t="s">
        <v>27</v>
      </c>
      <c r="Q1011" s="157" t="s">
        <v>49</v>
      </c>
      <c r="R1011" s="157" t="s">
        <v>136</v>
      </c>
      <c r="S1011" s="157">
        <v>3</v>
      </c>
      <c r="T1011" s="168" t="s">
        <v>30</v>
      </c>
      <c r="U1011" s="141">
        <v>60000</v>
      </c>
      <c r="V1011" s="169"/>
      <c r="W1011" s="117"/>
    </row>
    <row r="1012" spans="1:45" s="5" customFormat="1">
      <c r="A1012" s="95">
        <v>27</v>
      </c>
      <c r="B1012" s="141" t="s">
        <v>579</v>
      </c>
      <c r="C1012" s="141" t="s">
        <v>2078</v>
      </c>
      <c r="D1012" s="95" t="s">
        <v>21</v>
      </c>
      <c r="E1012" s="141" t="s">
        <v>307</v>
      </c>
      <c r="F1012" s="156"/>
      <c r="G1012" s="156"/>
      <c r="H1012" s="156"/>
      <c r="I1012" s="157" t="s">
        <v>100</v>
      </c>
      <c r="J1012" s="95" t="s">
        <v>2048</v>
      </c>
      <c r="K1012" s="157" t="s">
        <v>157</v>
      </c>
      <c r="L1012" s="155">
        <v>34044</v>
      </c>
      <c r="M1012" s="156">
        <v>1993</v>
      </c>
      <c r="N1012" s="157">
        <f t="shared" si="48"/>
        <v>27</v>
      </c>
      <c r="O1012" s="157" t="s">
        <v>26</v>
      </c>
      <c r="P1012" s="157" t="s">
        <v>27</v>
      </c>
      <c r="Q1012" s="157" t="s">
        <v>49</v>
      </c>
      <c r="R1012" s="157" t="s">
        <v>923</v>
      </c>
      <c r="S1012" s="157">
        <v>2</v>
      </c>
      <c r="T1012" s="168" t="s">
        <v>30</v>
      </c>
      <c r="U1012" s="141">
        <v>100000</v>
      </c>
      <c r="V1012" s="169"/>
      <c r="W1012" s="117"/>
    </row>
    <row r="1013" spans="1:45" s="5" customFormat="1">
      <c r="A1013" s="95">
        <v>28</v>
      </c>
      <c r="B1013" s="141" t="s">
        <v>579</v>
      </c>
      <c r="C1013" s="141" t="s">
        <v>1810</v>
      </c>
      <c r="D1013" s="95" t="s">
        <v>21</v>
      </c>
      <c r="E1013" s="141" t="s">
        <v>307</v>
      </c>
      <c r="F1013" s="156"/>
      <c r="G1013" s="156"/>
      <c r="H1013" s="156"/>
      <c r="I1013" s="157" t="s">
        <v>100</v>
      </c>
      <c r="J1013" s="95" t="s">
        <v>2048</v>
      </c>
      <c r="K1013" s="157" t="s">
        <v>157</v>
      </c>
      <c r="L1013" s="106">
        <v>43696</v>
      </c>
      <c r="M1013" s="107">
        <v>1994</v>
      </c>
      <c r="N1013" s="157">
        <f t="shared" si="48"/>
        <v>26</v>
      </c>
      <c r="O1013" s="157" t="s">
        <v>26</v>
      </c>
      <c r="P1013" s="157" t="s">
        <v>130</v>
      </c>
      <c r="Q1013" s="157" t="s">
        <v>49</v>
      </c>
      <c r="R1013" s="157" t="s">
        <v>66</v>
      </c>
      <c r="S1013" s="157"/>
      <c r="T1013" s="168" t="s">
        <v>30</v>
      </c>
      <c r="U1013" s="141">
        <v>100000</v>
      </c>
      <c r="V1013" s="169"/>
      <c r="W1013" s="117"/>
    </row>
    <row r="1014" spans="1:45" s="5" customFormat="1">
      <c r="A1014" s="95">
        <v>29</v>
      </c>
      <c r="B1014" s="99" t="s">
        <v>589</v>
      </c>
      <c r="C1014" s="99" t="s">
        <v>2079</v>
      </c>
      <c r="D1014" s="100"/>
      <c r="E1014" s="99"/>
      <c r="F1014" s="97"/>
      <c r="G1014" s="156"/>
      <c r="H1014" s="156"/>
      <c r="I1014" s="98" t="s">
        <v>100</v>
      </c>
      <c r="J1014" s="95" t="s">
        <v>2048</v>
      </c>
      <c r="K1014" s="98" t="s">
        <v>1077</v>
      </c>
      <c r="L1014" s="155"/>
      <c r="M1014" s="156"/>
      <c r="N1014" s="98">
        <f t="shared" si="48"/>
        <v>2020</v>
      </c>
      <c r="O1014" s="98" t="s">
        <v>26</v>
      </c>
      <c r="P1014" s="98" t="s">
        <v>27</v>
      </c>
      <c r="Q1014" s="98" t="s">
        <v>49</v>
      </c>
      <c r="R1014" s="98" t="s">
        <v>136</v>
      </c>
      <c r="S1014" s="98"/>
      <c r="T1014" s="96" t="s">
        <v>30</v>
      </c>
      <c r="U1014" s="99">
        <v>60000</v>
      </c>
      <c r="V1014" s="116"/>
      <c r="W1014" s="117"/>
    </row>
    <row r="1015" spans="1:45" s="5" customFormat="1">
      <c r="A1015" s="95">
        <v>30</v>
      </c>
      <c r="B1015" s="141" t="s">
        <v>571</v>
      </c>
      <c r="C1015" s="141" t="s">
        <v>2080</v>
      </c>
      <c r="D1015" s="142" t="s">
        <v>63</v>
      </c>
      <c r="E1015" s="141" t="s">
        <v>63</v>
      </c>
      <c r="F1015" s="156"/>
      <c r="G1015" s="156"/>
      <c r="H1015" s="156"/>
      <c r="I1015" s="157" t="s">
        <v>100</v>
      </c>
      <c r="J1015" s="95" t="s">
        <v>2048</v>
      </c>
      <c r="K1015" s="157" t="s">
        <v>1077</v>
      </c>
      <c r="L1015" s="106">
        <v>29681</v>
      </c>
      <c r="M1015" s="107">
        <v>1981</v>
      </c>
      <c r="N1015" s="157">
        <f t="shared" si="48"/>
        <v>39</v>
      </c>
      <c r="O1015" s="157" t="s">
        <v>26</v>
      </c>
      <c r="P1015" s="157" t="s">
        <v>27</v>
      </c>
      <c r="Q1015" s="157" t="s">
        <v>49</v>
      </c>
      <c r="R1015" s="157" t="s">
        <v>136</v>
      </c>
      <c r="S1015" s="157">
        <v>2</v>
      </c>
      <c r="T1015" s="168" t="s">
        <v>30</v>
      </c>
      <c r="U1015" s="141">
        <v>60000</v>
      </c>
      <c r="V1015" s="169"/>
      <c r="W1015" s="117"/>
    </row>
    <row r="1016" spans="1:45" s="5" customFormat="1">
      <c r="A1016" s="95">
        <v>31</v>
      </c>
      <c r="B1016" s="141" t="s">
        <v>307</v>
      </c>
      <c r="C1016" s="141" t="s">
        <v>2081</v>
      </c>
      <c r="D1016" s="95" t="s">
        <v>192</v>
      </c>
      <c r="E1016" s="141" t="s">
        <v>340</v>
      </c>
      <c r="F1016" s="156"/>
      <c r="G1016" s="156"/>
      <c r="H1016" s="156"/>
      <c r="I1016" s="157" t="s">
        <v>100</v>
      </c>
      <c r="J1016" s="95" t="s">
        <v>2048</v>
      </c>
      <c r="K1016" s="157" t="s">
        <v>157</v>
      </c>
      <c r="L1016" s="155">
        <v>43826</v>
      </c>
      <c r="M1016" s="156">
        <v>1972</v>
      </c>
      <c r="N1016" s="157">
        <f t="shared" si="48"/>
        <v>48</v>
      </c>
      <c r="O1016" s="157" t="s">
        <v>45</v>
      </c>
      <c r="P1016" s="157" t="s">
        <v>27</v>
      </c>
      <c r="Q1016" s="157" t="s">
        <v>46</v>
      </c>
      <c r="R1016" s="157" t="s">
        <v>66</v>
      </c>
      <c r="S1016" s="157">
        <v>2</v>
      </c>
      <c r="T1016" s="168" t="s">
        <v>30</v>
      </c>
      <c r="U1016" s="141">
        <v>100000</v>
      </c>
      <c r="V1016" s="169"/>
      <c r="W1016" s="117"/>
    </row>
    <row r="1017" spans="1:45" s="5" customFormat="1">
      <c r="A1017" s="95">
        <v>32</v>
      </c>
      <c r="B1017" s="141" t="s">
        <v>307</v>
      </c>
      <c r="C1017" s="118" t="s">
        <v>2082</v>
      </c>
      <c r="D1017" s="119" t="s">
        <v>85</v>
      </c>
      <c r="E1017" s="118" t="s">
        <v>701</v>
      </c>
      <c r="F1017" s="156"/>
      <c r="G1017" s="156"/>
      <c r="H1017" s="156"/>
      <c r="I1017" s="120"/>
      <c r="J1017" s="120" t="s">
        <v>2048</v>
      </c>
      <c r="K1017" s="120" t="s">
        <v>157</v>
      </c>
      <c r="L1017" s="126">
        <v>34749</v>
      </c>
      <c r="M1017" s="127">
        <v>1995</v>
      </c>
      <c r="N1017" s="157">
        <f t="shared" si="48"/>
        <v>25</v>
      </c>
      <c r="O1017" s="120" t="s">
        <v>26</v>
      </c>
      <c r="P1017" s="120" t="s">
        <v>27</v>
      </c>
      <c r="Q1017" s="120" t="s">
        <v>28</v>
      </c>
      <c r="R1017" s="120"/>
      <c r="S1017" s="120"/>
      <c r="T1017" s="120"/>
      <c r="U1017" s="120"/>
      <c r="V1017" s="129"/>
      <c r="W1017" s="130"/>
    </row>
    <row r="1018" spans="1:45" s="5" customFormat="1">
      <c r="A1018" s="95">
        <v>33</v>
      </c>
      <c r="B1018" s="141" t="s">
        <v>307</v>
      </c>
      <c r="C1018" s="141" t="s">
        <v>1384</v>
      </c>
      <c r="D1018" s="95" t="s">
        <v>56</v>
      </c>
      <c r="E1018" s="141" t="s">
        <v>673</v>
      </c>
      <c r="F1018" s="178" t="s">
        <v>2083</v>
      </c>
      <c r="G1018" s="178"/>
      <c r="H1018" s="178"/>
      <c r="I1018" s="157" t="s">
        <v>100</v>
      </c>
      <c r="J1018" s="95" t="s">
        <v>2075</v>
      </c>
      <c r="K1018" s="157" t="s">
        <v>157</v>
      </c>
      <c r="L1018" s="106">
        <v>30820</v>
      </c>
      <c r="M1018" s="107">
        <v>1984</v>
      </c>
      <c r="N1018" s="157">
        <f t="shared" si="48"/>
        <v>36</v>
      </c>
      <c r="O1018" s="157" t="s">
        <v>26</v>
      </c>
      <c r="P1018" s="157" t="s">
        <v>130</v>
      </c>
      <c r="Q1018" s="157" t="s">
        <v>28</v>
      </c>
      <c r="R1018" s="157" t="s">
        <v>147</v>
      </c>
      <c r="S1018" s="157">
        <v>2</v>
      </c>
      <c r="T1018" s="168" t="s">
        <v>30</v>
      </c>
      <c r="U1018" s="141">
        <v>150000</v>
      </c>
      <c r="V1018" s="169"/>
      <c r="W1018" s="117"/>
    </row>
    <row r="1019" spans="1:45" s="5" customFormat="1">
      <c r="A1019" s="95">
        <v>34</v>
      </c>
      <c r="B1019" s="142" t="s">
        <v>587</v>
      </c>
      <c r="C1019" s="142" t="s">
        <v>2084</v>
      </c>
      <c r="D1019" s="95" t="s">
        <v>21</v>
      </c>
      <c r="E1019" s="142" t="s">
        <v>92</v>
      </c>
      <c r="F1019" s="156"/>
      <c r="G1019" s="156"/>
      <c r="H1019" s="156"/>
      <c r="I1019" s="157" t="s">
        <v>59</v>
      </c>
      <c r="J1019" s="95" t="s">
        <v>2048</v>
      </c>
      <c r="K1019" s="157" t="s">
        <v>195</v>
      </c>
      <c r="L1019" s="155">
        <v>43538</v>
      </c>
      <c r="M1019" s="156">
        <v>1981</v>
      </c>
      <c r="N1019" s="157">
        <f t="shared" si="48"/>
        <v>39</v>
      </c>
      <c r="O1019" s="157" t="s">
        <v>26</v>
      </c>
      <c r="P1019" s="157" t="s">
        <v>27</v>
      </c>
      <c r="Q1019" s="157"/>
      <c r="R1019" s="157"/>
      <c r="S1019" s="157">
        <v>2</v>
      </c>
      <c r="T1019" s="168" t="s">
        <v>30</v>
      </c>
      <c r="U1019" s="141"/>
      <c r="V1019" s="169"/>
      <c r="W1019" s="117"/>
      <c r="X1019" s="131"/>
      <c r="Y1019" s="131"/>
      <c r="Z1019" s="132"/>
      <c r="AA1019" s="137"/>
      <c r="AB1019" s="137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9"/>
      <c r="AM1019" s="140"/>
      <c r="AN1019" s="140"/>
      <c r="AO1019" s="139"/>
      <c r="AP1019" s="139"/>
      <c r="AQ1019" s="139"/>
      <c r="AR1019" s="139"/>
      <c r="AS1019" s="139"/>
    </row>
    <row r="1020" spans="1:45" s="5" customFormat="1">
      <c r="A1020" s="95">
        <v>35</v>
      </c>
      <c r="B1020" s="141" t="s">
        <v>2085</v>
      </c>
      <c r="C1020" s="141" t="s">
        <v>2086</v>
      </c>
      <c r="D1020" s="142" t="s">
        <v>149</v>
      </c>
      <c r="E1020" s="141" t="s">
        <v>2087</v>
      </c>
      <c r="F1020" s="156"/>
      <c r="G1020" s="156"/>
      <c r="H1020" s="156"/>
      <c r="I1020" s="157"/>
      <c r="J1020" s="95" t="s">
        <v>2048</v>
      </c>
      <c r="K1020" s="157" t="s">
        <v>33</v>
      </c>
      <c r="L1020" s="106">
        <v>28906</v>
      </c>
      <c r="M1020" s="107">
        <v>1979</v>
      </c>
      <c r="N1020" s="157">
        <f t="shared" si="48"/>
        <v>41</v>
      </c>
      <c r="O1020" s="157" t="s">
        <v>26</v>
      </c>
      <c r="P1020" s="157" t="s">
        <v>27</v>
      </c>
      <c r="Q1020" s="157" t="s">
        <v>49</v>
      </c>
      <c r="R1020" s="157" t="s">
        <v>315</v>
      </c>
      <c r="S1020" s="157">
        <v>2</v>
      </c>
      <c r="T1020" s="168" t="s">
        <v>30</v>
      </c>
      <c r="U1020" s="141"/>
      <c r="V1020" s="169"/>
      <c r="W1020" s="117"/>
    </row>
    <row r="1021" spans="1:45" s="5" customFormat="1">
      <c r="A1021" s="95">
        <v>36</v>
      </c>
      <c r="B1021" s="141" t="s">
        <v>2088</v>
      </c>
      <c r="C1021" s="141" t="s">
        <v>1129</v>
      </c>
      <c r="D1021" s="142"/>
      <c r="E1021" s="141"/>
      <c r="F1021" s="156"/>
      <c r="G1021" s="156"/>
      <c r="H1021" s="156"/>
      <c r="I1021" s="157" t="s">
        <v>100</v>
      </c>
      <c r="J1021" s="95" t="s">
        <v>2048</v>
      </c>
      <c r="K1021" s="157" t="s">
        <v>195</v>
      </c>
      <c r="L1021" s="106">
        <v>43482</v>
      </c>
      <c r="M1021" s="107">
        <v>1980</v>
      </c>
      <c r="N1021" s="157">
        <f t="shared" si="48"/>
        <v>40</v>
      </c>
      <c r="O1021" s="157" t="s">
        <v>26</v>
      </c>
      <c r="P1021" s="157" t="s">
        <v>27</v>
      </c>
      <c r="Q1021" s="157" t="s">
        <v>46</v>
      </c>
      <c r="R1021" s="157" t="s">
        <v>136</v>
      </c>
      <c r="S1021" s="157">
        <v>2</v>
      </c>
      <c r="T1021" s="168" t="s">
        <v>30</v>
      </c>
      <c r="U1021" s="141">
        <v>60000</v>
      </c>
      <c r="V1021" s="169"/>
      <c r="W1021" s="117"/>
    </row>
    <row r="1022" spans="1:45" s="5" customFormat="1">
      <c r="A1022" s="95">
        <v>37</v>
      </c>
      <c r="B1022" s="141" t="s">
        <v>1123</v>
      </c>
      <c r="C1022" s="141" t="s">
        <v>1372</v>
      </c>
      <c r="D1022" s="142"/>
      <c r="E1022" s="141"/>
      <c r="F1022" s="156"/>
      <c r="G1022" s="156"/>
      <c r="H1022" s="156"/>
      <c r="I1022" s="121" t="s">
        <v>2089</v>
      </c>
      <c r="J1022" s="95" t="s">
        <v>2048</v>
      </c>
      <c r="K1022" s="157" t="s">
        <v>157</v>
      </c>
      <c r="L1022" s="106">
        <v>27100</v>
      </c>
      <c r="M1022" s="107">
        <v>1974</v>
      </c>
      <c r="N1022" s="157">
        <f t="shared" si="48"/>
        <v>46</v>
      </c>
      <c r="O1022" s="157" t="s">
        <v>26</v>
      </c>
      <c r="P1022" s="157" t="s">
        <v>27</v>
      </c>
      <c r="Q1022" s="157" t="s">
        <v>49</v>
      </c>
      <c r="R1022" s="157" t="s">
        <v>136</v>
      </c>
      <c r="S1022" s="157"/>
      <c r="T1022" s="168" t="s">
        <v>30</v>
      </c>
      <c r="U1022" s="141">
        <v>60000</v>
      </c>
      <c r="V1022" s="169"/>
      <c r="W1022" s="117"/>
    </row>
    <row r="1023" spans="1:45" s="5" customFormat="1">
      <c r="A1023" s="95">
        <v>38</v>
      </c>
      <c r="B1023" s="141" t="s">
        <v>2090</v>
      </c>
      <c r="C1023" s="141" t="s">
        <v>2091</v>
      </c>
      <c r="D1023" s="142" t="s">
        <v>517</v>
      </c>
      <c r="E1023" s="141" t="s">
        <v>2092</v>
      </c>
      <c r="F1023" s="156"/>
      <c r="G1023" s="156"/>
      <c r="H1023" s="156"/>
      <c r="I1023" s="157" t="s">
        <v>100</v>
      </c>
      <c r="J1023" s="95" t="s">
        <v>2048</v>
      </c>
      <c r="K1023" s="157" t="s">
        <v>1077</v>
      </c>
      <c r="L1023" s="106">
        <v>43485</v>
      </c>
      <c r="M1023" s="107">
        <v>1962</v>
      </c>
      <c r="N1023" s="157">
        <f t="shared" si="48"/>
        <v>58</v>
      </c>
      <c r="O1023" s="157" t="s">
        <v>45</v>
      </c>
      <c r="P1023" s="157" t="s">
        <v>27</v>
      </c>
      <c r="Q1023" s="157" t="s">
        <v>28</v>
      </c>
      <c r="R1023" s="157" t="s">
        <v>104</v>
      </c>
      <c r="S1023" s="157"/>
      <c r="T1023" s="168" t="s">
        <v>30</v>
      </c>
      <c r="U1023" s="141">
        <v>80000</v>
      </c>
      <c r="V1023" s="169"/>
      <c r="W1023" s="117"/>
    </row>
    <row r="1024" spans="1:45" s="5" customFormat="1">
      <c r="A1024" s="95">
        <v>39</v>
      </c>
      <c r="B1024" s="99" t="s">
        <v>1467</v>
      </c>
      <c r="C1024" s="99" t="s">
        <v>1126</v>
      </c>
      <c r="D1024" s="95" t="s">
        <v>63</v>
      </c>
      <c r="E1024" s="99" t="s">
        <v>2093</v>
      </c>
      <c r="F1024" s="97"/>
      <c r="G1024" s="156"/>
      <c r="H1024" s="156"/>
      <c r="I1024" s="98" t="s">
        <v>100</v>
      </c>
      <c r="J1024" s="95" t="s">
        <v>2048</v>
      </c>
      <c r="K1024" s="98" t="s">
        <v>60</v>
      </c>
      <c r="L1024" s="106">
        <v>43486</v>
      </c>
      <c r="M1024" s="107">
        <v>1968</v>
      </c>
      <c r="N1024" s="98">
        <f t="shared" si="48"/>
        <v>52</v>
      </c>
      <c r="O1024" s="98" t="s">
        <v>45</v>
      </c>
      <c r="P1024" s="98" t="s">
        <v>27</v>
      </c>
      <c r="Q1024" s="98" t="s">
        <v>28</v>
      </c>
      <c r="R1024" s="98" t="s">
        <v>147</v>
      </c>
      <c r="S1024" s="98">
        <v>3</v>
      </c>
      <c r="T1024" s="96" t="s">
        <v>30</v>
      </c>
      <c r="U1024" s="99">
        <v>150000</v>
      </c>
      <c r="V1024" s="116"/>
      <c r="W1024" s="117"/>
    </row>
    <row r="1025" spans="1:23" s="5" customFormat="1">
      <c r="A1025" s="95">
        <v>40</v>
      </c>
      <c r="B1025" s="141" t="s">
        <v>92</v>
      </c>
      <c r="C1025" s="141" t="s">
        <v>2094</v>
      </c>
      <c r="D1025" s="142"/>
      <c r="E1025" s="141"/>
      <c r="F1025" s="156"/>
      <c r="G1025" s="156"/>
      <c r="H1025" s="156"/>
      <c r="I1025" s="157" t="s">
        <v>100</v>
      </c>
      <c r="J1025" s="95" t="s">
        <v>2048</v>
      </c>
      <c r="K1025" s="157" t="s">
        <v>94</v>
      </c>
      <c r="L1025" s="106">
        <v>28934</v>
      </c>
      <c r="M1025" s="107">
        <v>1979</v>
      </c>
      <c r="N1025" s="157">
        <f t="shared" si="48"/>
        <v>41</v>
      </c>
      <c r="O1025" s="157" t="s">
        <v>45</v>
      </c>
      <c r="P1025" s="157" t="s">
        <v>27</v>
      </c>
      <c r="Q1025" s="157" t="s">
        <v>49</v>
      </c>
      <c r="R1025" s="157" t="s">
        <v>214</v>
      </c>
      <c r="S1025" s="157"/>
      <c r="T1025" s="168" t="s">
        <v>30</v>
      </c>
      <c r="U1025" s="141">
        <v>120000</v>
      </c>
      <c r="V1025" s="169"/>
      <c r="W1025" s="117"/>
    </row>
    <row r="1026" spans="1:23" s="5" customFormat="1">
      <c r="A1026" s="95">
        <v>41</v>
      </c>
      <c r="B1026" s="141" t="s">
        <v>92</v>
      </c>
      <c r="C1026" s="141" t="s">
        <v>2095</v>
      </c>
      <c r="D1026" s="142"/>
      <c r="E1026" s="141"/>
      <c r="F1026" s="156"/>
      <c r="G1026" s="156"/>
      <c r="H1026" s="156"/>
      <c r="I1026" s="157" t="s">
        <v>100</v>
      </c>
      <c r="J1026" s="95" t="s">
        <v>2048</v>
      </c>
      <c r="K1026" s="157" t="s">
        <v>94</v>
      </c>
      <c r="L1026" s="106">
        <v>43694</v>
      </c>
      <c r="M1026" s="107">
        <v>1964</v>
      </c>
      <c r="N1026" s="157">
        <f t="shared" si="48"/>
        <v>56</v>
      </c>
      <c r="O1026" s="157" t="s">
        <v>26</v>
      </c>
      <c r="P1026" s="157" t="s">
        <v>27</v>
      </c>
      <c r="Q1026" s="157" t="s">
        <v>46</v>
      </c>
      <c r="R1026" s="157" t="s">
        <v>104</v>
      </c>
      <c r="S1026" s="157">
        <v>2</v>
      </c>
      <c r="T1026" s="168" t="s">
        <v>30</v>
      </c>
      <c r="U1026" s="141">
        <v>80000</v>
      </c>
      <c r="V1026" s="169"/>
      <c r="W1026" s="117"/>
    </row>
    <row r="1027" spans="1:23" s="5" customFormat="1">
      <c r="A1027" s="95">
        <v>42</v>
      </c>
      <c r="B1027" s="141" t="s">
        <v>92</v>
      </c>
      <c r="C1027" s="141" t="s">
        <v>2096</v>
      </c>
      <c r="D1027" s="142"/>
      <c r="E1027" s="141"/>
      <c r="F1027" s="156"/>
      <c r="G1027" s="156"/>
      <c r="H1027" s="156"/>
      <c r="I1027" s="157" t="s">
        <v>100</v>
      </c>
      <c r="J1027" s="95" t="s">
        <v>2048</v>
      </c>
      <c r="K1027" s="157" t="s">
        <v>94</v>
      </c>
      <c r="L1027" s="106">
        <v>19856</v>
      </c>
      <c r="M1027" s="107">
        <v>1954</v>
      </c>
      <c r="N1027" s="157">
        <f t="shared" si="48"/>
        <v>66</v>
      </c>
      <c r="O1027" s="157" t="s">
        <v>26</v>
      </c>
      <c r="P1027" s="157" t="s">
        <v>27</v>
      </c>
      <c r="Q1027" s="157" t="s">
        <v>46</v>
      </c>
      <c r="R1027" s="157" t="s">
        <v>2097</v>
      </c>
      <c r="S1027" s="157">
        <v>6</v>
      </c>
      <c r="T1027" s="168" t="s">
        <v>30</v>
      </c>
      <c r="U1027" s="141">
        <v>60000</v>
      </c>
      <c r="V1027" s="169"/>
      <c r="W1027" s="117"/>
    </row>
    <row r="1028" spans="1:23" s="5" customFormat="1">
      <c r="A1028" s="95">
        <v>43</v>
      </c>
      <c r="B1028" s="141" t="s">
        <v>2098</v>
      </c>
      <c r="C1028" s="141" t="s">
        <v>2099</v>
      </c>
      <c r="D1028" s="142" t="s">
        <v>143</v>
      </c>
      <c r="E1028" s="141" t="s">
        <v>144</v>
      </c>
      <c r="F1028" s="156"/>
      <c r="G1028" s="156"/>
      <c r="H1028" s="156"/>
      <c r="I1028" s="157" t="s">
        <v>100</v>
      </c>
      <c r="J1028" s="95" t="s">
        <v>2048</v>
      </c>
      <c r="K1028" s="157" t="s">
        <v>2100</v>
      </c>
      <c r="L1028" s="106">
        <v>25393</v>
      </c>
      <c r="M1028" s="107">
        <v>1969</v>
      </c>
      <c r="N1028" s="157">
        <f t="shared" si="48"/>
        <v>51</v>
      </c>
      <c r="O1028" s="157" t="s">
        <v>26</v>
      </c>
      <c r="P1028" s="157" t="s">
        <v>27</v>
      </c>
      <c r="Q1028" s="157" t="s">
        <v>49</v>
      </c>
      <c r="R1028" s="157" t="s">
        <v>136</v>
      </c>
      <c r="S1028" s="157">
        <v>2</v>
      </c>
      <c r="T1028" s="168" t="s">
        <v>30</v>
      </c>
      <c r="U1028" s="141">
        <v>60000</v>
      </c>
      <c r="V1028" s="169"/>
      <c r="W1028" s="117"/>
    </row>
    <row r="1029" spans="1:23" s="5" customFormat="1">
      <c r="A1029" s="95">
        <v>44</v>
      </c>
      <c r="B1029" s="141" t="s">
        <v>2098</v>
      </c>
      <c r="C1029" s="141" t="s">
        <v>2101</v>
      </c>
      <c r="D1029" s="142"/>
      <c r="E1029" s="141"/>
      <c r="F1029" s="156"/>
      <c r="G1029" s="156"/>
      <c r="H1029" s="156"/>
      <c r="I1029" s="157" t="s">
        <v>100</v>
      </c>
      <c r="J1029" s="95" t="s">
        <v>2048</v>
      </c>
      <c r="K1029" s="157" t="s">
        <v>94</v>
      </c>
      <c r="L1029" s="106">
        <v>43693</v>
      </c>
      <c r="M1029" s="107">
        <v>1928</v>
      </c>
      <c r="N1029" s="157">
        <f t="shared" si="48"/>
        <v>92</v>
      </c>
      <c r="O1029" s="157" t="s">
        <v>45</v>
      </c>
      <c r="P1029" s="157" t="s">
        <v>27</v>
      </c>
      <c r="Q1029" s="157" t="s">
        <v>46</v>
      </c>
      <c r="R1029" s="157" t="s">
        <v>279</v>
      </c>
      <c r="S1029" s="157">
        <v>7</v>
      </c>
      <c r="T1029" s="168" t="s">
        <v>30</v>
      </c>
      <c r="U1029" s="141">
        <v>80000</v>
      </c>
      <c r="V1029" s="169"/>
      <c r="W1029" s="117"/>
    </row>
    <row r="1030" spans="1:23" s="5" customFormat="1">
      <c r="A1030" s="95">
        <v>45</v>
      </c>
      <c r="B1030" s="141" t="s">
        <v>2098</v>
      </c>
      <c r="C1030" s="141" t="s">
        <v>2102</v>
      </c>
      <c r="D1030" s="142" t="s">
        <v>371</v>
      </c>
      <c r="E1030" s="141" t="s">
        <v>372</v>
      </c>
      <c r="F1030" s="156"/>
      <c r="G1030" s="156"/>
      <c r="H1030" s="156"/>
      <c r="I1030" s="121" t="s">
        <v>100</v>
      </c>
      <c r="J1030" s="95" t="s">
        <v>2048</v>
      </c>
      <c r="K1030" s="157" t="s">
        <v>60</v>
      </c>
      <c r="L1030" s="155">
        <v>28185</v>
      </c>
      <c r="M1030" s="156">
        <v>1977</v>
      </c>
      <c r="N1030" s="157">
        <f t="shared" si="48"/>
        <v>43</v>
      </c>
      <c r="O1030" s="157" t="s">
        <v>45</v>
      </c>
      <c r="P1030" s="157" t="s">
        <v>27</v>
      </c>
      <c r="Q1030" s="157" t="s">
        <v>28</v>
      </c>
      <c r="R1030" s="157" t="s">
        <v>214</v>
      </c>
      <c r="S1030" s="157">
        <v>3</v>
      </c>
      <c r="T1030" s="168" t="s">
        <v>2103</v>
      </c>
      <c r="U1030" s="141">
        <v>120000</v>
      </c>
      <c r="V1030" s="169"/>
      <c r="W1030" s="117"/>
    </row>
    <row r="1031" spans="1:23" s="5" customFormat="1">
      <c r="A1031" s="95">
        <v>46</v>
      </c>
      <c r="B1031" s="141" t="s">
        <v>1149</v>
      </c>
      <c r="C1031" s="141" t="s">
        <v>2104</v>
      </c>
      <c r="D1031" s="142"/>
      <c r="E1031" s="141"/>
      <c r="F1031" s="101"/>
      <c r="G1031" s="101"/>
      <c r="H1031" s="101"/>
      <c r="I1031" s="157"/>
      <c r="J1031" s="95"/>
      <c r="K1031" s="157"/>
      <c r="L1031" s="155"/>
      <c r="M1031" s="156"/>
      <c r="N1031" s="157"/>
      <c r="O1031" s="157"/>
      <c r="P1031" s="157"/>
      <c r="Q1031" s="157"/>
      <c r="R1031" s="157"/>
      <c r="S1031" s="157"/>
      <c r="T1031" s="168"/>
      <c r="U1031" s="141"/>
      <c r="V1031" s="169"/>
      <c r="W1031" s="117"/>
    </row>
    <row r="1032" spans="1:23" s="5" customFormat="1">
      <c r="A1032" s="95">
        <v>47</v>
      </c>
      <c r="B1032" s="141" t="s">
        <v>2105</v>
      </c>
      <c r="C1032" s="141" t="s">
        <v>2106</v>
      </c>
      <c r="D1032" s="142"/>
      <c r="E1032" s="141"/>
      <c r="F1032" s="156"/>
      <c r="G1032" s="156"/>
      <c r="H1032" s="156"/>
      <c r="I1032" s="157" t="s">
        <v>100</v>
      </c>
      <c r="J1032" s="95" t="s">
        <v>2048</v>
      </c>
      <c r="K1032" s="157" t="s">
        <v>94</v>
      </c>
      <c r="L1032" s="155">
        <v>43693</v>
      </c>
      <c r="M1032" s="156">
        <v>1942</v>
      </c>
      <c r="N1032" s="157">
        <f t="shared" ref="N1032:N1039" si="49">2020-M1032</f>
        <v>78</v>
      </c>
      <c r="O1032" s="157" t="s">
        <v>26</v>
      </c>
      <c r="P1032" s="157" t="s">
        <v>27</v>
      </c>
      <c r="Q1032" s="157" t="s">
        <v>46</v>
      </c>
      <c r="R1032" s="157" t="s">
        <v>2097</v>
      </c>
      <c r="S1032" s="157">
        <v>6</v>
      </c>
      <c r="T1032" s="168" t="s">
        <v>30</v>
      </c>
      <c r="U1032" s="141">
        <v>60000</v>
      </c>
      <c r="V1032" s="169"/>
      <c r="W1032" s="117"/>
    </row>
    <row r="1033" spans="1:23" s="5" customFormat="1">
      <c r="A1033" s="95">
        <v>48</v>
      </c>
      <c r="B1033" s="141" t="s">
        <v>2107</v>
      </c>
      <c r="C1033" s="141" t="s">
        <v>331</v>
      </c>
      <c r="D1033" s="95" t="s">
        <v>56</v>
      </c>
      <c r="E1033" s="141" t="s">
        <v>56</v>
      </c>
      <c r="F1033" s="156"/>
      <c r="G1033" s="156"/>
      <c r="H1033" s="156"/>
      <c r="I1033" s="157" t="s">
        <v>2089</v>
      </c>
      <c r="J1033" s="95" t="s">
        <v>2048</v>
      </c>
      <c r="K1033" s="157" t="s">
        <v>1640</v>
      </c>
      <c r="L1033" s="155">
        <v>29652</v>
      </c>
      <c r="M1033" s="156">
        <v>1981</v>
      </c>
      <c r="N1033" s="157">
        <f t="shared" si="49"/>
        <v>39</v>
      </c>
      <c r="O1033" s="157" t="s">
        <v>45</v>
      </c>
      <c r="P1033" s="157" t="s">
        <v>130</v>
      </c>
      <c r="Q1033" s="157" t="s">
        <v>28</v>
      </c>
      <c r="R1033" s="157" t="s">
        <v>287</v>
      </c>
      <c r="S1033" s="157">
        <v>0</v>
      </c>
      <c r="T1033" s="168" t="s">
        <v>30</v>
      </c>
      <c r="U1033" s="141">
        <v>120000</v>
      </c>
      <c r="V1033" s="169"/>
      <c r="W1033" s="117"/>
    </row>
    <row r="1034" spans="1:23" s="5" customFormat="1">
      <c r="A1034" s="95">
        <v>49</v>
      </c>
      <c r="B1034" s="99" t="s">
        <v>882</v>
      </c>
      <c r="C1034" s="99" t="s">
        <v>2108</v>
      </c>
      <c r="D1034" s="100"/>
      <c r="E1034" s="99"/>
      <c r="F1034" s="97"/>
      <c r="G1034" s="156"/>
      <c r="H1034" s="156"/>
      <c r="I1034" s="98" t="s">
        <v>100</v>
      </c>
      <c r="J1034" s="95" t="s">
        <v>2048</v>
      </c>
      <c r="K1034" s="98" t="s">
        <v>37</v>
      </c>
      <c r="L1034" s="109">
        <v>43608</v>
      </c>
      <c r="M1034" s="97">
        <v>1981</v>
      </c>
      <c r="N1034" s="98">
        <f t="shared" si="49"/>
        <v>39</v>
      </c>
      <c r="O1034" s="98" t="s">
        <v>26</v>
      </c>
      <c r="P1034" s="98" t="s">
        <v>27</v>
      </c>
      <c r="Q1034" s="98" t="s">
        <v>49</v>
      </c>
      <c r="R1034" s="98" t="s">
        <v>136</v>
      </c>
      <c r="S1034" s="98">
        <v>1</v>
      </c>
      <c r="T1034" s="96" t="s">
        <v>30</v>
      </c>
      <c r="U1034" s="99">
        <v>60000</v>
      </c>
      <c r="V1034" s="116"/>
      <c r="W1034" s="117"/>
    </row>
    <row r="1035" spans="1:23" s="5" customFormat="1">
      <c r="A1035" s="95">
        <v>50</v>
      </c>
      <c r="B1035" s="141" t="s">
        <v>901</v>
      </c>
      <c r="C1035" s="141" t="s">
        <v>2109</v>
      </c>
      <c r="D1035" s="95" t="s">
        <v>56</v>
      </c>
      <c r="E1035" s="141" t="s">
        <v>1434</v>
      </c>
      <c r="F1035" s="156"/>
      <c r="G1035" s="156"/>
      <c r="H1035" s="156"/>
      <c r="I1035" s="157" t="s">
        <v>100</v>
      </c>
      <c r="J1035" s="95" t="s">
        <v>2048</v>
      </c>
      <c r="K1035" s="157" t="s">
        <v>903</v>
      </c>
      <c r="L1035" s="106">
        <v>30121</v>
      </c>
      <c r="M1035" s="107">
        <v>1982</v>
      </c>
      <c r="N1035" s="157">
        <f t="shared" si="49"/>
        <v>38</v>
      </c>
      <c r="O1035" s="157" t="s">
        <v>26</v>
      </c>
      <c r="P1035" s="157" t="s">
        <v>130</v>
      </c>
      <c r="Q1035" s="157" t="s">
        <v>28</v>
      </c>
      <c r="R1035" s="157" t="s">
        <v>287</v>
      </c>
      <c r="S1035" s="157">
        <v>2</v>
      </c>
      <c r="T1035" s="168" t="s">
        <v>30</v>
      </c>
      <c r="U1035" s="141">
        <v>120000</v>
      </c>
      <c r="V1035" s="169"/>
      <c r="W1035" s="117"/>
    </row>
    <row r="1036" spans="1:23" s="5" customFormat="1">
      <c r="A1036" s="95">
        <v>51</v>
      </c>
      <c r="B1036" s="141" t="s">
        <v>505</v>
      </c>
      <c r="C1036" s="141" t="s">
        <v>2110</v>
      </c>
      <c r="D1036" s="95" t="s">
        <v>240</v>
      </c>
      <c r="E1036" s="141" t="s">
        <v>241</v>
      </c>
      <c r="F1036" s="156"/>
      <c r="G1036" s="156"/>
      <c r="H1036" s="156"/>
      <c r="I1036" s="157" t="s">
        <v>100</v>
      </c>
      <c r="J1036" s="95" t="s">
        <v>2048</v>
      </c>
      <c r="K1036" s="157" t="s">
        <v>195</v>
      </c>
      <c r="L1036" s="155">
        <v>43741</v>
      </c>
      <c r="M1036" s="156">
        <v>1960</v>
      </c>
      <c r="N1036" s="157">
        <f t="shared" si="49"/>
        <v>60</v>
      </c>
      <c r="O1036" s="157" t="s">
        <v>26</v>
      </c>
      <c r="P1036" s="157" t="s">
        <v>27</v>
      </c>
      <c r="Q1036" s="157" t="s">
        <v>46</v>
      </c>
      <c r="R1036" s="157" t="s">
        <v>136</v>
      </c>
      <c r="S1036" s="157">
        <v>12</v>
      </c>
      <c r="T1036" s="168" t="s">
        <v>30</v>
      </c>
      <c r="U1036" s="141">
        <v>60000</v>
      </c>
      <c r="V1036" s="169"/>
      <c r="W1036" s="117"/>
    </row>
    <row r="1037" spans="1:23" s="5" customFormat="1">
      <c r="A1037" s="95">
        <v>52</v>
      </c>
      <c r="B1037" s="141" t="s">
        <v>505</v>
      </c>
      <c r="C1037" s="141" t="s">
        <v>886</v>
      </c>
      <c r="D1037" s="95" t="s">
        <v>56</v>
      </c>
      <c r="E1037" s="141" t="s">
        <v>924</v>
      </c>
      <c r="F1037" s="156"/>
      <c r="G1037" s="156"/>
      <c r="H1037" s="156"/>
      <c r="I1037" s="157" t="s">
        <v>100</v>
      </c>
      <c r="J1037" s="95" t="s">
        <v>2048</v>
      </c>
      <c r="K1037" s="157" t="s">
        <v>195</v>
      </c>
      <c r="L1037" s="155"/>
      <c r="M1037" s="156"/>
      <c r="N1037" s="157">
        <f t="shared" si="49"/>
        <v>2020</v>
      </c>
      <c r="O1037" s="157" t="s">
        <v>26</v>
      </c>
      <c r="P1037" s="157" t="s">
        <v>27</v>
      </c>
      <c r="Q1037" s="157" t="s">
        <v>49</v>
      </c>
      <c r="R1037" s="157" t="s">
        <v>136</v>
      </c>
      <c r="S1037" s="157"/>
      <c r="T1037" s="168" t="s">
        <v>30</v>
      </c>
      <c r="U1037" s="141">
        <v>60000</v>
      </c>
      <c r="V1037" s="169"/>
      <c r="W1037" s="117"/>
    </row>
    <row r="1038" spans="1:23" s="5" customFormat="1">
      <c r="A1038" s="95">
        <v>53</v>
      </c>
      <c r="B1038" s="141" t="s">
        <v>505</v>
      </c>
      <c r="C1038" s="141" t="s">
        <v>188</v>
      </c>
      <c r="D1038" s="95" t="s">
        <v>56</v>
      </c>
      <c r="E1038" s="141" t="s">
        <v>2111</v>
      </c>
      <c r="F1038" s="156"/>
      <c r="G1038" s="156"/>
      <c r="H1038" s="156"/>
      <c r="I1038" s="157" t="s">
        <v>100</v>
      </c>
      <c r="J1038" s="95" t="s">
        <v>2048</v>
      </c>
      <c r="K1038" s="157" t="s">
        <v>195</v>
      </c>
      <c r="L1038" s="155">
        <v>30868</v>
      </c>
      <c r="M1038" s="156">
        <v>1984</v>
      </c>
      <c r="N1038" s="157">
        <f t="shared" si="49"/>
        <v>36</v>
      </c>
      <c r="O1038" s="157" t="s">
        <v>26</v>
      </c>
      <c r="P1038" s="157" t="s">
        <v>27</v>
      </c>
      <c r="Q1038" s="157" t="s">
        <v>49</v>
      </c>
      <c r="R1038" s="157" t="s">
        <v>136</v>
      </c>
      <c r="S1038" s="157">
        <v>3</v>
      </c>
      <c r="T1038" s="168" t="s">
        <v>30</v>
      </c>
      <c r="U1038" s="141">
        <v>60000</v>
      </c>
      <c r="V1038" s="169"/>
      <c r="W1038" s="117"/>
    </row>
    <row r="1039" spans="1:23" s="5" customFormat="1">
      <c r="A1039" s="95">
        <v>54</v>
      </c>
      <c r="B1039" s="141" t="s">
        <v>505</v>
      </c>
      <c r="C1039" s="141" t="s">
        <v>2112</v>
      </c>
      <c r="D1039" s="95" t="s">
        <v>56</v>
      </c>
      <c r="E1039" s="141" t="s">
        <v>2113</v>
      </c>
      <c r="F1039" s="156"/>
      <c r="G1039" s="156"/>
      <c r="H1039" s="156"/>
      <c r="I1039" s="157" t="s">
        <v>100</v>
      </c>
      <c r="J1039" s="95" t="s">
        <v>2048</v>
      </c>
      <c r="K1039" s="157" t="s">
        <v>195</v>
      </c>
      <c r="L1039" s="155">
        <v>23824</v>
      </c>
      <c r="M1039" s="156">
        <v>1965</v>
      </c>
      <c r="N1039" s="157">
        <f t="shared" si="49"/>
        <v>55</v>
      </c>
      <c r="O1039" s="157" t="s">
        <v>26</v>
      </c>
      <c r="P1039" s="157" t="s">
        <v>27</v>
      </c>
      <c r="Q1039" s="157" t="s">
        <v>46</v>
      </c>
      <c r="R1039" s="157" t="s">
        <v>136</v>
      </c>
      <c r="S1039" s="157">
        <v>5</v>
      </c>
      <c r="T1039" s="168" t="s">
        <v>30</v>
      </c>
      <c r="U1039" s="141">
        <v>60000</v>
      </c>
      <c r="V1039" s="169"/>
      <c r="W1039" s="117"/>
    </row>
    <row r="1040" spans="1:23" s="5" customFormat="1">
      <c r="A1040" s="95">
        <v>55</v>
      </c>
      <c r="B1040" s="141" t="s">
        <v>505</v>
      </c>
      <c r="C1040" s="141" t="s">
        <v>2114</v>
      </c>
      <c r="D1040" s="95"/>
      <c r="E1040" s="141"/>
      <c r="F1040" s="156"/>
      <c r="G1040" s="156"/>
      <c r="H1040" s="156"/>
      <c r="I1040" s="157"/>
      <c r="J1040" s="95" t="s">
        <v>2115</v>
      </c>
      <c r="K1040" s="157" t="s">
        <v>195</v>
      </c>
      <c r="L1040" s="155"/>
      <c r="M1040" s="156"/>
      <c r="N1040" s="157"/>
      <c r="O1040" s="157" t="s">
        <v>76</v>
      </c>
      <c r="P1040" s="157"/>
      <c r="Q1040" s="157"/>
      <c r="R1040" s="157"/>
      <c r="S1040" s="157"/>
      <c r="T1040" s="168"/>
      <c r="U1040" s="141"/>
      <c r="V1040" s="169"/>
      <c r="W1040" s="117"/>
    </row>
    <row r="1041" spans="1:23" s="5" customFormat="1">
      <c r="A1041" s="95">
        <v>56</v>
      </c>
      <c r="B1041" s="141" t="s">
        <v>2116</v>
      </c>
      <c r="C1041" s="141" t="s">
        <v>2117</v>
      </c>
      <c r="D1041" s="142"/>
      <c r="E1041" s="141"/>
      <c r="F1041" s="156"/>
      <c r="G1041" s="156"/>
      <c r="H1041" s="156"/>
      <c r="I1041" s="157" t="s">
        <v>100</v>
      </c>
      <c r="J1041" s="95" t="s">
        <v>2048</v>
      </c>
      <c r="K1041" s="157" t="s">
        <v>1077</v>
      </c>
      <c r="L1041" s="106">
        <v>43706</v>
      </c>
      <c r="M1041" s="107">
        <v>1974</v>
      </c>
      <c r="N1041" s="157">
        <f>2020-M1041</f>
        <v>46</v>
      </c>
      <c r="O1041" s="157" t="s">
        <v>26</v>
      </c>
      <c r="P1041" s="157" t="s">
        <v>27</v>
      </c>
      <c r="Q1041" s="157" t="s">
        <v>46</v>
      </c>
      <c r="R1041" s="157" t="s">
        <v>315</v>
      </c>
      <c r="S1041" s="157">
        <v>2</v>
      </c>
      <c r="T1041" s="168" t="s">
        <v>30</v>
      </c>
      <c r="U1041" s="141">
        <v>120000</v>
      </c>
      <c r="V1041" s="169"/>
      <c r="W1041" s="117"/>
    </row>
    <row r="1042" spans="1:23" s="5" customFormat="1">
      <c r="A1042" s="95">
        <v>57</v>
      </c>
      <c r="B1042" s="141" t="s">
        <v>1005</v>
      </c>
      <c r="C1042" s="141" t="s">
        <v>2118</v>
      </c>
      <c r="D1042" s="142"/>
      <c r="E1042" s="141"/>
      <c r="F1042" s="156"/>
      <c r="G1042" s="156"/>
      <c r="H1042" s="156"/>
      <c r="I1042" s="157"/>
      <c r="J1042" s="95" t="s">
        <v>24</v>
      </c>
      <c r="K1042" s="157" t="s">
        <v>37</v>
      </c>
      <c r="L1042" s="106"/>
      <c r="M1042" s="107"/>
      <c r="N1042" s="157"/>
      <c r="O1042" s="157" t="s">
        <v>26</v>
      </c>
      <c r="P1042" s="157"/>
      <c r="Q1042" s="157"/>
      <c r="R1042" s="157"/>
      <c r="S1042" s="157"/>
      <c r="T1042" s="168"/>
      <c r="U1042" s="141"/>
      <c r="V1042" s="169"/>
      <c r="W1042" s="117"/>
    </row>
    <row r="1043" spans="1:23" s="5" customFormat="1">
      <c r="A1043" s="95">
        <v>58</v>
      </c>
      <c r="B1043" s="118" t="s">
        <v>2119</v>
      </c>
      <c r="C1043" s="118" t="s">
        <v>1280</v>
      </c>
      <c r="D1043" s="119" t="s">
        <v>371</v>
      </c>
      <c r="E1043" s="118" t="s">
        <v>372</v>
      </c>
      <c r="F1043" s="122"/>
      <c r="G1043" s="122"/>
      <c r="H1043" s="122"/>
      <c r="I1043" s="123" t="s">
        <v>100</v>
      </c>
      <c r="J1043" s="124" t="s">
        <v>2048</v>
      </c>
      <c r="K1043" s="123" t="s">
        <v>60</v>
      </c>
      <c r="L1043" s="128">
        <v>30067</v>
      </c>
      <c r="M1043" s="122">
        <v>1982</v>
      </c>
      <c r="N1043" s="123">
        <f t="shared" ref="N1043:N1075" si="50">2020-M1043</f>
        <v>38</v>
      </c>
      <c r="O1043" s="123" t="s">
        <v>26</v>
      </c>
      <c r="P1043" s="123" t="s">
        <v>130</v>
      </c>
      <c r="Q1043" s="123" t="s">
        <v>28</v>
      </c>
      <c r="R1043" s="123" t="s">
        <v>136</v>
      </c>
      <c r="S1043" s="123"/>
      <c r="T1043" s="133" t="s">
        <v>30</v>
      </c>
      <c r="U1043" s="118">
        <v>60000</v>
      </c>
      <c r="V1043" s="134"/>
      <c r="W1043" s="135"/>
    </row>
    <row r="1044" spans="1:23" s="5" customFormat="1">
      <c r="A1044" s="95">
        <v>59</v>
      </c>
      <c r="B1044" s="141" t="s">
        <v>2119</v>
      </c>
      <c r="C1044" s="141" t="s">
        <v>2120</v>
      </c>
      <c r="D1044" s="142" t="s">
        <v>371</v>
      </c>
      <c r="E1044" s="141" t="s">
        <v>372</v>
      </c>
      <c r="F1044" s="156"/>
      <c r="G1044" s="156"/>
      <c r="H1044" s="156"/>
      <c r="I1044" s="157" t="s">
        <v>100</v>
      </c>
      <c r="J1044" s="95" t="s">
        <v>2048</v>
      </c>
      <c r="K1044" s="157" t="s">
        <v>60</v>
      </c>
      <c r="L1044" s="155">
        <v>43484</v>
      </c>
      <c r="M1044" s="156">
        <v>1977</v>
      </c>
      <c r="N1044" s="157">
        <f t="shared" si="50"/>
        <v>43</v>
      </c>
      <c r="O1044" s="157" t="s">
        <v>26</v>
      </c>
      <c r="P1044" s="157" t="s">
        <v>27</v>
      </c>
      <c r="Q1044" s="157" t="s">
        <v>49</v>
      </c>
      <c r="R1044" s="157" t="s">
        <v>136</v>
      </c>
      <c r="S1044" s="157"/>
      <c r="T1044" s="168" t="s">
        <v>30</v>
      </c>
      <c r="U1044" s="141">
        <v>60000</v>
      </c>
      <c r="V1044" s="169"/>
      <c r="W1044" s="117"/>
    </row>
    <row r="1045" spans="1:23" s="6" customFormat="1">
      <c r="A1045" s="95">
        <v>60</v>
      </c>
      <c r="B1045" s="141" t="s">
        <v>2121</v>
      </c>
      <c r="C1045" s="141" t="s">
        <v>1546</v>
      </c>
      <c r="D1045" s="95" t="s">
        <v>41</v>
      </c>
      <c r="E1045" s="141" t="s">
        <v>42</v>
      </c>
      <c r="F1045" s="156"/>
      <c r="G1045" s="156"/>
      <c r="H1045" s="156"/>
      <c r="I1045" s="157" t="s">
        <v>100</v>
      </c>
      <c r="J1045" s="95" t="s">
        <v>2048</v>
      </c>
      <c r="K1045" s="157" t="s">
        <v>157</v>
      </c>
      <c r="L1045" s="155">
        <v>21342</v>
      </c>
      <c r="M1045" s="156">
        <v>1958</v>
      </c>
      <c r="N1045" s="157">
        <f t="shared" si="50"/>
        <v>62</v>
      </c>
      <c r="O1045" s="157" t="s">
        <v>26</v>
      </c>
      <c r="P1045" s="157" t="s">
        <v>27</v>
      </c>
      <c r="Q1045" s="157" t="s">
        <v>46</v>
      </c>
      <c r="R1045" s="157" t="s">
        <v>136</v>
      </c>
      <c r="S1045" s="157">
        <v>5</v>
      </c>
      <c r="T1045" s="168" t="s">
        <v>30</v>
      </c>
      <c r="U1045" s="141">
        <v>120000</v>
      </c>
      <c r="V1045" s="169"/>
      <c r="W1045" s="117"/>
    </row>
    <row r="1046" spans="1:23" s="5" customFormat="1">
      <c r="A1046" s="95">
        <v>61</v>
      </c>
      <c r="B1046" s="99" t="s">
        <v>532</v>
      </c>
      <c r="C1046" s="99" t="s">
        <v>2122</v>
      </c>
      <c r="D1046" s="95" t="s">
        <v>63</v>
      </c>
      <c r="E1046" s="99" t="s">
        <v>958</v>
      </c>
      <c r="F1046" s="97"/>
      <c r="G1046" s="156"/>
      <c r="H1046" s="156"/>
      <c r="I1046" s="98" t="s">
        <v>223</v>
      </c>
      <c r="J1046" s="95" t="s">
        <v>2048</v>
      </c>
      <c r="K1046" s="98" t="s">
        <v>135</v>
      </c>
      <c r="L1046" s="109">
        <v>43805</v>
      </c>
      <c r="M1046" s="97">
        <v>1978</v>
      </c>
      <c r="N1046" s="98">
        <f t="shared" si="50"/>
        <v>42</v>
      </c>
      <c r="O1046" s="98" t="s">
        <v>45</v>
      </c>
      <c r="P1046" s="98" t="s">
        <v>27</v>
      </c>
      <c r="Q1046" s="98" t="s">
        <v>28</v>
      </c>
      <c r="R1046" s="98" t="s">
        <v>214</v>
      </c>
      <c r="S1046" s="98">
        <v>2</v>
      </c>
      <c r="T1046" s="96" t="s">
        <v>30</v>
      </c>
      <c r="U1046" s="99">
        <v>90000</v>
      </c>
      <c r="V1046" s="116"/>
      <c r="W1046" s="117"/>
    </row>
    <row r="1047" spans="1:23" s="5" customFormat="1">
      <c r="A1047" s="95">
        <v>62</v>
      </c>
      <c r="B1047" s="141" t="s">
        <v>42</v>
      </c>
      <c r="C1047" s="141" t="s">
        <v>2123</v>
      </c>
      <c r="D1047" s="95" t="s">
        <v>85</v>
      </c>
      <c r="E1047" s="141" t="s">
        <v>85</v>
      </c>
      <c r="F1047" s="156"/>
      <c r="G1047" s="156"/>
      <c r="H1047" s="156"/>
      <c r="I1047" s="157" t="s">
        <v>100</v>
      </c>
      <c r="J1047" s="95" t="s">
        <v>2048</v>
      </c>
      <c r="K1047" s="157" t="s">
        <v>157</v>
      </c>
      <c r="L1047" s="155">
        <v>43489</v>
      </c>
      <c r="M1047" s="156">
        <v>1955</v>
      </c>
      <c r="N1047" s="157">
        <f t="shared" si="50"/>
        <v>65</v>
      </c>
      <c r="O1047" s="157" t="s">
        <v>45</v>
      </c>
      <c r="P1047" s="157" t="s">
        <v>27</v>
      </c>
      <c r="Q1047" s="157" t="s">
        <v>49</v>
      </c>
      <c r="R1047" s="157" t="s">
        <v>104</v>
      </c>
      <c r="S1047" s="157"/>
      <c r="T1047" s="168" t="s">
        <v>30</v>
      </c>
      <c r="U1047" s="141">
        <v>80000</v>
      </c>
      <c r="V1047" s="169"/>
      <c r="W1047" s="117"/>
    </row>
    <row r="1048" spans="1:23" s="5" customFormat="1">
      <c r="A1048" s="95">
        <v>63</v>
      </c>
      <c r="B1048" s="99" t="s">
        <v>372</v>
      </c>
      <c r="C1048" s="99" t="s">
        <v>1472</v>
      </c>
      <c r="D1048" s="142"/>
      <c r="E1048" s="99"/>
      <c r="F1048" s="97"/>
      <c r="G1048" s="156"/>
      <c r="H1048" s="156"/>
      <c r="I1048" s="98" t="s">
        <v>100</v>
      </c>
      <c r="J1048" s="95" t="s">
        <v>2048</v>
      </c>
      <c r="K1048" s="98" t="s">
        <v>60</v>
      </c>
      <c r="L1048" s="109">
        <v>22716</v>
      </c>
      <c r="M1048" s="97">
        <v>1962</v>
      </c>
      <c r="N1048" s="98">
        <f t="shared" si="50"/>
        <v>58</v>
      </c>
      <c r="O1048" s="98" t="s">
        <v>26</v>
      </c>
      <c r="P1048" s="98" t="s">
        <v>27</v>
      </c>
      <c r="Q1048" s="98" t="s">
        <v>46</v>
      </c>
      <c r="R1048" s="98" t="s">
        <v>315</v>
      </c>
      <c r="S1048" s="98">
        <v>3</v>
      </c>
      <c r="T1048" s="96" t="s">
        <v>30</v>
      </c>
      <c r="U1048" s="99">
        <v>120000</v>
      </c>
      <c r="V1048" s="116"/>
      <c r="W1048" s="117"/>
    </row>
    <row r="1049" spans="1:23" s="5" customFormat="1">
      <c r="A1049" s="95">
        <v>64</v>
      </c>
      <c r="B1049" s="141" t="s">
        <v>372</v>
      </c>
      <c r="C1049" s="141" t="s">
        <v>2124</v>
      </c>
      <c r="D1049" s="142"/>
      <c r="E1049" s="141"/>
      <c r="F1049" s="156"/>
      <c r="G1049" s="156"/>
      <c r="H1049" s="156"/>
      <c r="I1049" s="157" t="s">
        <v>100</v>
      </c>
      <c r="J1049" s="95" t="s">
        <v>2048</v>
      </c>
      <c r="K1049" s="157" t="s">
        <v>60</v>
      </c>
      <c r="L1049" s="155">
        <v>43521</v>
      </c>
      <c r="M1049" s="156">
        <v>1940</v>
      </c>
      <c r="N1049" s="157">
        <f t="shared" si="50"/>
        <v>80</v>
      </c>
      <c r="O1049" s="157" t="s">
        <v>45</v>
      </c>
      <c r="P1049" s="157" t="s">
        <v>27</v>
      </c>
      <c r="Q1049" s="157" t="s">
        <v>28</v>
      </c>
      <c r="R1049" s="157" t="s">
        <v>454</v>
      </c>
      <c r="S1049" s="157"/>
      <c r="T1049" s="168" t="s">
        <v>30</v>
      </c>
      <c r="U1049" s="141">
        <v>120000</v>
      </c>
      <c r="V1049" s="169"/>
      <c r="W1049" s="117"/>
    </row>
    <row r="1050" spans="1:23" s="5" customFormat="1">
      <c r="A1050" s="95">
        <v>65</v>
      </c>
      <c r="B1050" s="141" t="s">
        <v>2125</v>
      </c>
      <c r="C1050" s="141" t="s">
        <v>2059</v>
      </c>
      <c r="D1050" s="142"/>
      <c r="E1050" s="141"/>
      <c r="F1050" s="156"/>
      <c r="G1050" s="156"/>
      <c r="H1050" s="156"/>
      <c r="I1050" s="157" t="s">
        <v>100</v>
      </c>
      <c r="J1050" s="95" t="s">
        <v>2048</v>
      </c>
      <c r="K1050" s="157" t="s">
        <v>195</v>
      </c>
      <c r="L1050" s="155">
        <v>43523</v>
      </c>
      <c r="M1050" s="156">
        <v>1983</v>
      </c>
      <c r="N1050" s="157">
        <f t="shared" si="50"/>
        <v>37</v>
      </c>
      <c r="O1050" s="157" t="s">
        <v>26</v>
      </c>
      <c r="P1050" s="157" t="s">
        <v>27</v>
      </c>
      <c r="Q1050" s="157" t="s">
        <v>28</v>
      </c>
      <c r="R1050" s="157" t="s">
        <v>136</v>
      </c>
      <c r="S1050" s="157">
        <v>1</v>
      </c>
      <c r="T1050" s="168" t="s">
        <v>30</v>
      </c>
      <c r="U1050" s="141">
        <v>60000</v>
      </c>
      <c r="V1050" s="169"/>
      <c r="W1050" s="117"/>
    </row>
    <row r="1051" spans="1:23" s="5" customFormat="1">
      <c r="A1051" s="95">
        <v>66</v>
      </c>
      <c r="B1051" s="141" t="s">
        <v>945</v>
      </c>
      <c r="C1051" s="141" t="s">
        <v>732</v>
      </c>
      <c r="D1051" s="142" t="s">
        <v>517</v>
      </c>
      <c r="E1051" s="141" t="s">
        <v>518</v>
      </c>
      <c r="F1051" s="156"/>
      <c r="G1051" s="156"/>
      <c r="H1051" s="156"/>
      <c r="I1051" s="157" t="s">
        <v>100</v>
      </c>
      <c r="J1051" s="95" t="s">
        <v>2048</v>
      </c>
      <c r="K1051" s="157" t="s">
        <v>1077</v>
      </c>
      <c r="L1051" s="155">
        <v>14714</v>
      </c>
      <c r="M1051" s="156">
        <v>1940</v>
      </c>
      <c r="N1051" s="157">
        <f t="shared" si="50"/>
        <v>80</v>
      </c>
      <c r="O1051" s="157" t="s">
        <v>26</v>
      </c>
      <c r="P1051" s="157" t="s">
        <v>27</v>
      </c>
      <c r="Q1051" s="157" t="s">
        <v>46</v>
      </c>
      <c r="R1051" s="157" t="s">
        <v>66</v>
      </c>
      <c r="S1051" s="157">
        <v>6</v>
      </c>
      <c r="T1051" s="168" t="s">
        <v>30</v>
      </c>
      <c r="U1051" s="141">
        <v>120000</v>
      </c>
      <c r="V1051" s="169"/>
      <c r="W1051" s="117"/>
    </row>
    <row r="1052" spans="1:23" s="5" customFormat="1">
      <c r="A1052" s="95">
        <v>67</v>
      </c>
      <c r="B1052" s="141" t="s">
        <v>945</v>
      </c>
      <c r="C1052" s="141" t="s">
        <v>1097</v>
      </c>
      <c r="D1052" s="142"/>
      <c r="E1052" s="141"/>
      <c r="F1052" s="156"/>
      <c r="G1052" s="156"/>
      <c r="H1052" s="156"/>
      <c r="I1052" s="157" t="s">
        <v>100</v>
      </c>
      <c r="J1052" s="95" t="s">
        <v>2048</v>
      </c>
      <c r="K1052" s="157" t="s">
        <v>1077</v>
      </c>
      <c r="L1052" s="155">
        <v>43682</v>
      </c>
      <c r="M1052" s="156">
        <v>1965</v>
      </c>
      <c r="N1052" s="157">
        <f t="shared" si="50"/>
        <v>55</v>
      </c>
      <c r="O1052" s="157" t="s">
        <v>26</v>
      </c>
      <c r="P1052" s="157" t="s">
        <v>27</v>
      </c>
      <c r="Q1052" s="157" t="s">
        <v>49</v>
      </c>
      <c r="R1052" s="157" t="s">
        <v>136</v>
      </c>
      <c r="S1052" s="157">
        <v>2</v>
      </c>
      <c r="T1052" s="168" t="s">
        <v>30</v>
      </c>
      <c r="U1052" s="141">
        <v>60000</v>
      </c>
      <c r="V1052" s="169"/>
      <c r="W1052" s="117"/>
    </row>
    <row r="1053" spans="1:23" s="5" customFormat="1">
      <c r="A1053" s="95">
        <v>68</v>
      </c>
      <c r="B1053" s="141" t="s">
        <v>2126</v>
      </c>
      <c r="C1053" s="141" t="s">
        <v>142</v>
      </c>
      <c r="D1053" s="95" t="s">
        <v>21</v>
      </c>
      <c r="E1053" s="141" t="s">
        <v>307</v>
      </c>
      <c r="F1053" s="156"/>
      <c r="G1053" s="156"/>
      <c r="H1053" s="156"/>
      <c r="I1053" s="157"/>
      <c r="J1053" s="95" t="s">
        <v>2048</v>
      </c>
      <c r="K1053" s="157" t="s">
        <v>283</v>
      </c>
      <c r="L1053" s="155"/>
      <c r="M1053" s="156"/>
      <c r="N1053" s="157">
        <f t="shared" si="50"/>
        <v>2020</v>
      </c>
      <c r="O1053" s="157" t="s">
        <v>26</v>
      </c>
      <c r="P1053" s="157" t="s">
        <v>27</v>
      </c>
      <c r="Q1053" s="157"/>
      <c r="R1053" s="157"/>
      <c r="S1053" s="157"/>
      <c r="T1053" s="168"/>
      <c r="U1053" s="141"/>
      <c r="V1053" s="169"/>
      <c r="W1053" s="117"/>
    </row>
    <row r="1054" spans="1:23" s="5" customFormat="1">
      <c r="A1054" s="95">
        <v>69</v>
      </c>
      <c r="B1054" s="141" t="s">
        <v>1172</v>
      </c>
      <c r="C1054" s="141" t="s">
        <v>2127</v>
      </c>
      <c r="D1054" s="142" t="s">
        <v>299</v>
      </c>
      <c r="E1054" s="141" t="s">
        <v>299</v>
      </c>
      <c r="F1054" s="156"/>
      <c r="G1054" s="156"/>
      <c r="H1054" s="156"/>
      <c r="I1054" s="157" t="s">
        <v>161</v>
      </c>
      <c r="J1054" s="95" t="s">
        <v>2048</v>
      </c>
      <c r="K1054" s="157" t="s">
        <v>146</v>
      </c>
      <c r="L1054" s="155">
        <v>43466</v>
      </c>
      <c r="M1054" s="156">
        <v>1968</v>
      </c>
      <c r="N1054" s="157">
        <f t="shared" si="50"/>
        <v>52</v>
      </c>
      <c r="O1054" s="157" t="s">
        <v>45</v>
      </c>
      <c r="P1054" s="157" t="s">
        <v>130</v>
      </c>
      <c r="Q1054" s="157" t="s">
        <v>28</v>
      </c>
      <c r="R1054" s="157" t="s">
        <v>2128</v>
      </c>
      <c r="S1054" s="157">
        <v>2</v>
      </c>
      <c r="T1054" s="168" t="s">
        <v>30</v>
      </c>
      <c r="U1054" s="141">
        <v>120000</v>
      </c>
      <c r="V1054" s="169"/>
      <c r="W1054" s="117"/>
    </row>
    <row r="1055" spans="1:23" s="5" customFormat="1">
      <c r="A1055" s="95">
        <v>70</v>
      </c>
      <c r="B1055" s="141" t="s">
        <v>1172</v>
      </c>
      <c r="C1055" s="141" t="s">
        <v>2129</v>
      </c>
      <c r="D1055" s="142" t="s">
        <v>85</v>
      </c>
      <c r="E1055" s="141" t="s">
        <v>172</v>
      </c>
      <c r="F1055" s="156"/>
      <c r="G1055" s="156"/>
      <c r="H1055" s="156"/>
      <c r="I1055" s="157"/>
      <c r="J1055" s="95" t="s">
        <v>2048</v>
      </c>
      <c r="K1055" s="157" t="s">
        <v>146</v>
      </c>
      <c r="L1055" s="155">
        <v>43996</v>
      </c>
      <c r="M1055" s="156">
        <v>1996</v>
      </c>
      <c r="N1055" s="157">
        <f t="shared" si="50"/>
        <v>24</v>
      </c>
      <c r="O1055" s="157" t="s">
        <v>26</v>
      </c>
      <c r="P1055" s="157" t="s">
        <v>130</v>
      </c>
      <c r="Q1055" s="157" t="s">
        <v>28</v>
      </c>
      <c r="R1055" s="157"/>
      <c r="S1055" s="157">
        <v>2</v>
      </c>
      <c r="T1055" s="168" t="s">
        <v>30</v>
      </c>
      <c r="U1055" s="141"/>
      <c r="V1055" s="169"/>
      <c r="W1055" s="117"/>
    </row>
    <row r="1056" spans="1:23" s="5" customFormat="1">
      <c r="A1056" s="95">
        <v>71</v>
      </c>
      <c r="B1056" s="141" t="s">
        <v>602</v>
      </c>
      <c r="C1056" s="141" t="s">
        <v>2130</v>
      </c>
      <c r="D1056" s="95" t="s">
        <v>240</v>
      </c>
      <c r="E1056" s="141" t="s">
        <v>438</v>
      </c>
      <c r="F1056" s="156"/>
      <c r="G1056" s="156"/>
      <c r="H1056" s="156"/>
      <c r="I1056" s="157" t="s">
        <v>100</v>
      </c>
      <c r="J1056" s="95" t="s">
        <v>2048</v>
      </c>
      <c r="K1056" s="157" t="s">
        <v>157</v>
      </c>
      <c r="L1056" s="155">
        <v>43824</v>
      </c>
      <c r="M1056" s="156">
        <v>1977</v>
      </c>
      <c r="N1056" s="157">
        <f t="shared" si="50"/>
        <v>43</v>
      </c>
      <c r="O1056" s="157" t="s">
        <v>26</v>
      </c>
      <c r="P1056" s="157" t="s">
        <v>27</v>
      </c>
      <c r="Q1056" s="157" t="s">
        <v>49</v>
      </c>
      <c r="R1056" s="157" t="s">
        <v>66</v>
      </c>
      <c r="S1056" s="157">
        <v>2</v>
      </c>
      <c r="T1056" s="168" t="s">
        <v>30</v>
      </c>
      <c r="U1056" s="141">
        <v>120000</v>
      </c>
      <c r="V1056" s="169"/>
      <c r="W1056" s="117"/>
    </row>
    <row r="1057" spans="1:23" s="5" customFormat="1">
      <c r="A1057" s="95">
        <v>72</v>
      </c>
      <c r="B1057" s="99" t="s">
        <v>602</v>
      </c>
      <c r="C1057" s="99" t="s">
        <v>2131</v>
      </c>
      <c r="D1057" s="95" t="s">
        <v>240</v>
      </c>
      <c r="E1057" s="99" t="s">
        <v>438</v>
      </c>
      <c r="F1057" s="156"/>
      <c r="G1057" s="156"/>
      <c r="H1057" s="156"/>
      <c r="I1057" s="98"/>
      <c r="J1057" s="95" t="s">
        <v>2048</v>
      </c>
      <c r="K1057" s="98" t="s">
        <v>157</v>
      </c>
      <c r="L1057" s="109">
        <v>43509</v>
      </c>
      <c r="M1057" s="97">
        <v>1997</v>
      </c>
      <c r="N1057" s="98">
        <f t="shared" si="50"/>
        <v>23</v>
      </c>
      <c r="O1057" s="98" t="s">
        <v>26</v>
      </c>
      <c r="P1057" s="98" t="s">
        <v>130</v>
      </c>
      <c r="Q1057" s="98" t="s">
        <v>28</v>
      </c>
      <c r="R1057" s="98"/>
      <c r="S1057" s="98">
        <v>1</v>
      </c>
      <c r="T1057" s="96" t="s">
        <v>30</v>
      </c>
      <c r="U1057" s="99"/>
      <c r="V1057" s="116"/>
      <c r="W1057" s="117"/>
    </row>
    <row r="1058" spans="1:23" s="5" customFormat="1">
      <c r="A1058" s="95">
        <v>73</v>
      </c>
      <c r="B1058" s="141" t="s">
        <v>340</v>
      </c>
      <c r="C1058" s="141" t="s">
        <v>1735</v>
      </c>
      <c r="D1058" s="95" t="s">
        <v>63</v>
      </c>
      <c r="E1058" s="141" t="s">
        <v>505</v>
      </c>
      <c r="F1058" s="156"/>
      <c r="G1058" s="156"/>
      <c r="H1058" s="156"/>
      <c r="I1058" s="157" t="s">
        <v>100</v>
      </c>
      <c r="J1058" s="95" t="s">
        <v>2048</v>
      </c>
      <c r="K1058" s="157" t="s">
        <v>278</v>
      </c>
      <c r="L1058" s="155">
        <v>43473</v>
      </c>
      <c r="M1058" s="156">
        <v>1967</v>
      </c>
      <c r="N1058" s="157">
        <f t="shared" si="50"/>
        <v>53</v>
      </c>
      <c r="O1058" s="157" t="s">
        <v>26</v>
      </c>
      <c r="P1058" s="157" t="s">
        <v>27</v>
      </c>
      <c r="Q1058" s="157" t="s">
        <v>49</v>
      </c>
      <c r="R1058" s="157" t="s">
        <v>136</v>
      </c>
      <c r="S1058" s="157">
        <v>8</v>
      </c>
      <c r="T1058" s="168" t="s">
        <v>30</v>
      </c>
      <c r="U1058" s="141">
        <v>60000</v>
      </c>
      <c r="V1058" s="169"/>
      <c r="W1058" s="117"/>
    </row>
    <row r="1059" spans="1:23" s="5" customFormat="1">
      <c r="A1059" s="95">
        <v>74</v>
      </c>
      <c r="B1059" s="141" t="s">
        <v>2132</v>
      </c>
      <c r="C1059" s="141" t="s">
        <v>682</v>
      </c>
      <c r="D1059" s="95" t="s">
        <v>63</v>
      </c>
      <c r="E1059" s="141" t="s">
        <v>895</v>
      </c>
      <c r="F1059" s="156"/>
      <c r="G1059" s="156"/>
      <c r="H1059" s="156"/>
      <c r="I1059" s="157" t="s">
        <v>100</v>
      </c>
      <c r="J1059" s="95" t="s">
        <v>2048</v>
      </c>
      <c r="K1059" s="157" t="s">
        <v>294</v>
      </c>
      <c r="L1059" s="155">
        <v>43496</v>
      </c>
      <c r="M1059" s="156">
        <v>1966</v>
      </c>
      <c r="N1059" s="157">
        <f t="shared" si="50"/>
        <v>54</v>
      </c>
      <c r="O1059" s="157" t="s">
        <v>45</v>
      </c>
      <c r="P1059" s="157" t="s">
        <v>27</v>
      </c>
      <c r="Q1059" s="157" t="s">
        <v>46</v>
      </c>
      <c r="R1059" s="157" t="s">
        <v>66</v>
      </c>
      <c r="S1059" s="157">
        <v>2</v>
      </c>
      <c r="T1059" s="168" t="s">
        <v>30</v>
      </c>
      <c r="U1059" s="141"/>
      <c r="V1059" s="169"/>
      <c r="W1059" s="117"/>
    </row>
    <row r="1060" spans="1:23" s="5" customFormat="1">
      <c r="A1060" s="95">
        <v>75</v>
      </c>
      <c r="B1060" s="141" t="s">
        <v>2133</v>
      </c>
      <c r="C1060" s="141" t="s">
        <v>2134</v>
      </c>
      <c r="D1060" s="95" t="s">
        <v>97</v>
      </c>
      <c r="E1060" s="141" t="s">
        <v>2135</v>
      </c>
      <c r="F1060" s="156"/>
      <c r="G1060" s="156"/>
      <c r="H1060" s="156"/>
      <c r="I1060" s="157"/>
      <c r="J1060" s="95" t="s">
        <v>2048</v>
      </c>
      <c r="K1060" s="157" t="s">
        <v>33</v>
      </c>
      <c r="L1060" s="155">
        <v>23915</v>
      </c>
      <c r="M1060" s="156">
        <v>1965</v>
      </c>
      <c r="N1060" s="157">
        <f t="shared" si="50"/>
        <v>55</v>
      </c>
      <c r="O1060" s="157" t="s">
        <v>26</v>
      </c>
      <c r="P1060" s="157" t="s">
        <v>27</v>
      </c>
      <c r="Q1060" s="157" t="s">
        <v>46</v>
      </c>
      <c r="R1060" s="157"/>
      <c r="S1060" s="157"/>
      <c r="T1060" s="168"/>
      <c r="U1060" s="141"/>
      <c r="V1060" s="169"/>
      <c r="W1060" s="117"/>
    </row>
    <row r="1061" spans="1:23" s="5" customFormat="1">
      <c r="A1061" s="95">
        <v>76</v>
      </c>
      <c r="B1061" s="141" t="s">
        <v>1274</v>
      </c>
      <c r="C1061" s="141" t="s">
        <v>1372</v>
      </c>
      <c r="D1061" s="95" t="s">
        <v>226</v>
      </c>
      <c r="E1061" s="141" t="s">
        <v>2136</v>
      </c>
      <c r="F1061" s="156"/>
      <c r="G1061" s="156"/>
      <c r="H1061" s="156"/>
      <c r="I1061" s="157" t="s">
        <v>23</v>
      </c>
      <c r="J1061" s="95" t="s">
        <v>2048</v>
      </c>
      <c r="K1061" s="157" t="s">
        <v>146</v>
      </c>
      <c r="L1061" s="155">
        <v>29500</v>
      </c>
      <c r="M1061" s="156">
        <v>1980</v>
      </c>
      <c r="N1061" s="157">
        <f t="shared" si="50"/>
        <v>40</v>
      </c>
      <c r="O1061" s="157" t="s">
        <v>45</v>
      </c>
      <c r="P1061" s="157" t="s">
        <v>27</v>
      </c>
      <c r="Q1061" s="157" t="s">
        <v>49</v>
      </c>
      <c r="R1061" s="157"/>
      <c r="S1061" s="157">
        <v>2</v>
      </c>
      <c r="T1061" s="168" t="s">
        <v>30</v>
      </c>
      <c r="U1061" s="141"/>
      <c r="V1061" s="169"/>
      <c r="W1061" s="117"/>
    </row>
    <row r="1062" spans="1:23" s="5" customFormat="1">
      <c r="A1062" s="95">
        <v>77</v>
      </c>
      <c r="B1062" s="141" t="s">
        <v>2137</v>
      </c>
      <c r="C1062" s="141" t="s">
        <v>1352</v>
      </c>
      <c r="D1062" s="142"/>
      <c r="E1062" s="141"/>
      <c r="F1062" s="156"/>
      <c r="G1062" s="156"/>
      <c r="H1062" s="156"/>
      <c r="I1062" s="157" t="s">
        <v>100</v>
      </c>
      <c r="J1062" s="95" t="s">
        <v>2048</v>
      </c>
      <c r="K1062" s="157" t="s">
        <v>157</v>
      </c>
      <c r="L1062" s="155">
        <v>43473</v>
      </c>
      <c r="M1062" s="156">
        <v>1967</v>
      </c>
      <c r="N1062" s="157">
        <f t="shared" si="50"/>
        <v>53</v>
      </c>
      <c r="O1062" s="157" t="s">
        <v>45</v>
      </c>
      <c r="P1062" s="157" t="s">
        <v>27</v>
      </c>
      <c r="Q1062" s="157" t="s">
        <v>46</v>
      </c>
      <c r="R1062" s="157" t="s">
        <v>104</v>
      </c>
      <c r="S1062" s="157">
        <v>5</v>
      </c>
      <c r="T1062" s="168" t="s">
        <v>30</v>
      </c>
      <c r="U1062" s="141">
        <v>80000</v>
      </c>
      <c r="V1062" s="169"/>
      <c r="W1062" s="117"/>
    </row>
    <row r="1063" spans="1:23" s="5" customFormat="1">
      <c r="A1063" s="95">
        <v>78</v>
      </c>
      <c r="B1063" s="141" t="s">
        <v>2137</v>
      </c>
      <c r="C1063" s="141" t="s">
        <v>2138</v>
      </c>
      <c r="D1063" s="142"/>
      <c r="E1063" s="141"/>
      <c r="F1063" s="156"/>
      <c r="G1063" s="156"/>
      <c r="H1063" s="156"/>
      <c r="I1063" s="157" t="s">
        <v>358</v>
      </c>
      <c r="J1063" s="95" t="s">
        <v>2048</v>
      </c>
      <c r="K1063" s="157" t="s">
        <v>278</v>
      </c>
      <c r="L1063" s="155"/>
      <c r="M1063" s="156"/>
      <c r="N1063" s="157">
        <f t="shared" si="50"/>
        <v>2020</v>
      </c>
      <c r="O1063" s="157" t="s">
        <v>26</v>
      </c>
      <c r="P1063" s="157" t="s">
        <v>27</v>
      </c>
      <c r="Q1063" s="157" t="s">
        <v>49</v>
      </c>
      <c r="R1063" s="157" t="s">
        <v>136</v>
      </c>
      <c r="S1063" s="157"/>
      <c r="T1063" s="168" t="s">
        <v>30</v>
      </c>
      <c r="U1063" s="141">
        <v>60000</v>
      </c>
      <c r="V1063" s="169"/>
      <c r="W1063" s="117"/>
    </row>
    <row r="1064" spans="1:23" s="5" customFormat="1">
      <c r="A1064" s="95">
        <v>79</v>
      </c>
      <c r="B1064" s="141" t="s">
        <v>1304</v>
      </c>
      <c r="C1064" s="141" t="s">
        <v>2139</v>
      </c>
      <c r="D1064" s="142" t="s">
        <v>371</v>
      </c>
      <c r="E1064" s="141" t="s">
        <v>372</v>
      </c>
      <c r="F1064" s="156"/>
      <c r="G1064" s="156"/>
      <c r="H1064" s="156"/>
      <c r="I1064" s="157" t="s">
        <v>100</v>
      </c>
      <c r="J1064" s="95" t="s">
        <v>2048</v>
      </c>
      <c r="K1064" s="157" t="s">
        <v>60</v>
      </c>
      <c r="L1064" s="155">
        <v>27194</v>
      </c>
      <c r="M1064" s="156">
        <v>1974</v>
      </c>
      <c r="N1064" s="157">
        <f t="shared" si="50"/>
        <v>46</v>
      </c>
      <c r="O1064" s="157" t="s">
        <v>45</v>
      </c>
      <c r="P1064" s="157" t="s">
        <v>27</v>
      </c>
      <c r="Q1064" s="157" t="s">
        <v>28</v>
      </c>
      <c r="R1064" s="157" t="s">
        <v>1699</v>
      </c>
      <c r="S1064" s="157">
        <v>1</v>
      </c>
      <c r="T1064" s="168" t="s">
        <v>30</v>
      </c>
      <c r="U1064" s="141">
        <v>100000</v>
      </c>
      <c r="V1064" s="169"/>
      <c r="W1064" s="117"/>
    </row>
    <row r="1065" spans="1:23" s="5" customFormat="1">
      <c r="A1065" s="95">
        <v>80</v>
      </c>
      <c r="B1065" s="125" t="s">
        <v>2140</v>
      </c>
      <c r="C1065" s="125" t="s">
        <v>2108</v>
      </c>
      <c r="D1065" s="142" t="s">
        <v>97</v>
      </c>
      <c r="E1065" s="125" t="s">
        <v>1319</v>
      </c>
      <c r="F1065" s="156"/>
      <c r="G1065" s="156"/>
      <c r="H1065" s="156"/>
      <c r="I1065" s="157" t="s">
        <v>100</v>
      </c>
      <c r="J1065" s="95" t="s">
        <v>2048</v>
      </c>
      <c r="K1065" s="157" t="s">
        <v>124</v>
      </c>
      <c r="L1065" s="155">
        <v>43771</v>
      </c>
      <c r="M1065" s="156">
        <v>1985</v>
      </c>
      <c r="N1065" s="157">
        <f t="shared" si="50"/>
        <v>35</v>
      </c>
      <c r="O1065" s="157" t="s">
        <v>26</v>
      </c>
      <c r="P1065" s="157" t="s">
        <v>27</v>
      </c>
      <c r="Q1065" s="157" t="s">
        <v>49</v>
      </c>
      <c r="R1065" s="157" t="s">
        <v>2141</v>
      </c>
      <c r="S1065" s="157">
        <v>2</v>
      </c>
      <c r="T1065" s="168" t="s">
        <v>30</v>
      </c>
      <c r="U1065" s="141"/>
      <c r="V1065" s="169"/>
      <c r="W1065" s="117"/>
    </row>
    <row r="1066" spans="1:23" s="5" customFormat="1">
      <c r="A1066" s="95">
        <v>81</v>
      </c>
      <c r="B1066" s="125" t="s">
        <v>475</v>
      </c>
      <c r="C1066" s="125" t="s">
        <v>2142</v>
      </c>
      <c r="D1066" s="125"/>
      <c r="E1066" s="125"/>
      <c r="F1066" s="156"/>
      <c r="G1066" s="156"/>
      <c r="H1066" s="156"/>
      <c r="I1066" s="157" t="s">
        <v>100</v>
      </c>
      <c r="J1066" s="95" t="s">
        <v>2048</v>
      </c>
      <c r="K1066" s="157" t="s">
        <v>283</v>
      </c>
      <c r="L1066" s="106">
        <v>30014</v>
      </c>
      <c r="M1066" s="107">
        <v>1982</v>
      </c>
      <c r="N1066" s="157">
        <f t="shared" si="50"/>
        <v>38</v>
      </c>
      <c r="O1066" s="157" t="s">
        <v>45</v>
      </c>
      <c r="P1066" s="157" t="s">
        <v>27</v>
      </c>
      <c r="Q1066" s="157" t="s">
        <v>49</v>
      </c>
      <c r="R1066" s="157" t="s">
        <v>214</v>
      </c>
      <c r="S1066" s="157"/>
      <c r="T1066" s="168" t="s">
        <v>30</v>
      </c>
      <c r="U1066" s="141">
        <v>120000</v>
      </c>
      <c r="V1066" s="169"/>
      <c r="W1066" s="117"/>
    </row>
    <row r="1067" spans="1:23" s="5" customFormat="1">
      <c r="A1067" s="95">
        <v>82</v>
      </c>
      <c r="B1067" s="125" t="s">
        <v>2143</v>
      </c>
      <c r="C1067" s="125" t="s">
        <v>2144</v>
      </c>
      <c r="D1067" s="125"/>
      <c r="E1067" s="125"/>
      <c r="F1067" s="156"/>
      <c r="G1067" s="156"/>
      <c r="H1067" s="156"/>
      <c r="I1067" s="157" t="s">
        <v>100</v>
      </c>
      <c r="J1067" s="95" t="s">
        <v>24</v>
      </c>
      <c r="K1067" s="157" t="s">
        <v>146</v>
      </c>
      <c r="L1067" s="155">
        <v>43714</v>
      </c>
      <c r="M1067" s="156">
        <v>1951</v>
      </c>
      <c r="N1067" s="157">
        <f t="shared" si="50"/>
        <v>69</v>
      </c>
      <c r="O1067" s="157" t="s">
        <v>26</v>
      </c>
      <c r="P1067" s="157" t="s">
        <v>27</v>
      </c>
      <c r="Q1067" s="157" t="s">
        <v>46</v>
      </c>
      <c r="R1067" s="157" t="s">
        <v>66</v>
      </c>
      <c r="S1067" s="157">
        <v>6</v>
      </c>
      <c r="T1067" s="168" t="s">
        <v>30</v>
      </c>
      <c r="U1067" s="141">
        <v>120000</v>
      </c>
      <c r="V1067" s="169"/>
      <c r="W1067" s="117"/>
    </row>
    <row r="1068" spans="1:23" s="5" customFormat="1">
      <c r="A1068" s="95">
        <v>83</v>
      </c>
      <c r="B1068" s="125" t="s">
        <v>2143</v>
      </c>
      <c r="C1068" s="125" t="s">
        <v>2145</v>
      </c>
      <c r="D1068" s="125"/>
      <c r="E1068" s="125"/>
      <c r="F1068" s="156"/>
      <c r="G1068" s="156"/>
      <c r="H1068" s="156"/>
      <c r="I1068" s="157" t="s">
        <v>100</v>
      </c>
      <c r="J1068" s="95" t="s">
        <v>2048</v>
      </c>
      <c r="K1068" s="157" t="s">
        <v>146</v>
      </c>
      <c r="L1068" s="106">
        <v>43559</v>
      </c>
      <c r="M1068" s="107">
        <v>1956</v>
      </c>
      <c r="N1068" s="157">
        <f t="shared" si="50"/>
        <v>64</v>
      </c>
      <c r="O1068" s="157" t="s">
        <v>26</v>
      </c>
      <c r="P1068" s="157" t="s">
        <v>27</v>
      </c>
      <c r="Q1068" s="157" t="s">
        <v>49</v>
      </c>
      <c r="R1068" s="157" t="s">
        <v>158</v>
      </c>
      <c r="S1068" s="157">
        <v>5</v>
      </c>
      <c r="T1068" s="157" t="s">
        <v>30</v>
      </c>
      <c r="U1068" s="113">
        <v>120000</v>
      </c>
      <c r="V1068" s="169"/>
      <c r="W1068" s="117"/>
    </row>
    <row r="1069" spans="1:23" s="5" customFormat="1">
      <c r="A1069" s="95">
        <v>84</v>
      </c>
      <c r="B1069" s="125" t="s">
        <v>808</v>
      </c>
      <c r="C1069" s="125" t="s">
        <v>2146</v>
      </c>
      <c r="D1069" s="125"/>
      <c r="E1069" s="125"/>
      <c r="F1069" s="156"/>
      <c r="G1069" s="156"/>
      <c r="H1069" s="156"/>
      <c r="I1069" s="157" t="s">
        <v>100</v>
      </c>
      <c r="J1069" s="95" t="s">
        <v>2048</v>
      </c>
      <c r="K1069" s="157" t="s">
        <v>157</v>
      </c>
      <c r="L1069" s="155">
        <v>22798</v>
      </c>
      <c r="M1069" s="156">
        <v>1962</v>
      </c>
      <c r="N1069" s="157">
        <f t="shared" si="50"/>
        <v>58</v>
      </c>
      <c r="O1069" s="157" t="s">
        <v>45</v>
      </c>
      <c r="P1069" s="157" t="s">
        <v>27</v>
      </c>
      <c r="Q1069" s="157" t="s">
        <v>46</v>
      </c>
      <c r="R1069" s="157" t="s">
        <v>104</v>
      </c>
      <c r="S1069" s="157">
        <v>4</v>
      </c>
      <c r="T1069" s="168" t="s">
        <v>30</v>
      </c>
      <c r="U1069" s="141">
        <v>80000</v>
      </c>
      <c r="V1069" s="169"/>
      <c r="W1069" s="117"/>
    </row>
    <row r="1070" spans="1:23" s="5" customFormat="1">
      <c r="A1070" s="95">
        <v>85</v>
      </c>
      <c r="B1070" s="125" t="s">
        <v>808</v>
      </c>
      <c r="C1070" s="125" t="s">
        <v>2147</v>
      </c>
      <c r="D1070" s="125"/>
      <c r="E1070" s="125"/>
      <c r="F1070" s="97"/>
      <c r="G1070" s="156"/>
      <c r="H1070" s="156"/>
      <c r="I1070" s="98" t="s">
        <v>100</v>
      </c>
      <c r="J1070" s="95" t="s">
        <v>2048</v>
      </c>
      <c r="K1070" s="98" t="s">
        <v>1077</v>
      </c>
      <c r="L1070" s="109">
        <v>24653</v>
      </c>
      <c r="M1070" s="97">
        <v>1967</v>
      </c>
      <c r="N1070" s="98">
        <f t="shared" si="50"/>
        <v>53</v>
      </c>
      <c r="O1070" s="98" t="s">
        <v>26</v>
      </c>
      <c r="P1070" s="98" t="s">
        <v>27</v>
      </c>
      <c r="Q1070" s="98" t="s">
        <v>46</v>
      </c>
      <c r="R1070" s="98" t="s">
        <v>136</v>
      </c>
      <c r="S1070" s="98">
        <v>4</v>
      </c>
      <c r="T1070" s="96" t="s">
        <v>30</v>
      </c>
      <c r="U1070" s="99">
        <v>60000</v>
      </c>
      <c r="V1070" s="116"/>
      <c r="W1070" s="117"/>
    </row>
    <row r="1071" spans="1:23" s="5" customFormat="1">
      <c r="A1071" s="95">
        <v>86</v>
      </c>
      <c r="B1071" s="125" t="s">
        <v>98</v>
      </c>
      <c r="C1071" s="125" t="s">
        <v>2148</v>
      </c>
      <c r="D1071" s="142" t="s">
        <v>211</v>
      </c>
      <c r="E1071" s="125" t="s">
        <v>445</v>
      </c>
      <c r="F1071" s="156"/>
      <c r="G1071" s="156"/>
      <c r="H1071" s="156"/>
      <c r="I1071" s="157" t="s">
        <v>728</v>
      </c>
      <c r="J1071" s="95" t="s">
        <v>2048</v>
      </c>
      <c r="K1071" s="157" t="s">
        <v>157</v>
      </c>
      <c r="L1071" s="106">
        <v>43805</v>
      </c>
      <c r="M1071" s="107">
        <v>1988</v>
      </c>
      <c r="N1071" s="157">
        <f t="shared" si="50"/>
        <v>32</v>
      </c>
      <c r="O1071" s="157" t="s">
        <v>45</v>
      </c>
      <c r="P1071" s="157" t="s">
        <v>27</v>
      </c>
      <c r="Q1071" s="157" t="s">
        <v>28</v>
      </c>
      <c r="R1071" s="157" t="s">
        <v>2149</v>
      </c>
      <c r="S1071" s="157">
        <v>1</v>
      </c>
      <c r="T1071" s="168" t="s">
        <v>30</v>
      </c>
      <c r="U1071" s="141"/>
      <c r="V1071" s="169"/>
      <c r="W1071" s="117"/>
    </row>
    <row r="1072" spans="1:23" s="5" customFormat="1">
      <c r="A1072" s="95">
        <v>87</v>
      </c>
      <c r="B1072" s="125" t="s">
        <v>98</v>
      </c>
      <c r="C1072" s="141" t="s">
        <v>253</v>
      </c>
      <c r="D1072" s="142"/>
      <c r="E1072" s="141"/>
      <c r="F1072" s="156"/>
      <c r="G1072" s="156"/>
      <c r="H1072" s="156"/>
      <c r="I1072" s="157" t="s">
        <v>100</v>
      </c>
      <c r="J1072" s="95" t="s">
        <v>2048</v>
      </c>
      <c r="K1072" s="157" t="s">
        <v>157</v>
      </c>
      <c r="L1072" s="155">
        <v>43807</v>
      </c>
      <c r="M1072" s="156">
        <v>1930</v>
      </c>
      <c r="N1072" s="157">
        <f t="shared" si="50"/>
        <v>90</v>
      </c>
      <c r="O1072" s="157" t="s">
        <v>45</v>
      </c>
      <c r="P1072" s="157" t="s">
        <v>27</v>
      </c>
      <c r="Q1072" s="157" t="s">
        <v>46</v>
      </c>
      <c r="R1072" s="157" t="s">
        <v>104</v>
      </c>
      <c r="S1072" s="157"/>
      <c r="T1072" s="168" t="s">
        <v>30</v>
      </c>
      <c r="U1072" s="141">
        <v>80000</v>
      </c>
      <c r="V1072" s="169"/>
      <c r="W1072" s="117"/>
    </row>
    <row r="1073" spans="1:23" s="5" customFormat="1">
      <c r="A1073" s="95">
        <v>88</v>
      </c>
      <c r="B1073" s="118" t="s">
        <v>2150</v>
      </c>
      <c r="C1073" s="118" t="s">
        <v>807</v>
      </c>
      <c r="D1073" s="119"/>
      <c r="E1073" s="118"/>
      <c r="F1073" s="156"/>
      <c r="G1073" s="156"/>
      <c r="H1073" s="156"/>
      <c r="I1073" s="120"/>
      <c r="J1073" s="95" t="s">
        <v>2048</v>
      </c>
      <c r="K1073" s="120" t="s">
        <v>124</v>
      </c>
      <c r="L1073" s="126"/>
      <c r="M1073" s="127"/>
      <c r="N1073" s="157">
        <f t="shared" si="50"/>
        <v>2020</v>
      </c>
      <c r="O1073" s="120" t="s">
        <v>26</v>
      </c>
      <c r="P1073" s="120"/>
      <c r="Q1073" s="120"/>
      <c r="R1073" s="120"/>
      <c r="S1073" s="120"/>
      <c r="T1073" s="120"/>
      <c r="U1073" s="120"/>
      <c r="V1073" s="129"/>
      <c r="W1073" s="136"/>
    </row>
    <row r="1074" spans="1:23" s="5" customFormat="1">
      <c r="A1074" s="95">
        <v>89</v>
      </c>
      <c r="B1074" s="141" t="s">
        <v>1367</v>
      </c>
      <c r="C1074" s="141" t="s">
        <v>2151</v>
      </c>
      <c r="D1074" s="142"/>
      <c r="E1074" s="141"/>
      <c r="F1074" s="156"/>
      <c r="G1074" s="156"/>
      <c r="H1074" s="156"/>
      <c r="I1074" s="157" t="s">
        <v>100</v>
      </c>
      <c r="J1074" s="95" t="s">
        <v>24</v>
      </c>
      <c r="K1074" s="157" t="s">
        <v>157</v>
      </c>
      <c r="L1074" s="155">
        <v>43492</v>
      </c>
      <c r="M1074" s="156">
        <v>1971</v>
      </c>
      <c r="N1074" s="157">
        <f t="shared" si="50"/>
        <v>49</v>
      </c>
      <c r="O1074" s="157" t="s">
        <v>26</v>
      </c>
      <c r="P1074" s="157" t="s">
        <v>27</v>
      </c>
      <c r="Q1074" s="157" t="s">
        <v>49</v>
      </c>
      <c r="R1074" s="157" t="s">
        <v>290</v>
      </c>
      <c r="S1074" s="157">
        <v>3</v>
      </c>
      <c r="T1074" s="168" t="s">
        <v>30</v>
      </c>
      <c r="U1074" s="141">
        <v>120000</v>
      </c>
      <c r="V1074" s="169"/>
      <c r="W1074" s="117"/>
    </row>
    <row r="1075" spans="1:23" s="7" customFormat="1">
      <c r="A1075" s="95">
        <v>90</v>
      </c>
      <c r="B1075" s="141" t="s">
        <v>783</v>
      </c>
      <c r="C1075" s="141" t="s">
        <v>2152</v>
      </c>
      <c r="D1075" s="142"/>
      <c r="E1075" s="141"/>
      <c r="F1075" s="156"/>
      <c r="G1075" s="156"/>
      <c r="H1075" s="156"/>
      <c r="I1075" s="157" t="s">
        <v>100</v>
      </c>
      <c r="J1075" s="95" t="s">
        <v>2048</v>
      </c>
      <c r="K1075" s="157" t="s">
        <v>60</v>
      </c>
      <c r="L1075" s="155">
        <v>43800</v>
      </c>
      <c r="M1075" s="156">
        <v>1959</v>
      </c>
      <c r="N1075" s="157">
        <f t="shared" si="50"/>
        <v>61</v>
      </c>
      <c r="O1075" s="157" t="s">
        <v>26</v>
      </c>
      <c r="P1075" s="157" t="s">
        <v>27</v>
      </c>
      <c r="Q1075" s="157" t="s">
        <v>49</v>
      </c>
      <c r="R1075" s="157" t="s">
        <v>136</v>
      </c>
      <c r="S1075" s="157">
        <v>1</v>
      </c>
      <c r="T1075" s="168" t="s">
        <v>30</v>
      </c>
      <c r="U1075" s="141">
        <v>600000</v>
      </c>
      <c r="V1075" s="169"/>
      <c r="W1075" s="117"/>
    </row>
    <row r="1076" spans="1:23" s="5" customFormat="1">
      <c r="A1076" s="95">
        <v>91</v>
      </c>
      <c r="B1076" s="141" t="s">
        <v>783</v>
      </c>
      <c r="C1076" s="141" t="s">
        <v>563</v>
      </c>
      <c r="D1076" s="142"/>
      <c r="E1076" s="141"/>
      <c r="F1076" s="101"/>
      <c r="G1076" s="101"/>
      <c r="H1076" s="101"/>
      <c r="I1076" s="157"/>
      <c r="J1076" s="95" t="s">
        <v>2115</v>
      </c>
      <c r="K1076" s="157" t="s">
        <v>60</v>
      </c>
      <c r="L1076" s="155"/>
      <c r="M1076" s="156"/>
      <c r="N1076" s="157"/>
      <c r="O1076" s="157" t="s">
        <v>26</v>
      </c>
      <c r="P1076" s="157"/>
      <c r="Q1076" s="157"/>
      <c r="R1076" s="157"/>
      <c r="S1076" s="157"/>
      <c r="T1076" s="168"/>
      <c r="U1076" s="141"/>
      <c r="V1076" s="169"/>
      <c r="W1076" s="117"/>
    </row>
    <row r="1077" spans="1:23" s="5" customFormat="1">
      <c r="A1077" s="95">
        <v>92</v>
      </c>
      <c r="B1077" s="141" t="s">
        <v>783</v>
      </c>
      <c r="C1077" s="141" t="s">
        <v>1027</v>
      </c>
      <c r="D1077" s="95" t="s">
        <v>21</v>
      </c>
      <c r="E1077" s="141" t="s">
        <v>307</v>
      </c>
      <c r="F1077" s="156"/>
      <c r="G1077" s="156"/>
      <c r="H1077" s="156"/>
      <c r="I1077" s="157" t="s">
        <v>186</v>
      </c>
      <c r="J1077" s="95" t="s">
        <v>2048</v>
      </c>
      <c r="K1077" s="157" t="s">
        <v>283</v>
      </c>
      <c r="L1077" s="155">
        <v>43598</v>
      </c>
      <c r="M1077" s="156">
        <v>1989</v>
      </c>
      <c r="N1077" s="157">
        <f t="shared" ref="N1077:N1085" si="51">2020-M1077</f>
        <v>31</v>
      </c>
      <c r="O1077" s="157" t="s">
        <v>45</v>
      </c>
      <c r="P1077" s="157" t="s">
        <v>130</v>
      </c>
      <c r="Q1077" s="157" t="s">
        <v>28</v>
      </c>
      <c r="R1077" s="157" t="s">
        <v>625</v>
      </c>
      <c r="S1077" s="157">
        <v>2</v>
      </c>
      <c r="T1077" s="168" t="s">
        <v>30</v>
      </c>
      <c r="U1077" s="141"/>
      <c r="V1077" s="169"/>
      <c r="W1077" s="117"/>
    </row>
    <row r="1078" spans="1:23" s="5" customFormat="1">
      <c r="A1078" s="95">
        <v>93</v>
      </c>
      <c r="B1078" s="141" t="s">
        <v>184</v>
      </c>
      <c r="C1078" s="141" t="s">
        <v>2153</v>
      </c>
      <c r="D1078" s="142"/>
      <c r="E1078" s="141"/>
      <c r="F1078" s="156"/>
      <c r="G1078" s="156"/>
      <c r="H1078" s="156"/>
      <c r="I1078" s="157" t="s">
        <v>100</v>
      </c>
      <c r="J1078" s="95" t="s">
        <v>2048</v>
      </c>
      <c r="K1078" s="157" t="s">
        <v>37</v>
      </c>
      <c r="L1078" s="155">
        <v>43800</v>
      </c>
      <c r="M1078" s="156">
        <v>1990</v>
      </c>
      <c r="N1078" s="157">
        <f t="shared" si="51"/>
        <v>30</v>
      </c>
      <c r="O1078" s="157" t="s">
        <v>26</v>
      </c>
      <c r="P1078" s="157" t="s">
        <v>27</v>
      </c>
      <c r="Q1078" s="157" t="s">
        <v>49</v>
      </c>
      <c r="R1078" s="157" t="s">
        <v>136</v>
      </c>
      <c r="S1078" s="157"/>
      <c r="T1078" s="168" t="s">
        <v>30</v>
      </c>
      <c r="U1078" s="141">
        <v>120000</v>
      </c>
      <c r="V1078" s="169"/>
      <c r="W1078" s="117"/>
    </row>
    <row r="1079" spans="1:23" s="5" customFormat="1">
      <c r="A1079" s="95">
        <v>94</v>
      </c>
      <c r="B1079" s="141" t="s">
        <v>184</v>
      </c>
      <c r="C1079" s="141" t="s">
        <v>313</v>
      </c>
      <c r="D1079" s="142" t="s">
        <v>371</v>
      </c>
      <c r="E1079" s="141" t="s">
        <v>371</v>
      </c>
      <c r="F1079" s="156"/>
      <c r="G1079" s="156"/>
      <c r="H1079" s="156"/>
      <c r="I1079" s="157" t="s">
        <v>100</v>
      </c>
      <c r="J1079" s="95" t="s">
        <v>2048</v>
      </c>
      <c r="K1079" s="157" t="s">
        <v>1077</v>
      </c>
      <c r="L1079" s="106">
        <v>43685</v>
      </c>
      <c r="M1079" s="107">
        <v>1981</v>
      </c>
      <c r="N1079" s="157">
        <f t="shared" si="51"/>
        <v>39</v>
      </c>
      <c r="O1079" s="157" t="s">
        <v>26</v>
      </c>
      <c r="P1079" s="157" t="s">
        <v>27</v>
      </c>
      <c r="Q1079" s="157" t="s">
        <v>49</v>
      </c>
      <c r="R1079" s="157" t="s">
        <v>136</v>
      </c>
      <c r="S1079" s="157"/>
      <c r="T1079" s="168" t="s">
        <v>30</v>
      </c>
      <c r="U1079" s="141">
        <v>120000</v>
      </c>
      <c r="V1079" s="169"/>
      <c r="W1079" s="117"/>
    </row>
    <row r="1080" spans="1:23" s="5" customFormat="1">
      <c r="A1080" s="95">
        <v>95</v>
      </c>
      <c r="B1080" s="141" t="s">
        <v>184</v>
      </c>
      <c r="C1080" s="141" t="s">
        <v>455</v>
      </c>
      <c r="D1080" s="142"/>
      <c r="E1080" s="141" t="s">
        <v>2154</v>
      </c>
      <c r="F1080" s="156"/>
      <c r="G1080" s="156"/>
      <c r="H1080" s="156"/>
      <c r="I1080" s="157" t="s">
        <v>100</v>
      </c>
      <c r="J1080" s="95" t="s">
        <v>2048</v>
      </c>
      <c r="K1080" s="157" t="s">
        <v>1451</v>
      </c>
      <c r="L1080" s="155">
        <v>24480</v>
      </c>
      <c r="M1080" s="156">
        <v>1967</v>
      </c>
      <c r="N1080" s="157">
        <f t="shared" si="51"/>
        <v>53</v>
      </c>
      <c r="O1080" s="157" t="s">
        <v>26</v>
      </c>
      <c r="P1080" s="157" t="s">
        <v>27</v>
      </c>
      <c r="Q1080" s="157" t="s">
        <v>49</v>
      </c>
      <c r="R1080" s="157" t="s">
        <v>54</v>
      </c>
      <c r="S1080" s="157">
        <v>7</v>
      </c>
      <c r="T1080" s="168" t="s">
        <v>30</v>
      </c>
      <c r="U1080" s="141">
        <v>120000</v>
      </c>
      <c r="V1080" s="169"/>
      <c r="W1080" s="117"/>
    </row>
    <row r="1081" spans="1:23" s="5" customFormat="1">
      <c r="A1081" s="95">
        <v>96</v>
      </c>
      <c r="B1081" s="141" t="s">
        <v>184</v>
      </c>
      <c r="C1081" s="141" t="s">
        <v>455</v>
      </c>
      <c r="D1081" s="142"/>
      <c r="E1081" s="141"/>
      <c r="F1081" s="156"/>
      <c r="G1081" s="156"/>
      <c r="H1081" s="156"/>
      <c r="I1081" s="157" t="s">
        <v>100</v>
      </c>
      <c r="J1081" s="95" t="s">
        <v>2048</v>
      </c>
      <c r="K1081" s="157" t="s">
        <v>37</v>
      </c>
      <c r="L1081" s="106">
        <v>23452</v>
      </c>
      <c r="M1081" s="107">
        <v>1964</v>
      </c>
      <c r="N1081" s="157">
        <f t="shared" si="51"/>
        <v>56</v>
      </c>
      <c r="O1081" s="157" t="s">
        <v>26</v>
      </c>
      <c r="P1081" s="157" t="s">
        <v>27</v>
      </c>
      <c r="Q1081" s="157" t="s">
        <v>49</v>
      </c>
      <c r="R1081" s="157" t="s">
        <v>136</v>
      </c>
      <c r="S1081" s="157">
        <v>5</v>
      </c>
      <c r="T1081" s="168" t="s">
        <v>30</v>
      </c>
      <c r="U1081" s="141">
        <v>120000</v>
      </c>
      <c r="V1081" s="169"/>
      <c r="W1081" s="117"/>
    </row>
    <row r="1082" spans="1:23" s="5" customFormat="1">
      <c r="A1082" s="95">
        <v>97</v>
      </c>
      <c r="B1082" s="141" t="s">
        <v>184</v>
      </c>
      <c r="C1082" s="141" t="s">
        <v>1122</v>
      </c>
      <c r="D1082" s="142"/>
      <c r="E1082" s="141"/>
      <c r="F1082" s="156"/>
      <c r="G1082" s="156"/>
      <c r="H1082" s="156"/>
      <c r="I1082" s="157"/>
      <c r="J1082" s="95" t="s">
        <v>2048</v>
      </c>
      <c r="K1082" s="157" t="s">
        <v>37</v>
      </c>
      <c r="L1082" s="106"/>
      <c r="M1082" s="107"/>
      <c r="N1082" s="157">
        <f t="shared" si="51"/>
        <v>2020</v>
      </c>
      <c r="O1082" s="157" t="s">
        <v>45</v>
      </c>
      <c r="P1082" s="157"/>
      <c r="Q1082" s="157"/>
      <c r="R1082" s="157"/>
      <c r="S1082" s="157"/>
      <c r="T1082" s="168"/>
      <c r="U1082" s="141"/>
      <c r="V1082" s="169"/>
      <c r="W1082" s="117"/>
    </row>
    <row r="1083" spans="1:23" s="5" customFormat="1">
      <c r="A1083" s="95">
        <v>98</v>
      </c>
      <c r="B1083" s="141" t="s">
        <v>2155</v>
      </c>
      <c r="C1083" s="141" t="s">
        <v>142</v>
      </c>
      <c r="D1083" s="95" t="s">
        <v>56</v>
      </c>
      <c r="E1083" s="141" t="s">
        <v>2156</v>
      </c>
      <c r="F1083" s="156"/>
      <c r="G1083" s="156"/>
      <c r="H1083" s="156"/>
      <c r="I1083" s="157" t="s">
        <v>100</v>
      </c>
      <c r="J1083" s="95" t="s">
        <v>2048</v>
      </c>
      <c r="K1083" s="157" t="s">
        <v>195</v>
      </c>
      <c r="L1083" s="153">
        <v>28605</v>
      </c>
      <c r="M1083" s="154">
        <v>1978</v>
      </c>
      <c r="N1083" s="157">
        <f t="shared" si="51"/>
        <v>42</v>
      </c>
      <c r="O1083" s="157" t="s">
        <v>26</v>
      </c>
      <c r="P1083" s="157" t="s">
        <v>27</v>
      </c>
      <c r="Q1083" s="157" t="s">
        <v>49</v>
      </c>
      <c r="R1083" s="157" t="s">
        <v>136</v>
      </c>
      <c r="S1083" s="157">
        <v>1</v>
      </c>
      <c r="T1083" s="168" t="s">
        <v>30</v>
      </c>
      <c r="U1083" s="141">
        <v>60000</v>
      </c>
      <c r="V1083" s="169"/>
      <c r="W1083" s="117"/>
    </row>
    <row r="1084" spans="1:23" s="5" customFormat="1">
      <c r="A1084" s="95">
        <v>99</v>
      </c>
      <c r="B1084" s="168" t="s">
        <v>1536</v>
      </c>
      <c r="C1084" s="141" t="s">
        <v>2157</v>
      </c>
      <c r="D1084" s="142"/>
      <c r="E1084" s="141"/>
      <c r="F1084" s="156"/>
      <c r="G1084" s="156"/>
      <c r="H1084" s="156"/>
      <c r="I1084" s="157" t="s">
        <v>100</v>
      </c>
      <c r="J1084" s="95" t="s">
        <v>2048</v>
      </c>
      <c r="K1084" s="157" t="s">
        <v>2158</v>
      </c>
      <c r="L1084" s="155">
        <v>43773</v>
      </c>
      <c r="M1084" s="156">
        <v>1966</v>
      </c>
      <c r="N1084" s="157">
        <f t="shared" si="51"/>
        <v>54</v>
      </c>
      <c r="O1084" s="157" t="s">
        <v>45</v>
      </c>
      <c r="P1084" s="157" t="s">
        <v>27</v>
      </c>
      <c r="Q1084" s="157" t="s">
        <v>49</v>
      </c>
      <c r="R1084" s="157" t="s">
        <v>214</v>
      </c>
      <c r="S1084" s="157">
        <v>3</v>
      </c>
      <c r="T1084" s="168" t="s">
        <v>30</v>
      </c>
      <c r="U1084" s="141">
        <v>100000</v>
      </c>
      <c r="V1084" s="169"/>
      <c r="W1084" s="117"/>
    </row>
    <row r="1085" spans="1:23" s="5" customFormat="1">
      <c r="A1085" s="95">
        <v>100</v>
      </c>
      <c r="B1085" s="168" t="s">
        <v>1536</v>
      </c>
      <c r="C1085" s="141" t="s">
        <v>2159</v>
      </c>
      <c r="D1085" s="142"/>
      <c r="E1085" s="141"/>
      <c r="F1085" s="156"/>
      <c r="G1085" s="156"/>
      <c r="H1085" s="156"/>
      <c r="I1085" s="157" t="s">
        <v>100</v>
      </c>
      <c r="J1085" s="95" t="s">
        <v>2048</v>
      </c>
      <c r="K1085" s="157" t="s">
        <v>359</v>
      </c>
      <c r="L1085" s="155">
        <v>26758</v>
      </c>
      <c r="M1085" s="156">
        <v>1973</v>
      </c>
      <c r="N1085" s="157">
        <f t="shared" si="51"/>
        <v>47</v>
      </c>
      <c r="O1085" s="157" t="s">
        <v>26</v>
      </c>
      <c r="P1085" s="157" t="s">
        <v>27</v>
      </c>
      <c r="Q1085" s="157" t="s">
        <v>49</v>
      </c>
      <c r="R1085" s="157" t="s">
        <v>136</v>
      </c>
      <c r="S1085" s="157">
        <v>3</v>
      </c>
      <c r="T1085" s="168" t="s">
        <v>30</v>
      </c>
      <c r="U1085" s="141">
        <v>100000</v>
      </c>
      <c r="V1085" s="166"/>
      <c r="W1085" s="167"/>
    </row>
    <row r="1086" spans="1:23" s="5" customFormat="1">
      <c r="A1086" s="95">
        <v>101</v>
      </c>
      <c r="B1086" s="168" t="s">
        <v>2160</v>
      </c>
      <c r="C1086" s="141" t="s">
        <v>789</v>
      </c>
      <c r="D1086" s="142"/>
      <c r="E1086" s="141"/>
      <c r="F1086" s="156"/>
      <c r="G1086" s="156"/>
      <c r="H1086" s="156"/>
      <c r="I1086" s="157"/>
      <c r="J1086" s="95" t="s">
        <v>2048</v>
      </c>
      <c r="K1086" s="157" t="s">
        <v>1853</v>
      </c>
      <c r="L1086" s="155"/>
      <c r="M1086" s="156"/>
      <c r="N1086" s="157"/>
      <c r="O1086" s="157" t="s">
        <v>76</v>
      </c>
      <c r="P1086" s="157"/>
      <c r="Q1086" s="157"/>
      <c r="R1086" s="157"/>
      <c r="S1086" s="157"/>
      <c r="T1086" s="168"/>
      <c r="U1086" s="141"/>
      <c r="V1086" s="169"/>
      <c r="W1086" s="168"/>
    </row>
    <row r="1087" spans="1:23" s="5" customFormat="1">
      <c r="A1087" s="95">
        <v>102</v>
      </c>
      <c r="B1087" s="141" t="s">
        <v>673</v>
      </c>
      <c r="C1087" s="141" t="s">
        <v>2161</v>
      </c>
      <c r="D1087" s="142" t="s">
        <v>112</v>
      </c>
      <c r="E1087" s="141" t="s">
        <v>1466</v>
      </c>
      <c r="F1087" s="156"/>
      <c r="G1087" s="156"/>
      <c r="H1087" s="156"/>
      <c r="I1087" s="157" t="s">
        <v>100</v>
      </c>
      <c r="J1087" s="95" t="s">
        <v>2048</v>
      </c>
      <c r="K1087" s="157" t="s">
        <v>157</v>
      </c>
      <c r="L1087" s="155"/>
      <c r="M1087" s="156"/>
      <c r="N1087" s="157">
        <f t="shared" ref="N1087:N1111" si="52">2020-M1087</f>
        <v>2020</v>
      </c>
      <c r="O1087" s="157" t="s">
        <v>26</v>
      </c>
      <c r="P1087" s="157" t="s">
        <v>27</v>
      </c>
      <c r="Q1087" s="157" t="s">
        <v>49</v>
      </c>
      <c r="R1087" s="157" t="s">
        <v>1604</v>
      </c>
      <c r="S1087" s="157">
        <v>5</v>
      </c>
      <c r="T1087" s="168" t="s">
        <v>30</v>
      </c>
      <c r="U1087" s="141">
        <v>120000</v>
      </c>
      <c r="V1087" s="169"/>
      <c r="W1087" s="117"/>
    </row>
    <row r="1088" spans="1:23" s="5" customFormat="1">
      <c r="A1088" s="95">
        <v>103</v>
      </c>
      <c r="B1088" s="99" t="s">
        <v>673</v>
      </c>
      <c r="C1088" s="99" t="s">
        <v>531</v>
      </c>
      <c r="D1088" s="142"/>
      <c r="E1088" s="99"/>
      <c r="F1088" s="97"/>
      <c r="G1088" s="156"/>
      <c r="H1088" s="156"/>
      <c r="I1088" s="98" t="s">
        <v>100</v>
      </c>
      <c r="J1088" s="95" t="s">
        <v>2048</v>
      </c>
      <c r="K1088" s="98" t="s">
        <v>157</v>
      </c>
      <c r="L1088" s="109"/>
      <c r="M1088" s="97"/>
      <c r="N1088" s="98">
        <f t="shared" si="52"/>
        <v>2020</v>
      </c>
      <c r="O1088" s="98" t="s">
        <v>45</v>
      </c>
      <c r="P1088" s="98" t="s">
        <v>27</v>
      </c>
      <c r="Q1088" s="98" t="s">
        <v>49</v>
      </c>
      <c r="R1088" s="98" t="s">
        <v>104</v>
      </c>
      <c r="S1088" s="98"/>
      <c r="T1088" s="96" t="s">
        <v>30</v>
      </c>
      <c r="U1088" s="99">
        <v>80000</v>
      </c>
      <c r="V1088" s="116"/>
      <c r="W1088" s="117"/>
    </row>
    <row r="1089" spans="1:23" s="5" customFormat="1">
      <c r="A1089" s="95">
        <v>104</v>
      </c>
      <c r="B1089" s="141" t="s">
        <v>673</v>
      </c>
      <c r="C1089" s="141" t="s">
        <v>133</v>
      </c>
      <c r="D1089" s="142"/>
      <c r="E1089" s="141"/>
      <c r="F1089" s="156"/>
      <c r="G1089" s="156"/>
      <c r="H1089" s="156"/>
      <c r="I1089" s="157" t="s">
        <v>100</v>
      </c>
      <c r="J1089" s="95" t="s">
        <v>2048</v>
      </c>
      <c r="K1089" s="157" t="s">
        <v>157</v>
      </c>
      <c r="L1089" s="155">
        <v>19569</v>
      </c>
      <c r="M1089" s="156">
        <v>1953</v>
      </c>
      <c r="N1089" s="157">
        <f t="shared" si="52"/>
        <v>67</v>
      </c>
      <c r="O1089" s="157" t="s">
        <v>26</v>
      </c>
      <c r="P1089" s="157" t="s">
        <v>27</v>
      </c>
      <c r="Q1089" s="157" t="s">
        <v>46</v>
      </c>
      <c r="R1089" s="157" t="s">
        <v>66</v>
      </c>
      <c r="S1089" s="157">
        <v>3</v>
      </c>
      <c r="T1089" s="168" t="s">
        <v>30</v>
      </c>
      <c r="U1089" s="141">
        <v>100000</v>
      </c>
      <c r="V1089" s="169"/>
      <c r="W1089" s="117"/>
    </row>
    <row r="1090" spans="1:23" s="5" customFormat="1">
      <c r="A1090" s="95">
        <v>105</v>
      </c>
      <c r="B1090" s="141" t="s">
        <v>2162</v>
      </c>
      <c r="C1090" s="141" t="s">
        <v>1313</v>
      </c>
      <c r="D1090" s="142" t="s">
        <v>112</v>
      </c>
      <c r="E1090" s="141" t="s">
        <v>113</v>
      </c>
      <c r="F1090" s="156"/>
      <c r="G1090" s="156"/>
      <c r="H1090" s="156"/>
      <c r="I1090" s="157" t="s">
        <v>100</v>
      </c>
      <c r="J1090" s="95" t="s">
        <v>2048</v>
      </c>
      <c r="K1090" s="157" t="s">
        <v>157</v>
      </c>
      <c r="L1090" s="106">
        <v>43814</v>
      </c>
      <c r="M1090" s="107">
        <v>1987</v>
      </c>
      <c r="N1090" s="157">
        <f t="shared" si="52"/>
        <v>33</v>
      </c>
      <c r="O1090" s="157" t="s">
        <v>26</v>
      </c>
      <c r="P1090" s="157" t="s">
        <v>27</v>
      </c>
      <c r="Q1090" s="157" t="s">
        <v>49</v>
      </c>
      <c r="R1090" s="157" t="s">
        <v>2163</v>
      </c>
      <c r="S1090" s="157">
        <v>2</v>
      </c>
      <c r="T1090" s="157" t="s">
        <v>30</v>
      </c>
      <c r="U1090" s="141">
        <v>100000</v>
      </c>
      <c r="V1090" s="169"/>
      <c r="W1090" s="117"/>
    </row>
    <row r="1091" spans="1:23" s="5" customFormat="1">
      <c r="A1091" s="95">
        <v>106</v>
      </c>
      <c r="B1091" s="141" t="s">
        <v>263</v>
      </c>
      <c r="C1091" s="141" t="s">
        <v>1006</v>
      </c>
      <c r="D1091" s="142"/>
      <c r="E1091" s="141"/>
      <c r="F1091" s="156"/>
      <c r="G1091" s="156"/>
      <c r="H1091" s="156"/>
      <c r="I1091" s="157" t="s">
        <v>100</v>
      </c>
      <c r="J1091" s="95" t="s">
        <v>2048</v>
      </c>
      <c r="K1091" s="157" t="s">
        <v>60</v>
      </c>
      <c r="L1091" s="155">
        <v>43506</v>
      </c>
      <c r="M1091" s="156">
        <v>1958</v>
      </c>
      <c r="N1091" s="157">
        <f t="shared" si="52"/>
        <v>62</v>
      </c>
      <c r="O1091" s="157" t="s">
        <v>26</v>
      </c>
      <c r="P1091" s="157" t="s">
        <v>27</v>
      </c>
      <c r="Q1091" s="157" t="s">
        <v>28</v>
      </c>
      <c r="R1091" s="157" t="s">
        <v>136</v>
      </c>
      <c r="S1091" s="157">
        <v>2</v>
      </c>
      <c r="T1091" s="157" t="s">
        <v>30</v>
      </c>
      <c r="U1091" s="141">
        <v>60000</v>
      </c>
      <c r="V1091" s="169"/>
      <c r="W1091" s="117"/>
    </row>
    <row r="1092" spans="1:23" s="5" customFormat="1">
      <c r="A1092" s="95">
        <v>107</v>
      </c>
      <c r="B1092" s="141" t="s">
        <v>263</v>
      </c>
      <c r="C1092" s="141" t="s">
        <v>2164</v>
      </c>
      <c r="D1092" s="95" t="s">
        <v>41</v>
      </c>
      <c r="E1092" s="141" t="s">
        <v>1573</v>
      </c>
      <c r="F1092" s="156"/>
      <c r="G1092" s="156"/>
      <c r="H1092" s="156"/>
      <c r="I1092" s="157" t="s">
        <v>100</v>
      </c>
      <c r="J1092" s="95" t="s">
        <v>2048</v>
      </c>
      <c r="K1092" s="157" t="s">
        <v>60</v>
      </c>
      <c r="L1092" s="155">
        <v>43724</v>
      </c>
      <c r="M1092" s="156">
        <v>1988</v>
      </c>
      <c r="N1092" s="157">
        <f t="shared" si="52"/>
        <v>32</v>
      </c>
      <c r="O1092" s="157" t="s">
        <v>26</v>
      </c>
      <c r="P1092" s="157" t="s">
        <v>130</v>
      </c>
      <c r="Q1092" s="157" t="s">
        <v>49</v>
      </c>
      <c r="R1092" s="157" t="s">
        <v>136</v>
      </c>
      <c r="S1092" s="157"/>
      <c r="T1092" s="157" t="s">
        <v>30</v>
      </c>
      <c r="U1092" s="141">
        <v>60000</v>
      </c>
      <c r="V1092" s="169"/>
      <c r="W1092" s="117"/>
    </row>
    <row r="1093" spans="1:23" s="5" customFormat="1">
      <c r="A1093" s="95">
        <v>108</v>
      </c>
      <c r="B1093" s="99" t="s">
        <v>1586</v>
      </c>
      <c r="C1093" s="99" t="s">
        <v>2165</v>
      </c>
      <c r="D1093" s="95" t="s">
        <v>56</v>
      </c>
      <c r="E1093" s="99" t="s">
        <v>673</v>
      </c>
      <c r="F1093" s="178" t="s">
        <v>2166</v>
      </c>
      <c r="G1093" s="178"/>
      <c r="H1093" s="178"/>
      <c r="I1093" s="98" t="s">
        <v>100</v>
      </c>
      <c r="J1093" s="95" t="s">
        <v>2075</v>
      </c>
      <c r="K1093" s="98" t="s">
        <v>157</v>
      </c>
      <c r="L1093" s="109"/>
      <c r="M1093" s="97"/>
      <c r="N1093" s="98">
        <f t="shared" si="52"/>
        <v>2020</v>
      </c>
      <c r="O1093" s="98" t="s">
        <v>26</v>
      </c>
      <c r="P1093" s="98" t="s">
        <v>130</v>
      </c>
      <c r="Q1093" s="98" t="s">
        <v>49</v>
      </c>
      <c r="R1093" s="98" t="s">
        <v>665</v>
      </c>
      <c r="S1093" s="98"/>
      <c r="T1093" s="157" t="s">
        <v>30</v>
      </c>
      <c r="U1093" s="99">
        <v>0</v>
      </c>
      <c r="V1093" s="116"/>
      <c r="W1093" s="117"/>
    </row>
    <row r="1094" spans="1:23" s="5" customFormat="1">
      <c r="A1094" s="95">
        <v>109</v>
      </c>
      <c r="B1094" s="141" t="s">
        <v>518</v>
      </c>
      <c r="C1094" s="141" t="s">
        <v>580</v>
      </c>
      <c r="D1094" s="142" t="s">
        <v>112</v>
      </c>
      <c r="E1094" s="141" t="s">
        <v>112</v>
      </c>
      <c r="F1094" s="156"/>
      <c r="G1094" s="156"/>
      <c r="H1094" s="156"/>
      <c r="I1094" s="157" t="s">
        <v>100</v>
      </c>
      <c r="J1094" s="95" t="s">
        <v>2048</v>
      </c>
      <c r="K1094" s="157" t="s">
        <v>60</v>
      </c>
      <c r="L1094" s="155">
        <v>43500</v>
      </c>
      <c r="M1094" s="156">
        <v>1955</v>
      </c>
      <c r="N1094" s="157">
        <f t="shared" si="52"/>
        <v>65</v>
      </c>
      <c r="O1094" s="157" t="s">
        <v>26</v>
      </c>
      <c r="P1094" s="157" t="s">
        <v>27</v>
      </c>
      <c r="Q1094" s="157" t="s">
        <v>46</v>
      </c>
      <c r="R1094" s="157" t="s">
        <v>136</v>
      </c>
      <c r="S1094" s="157">
        <v>6</v>
      </c>
      <c r="T1094" s="157" t="s">
        <v>30</v>
      </c>
      <c r="U1094" s="141">
        <v>60000</v>
      </c>
      <c r="V1094" s="169"/>
      <c r="W1094" s="117"/>
    </row>
    <row r="1095" spans="1:23" s="5" customFormat="1">
      <c r="A1095" s="95">
        <v>110</v>
      </c>
      <c r="B1095" s="141" t="s">
        <v>518</v>
      </c>
      <c r="C1095" s="141" t="s">
        <v>497</v>
      </c>
      <c r="D1095" s="142"/>
      <c r="E1095" s="141"/>
      <c r="F1095" s="156"/>
      <c r="G1095" s="156"/>
      <c r="H1095" s="156"/>
      <c r="I1095" s="157" t="s">
        <v>100</v>
      </c>
      <c r="J1095" s="95" t="s">
        <v>2048</v>
      </c>
      <c r="K1095" s="157" t="s">
        <v>195</v>
      </c>
      <c r="L1095" s="155">
        <v>43699</v>
      </c>
      <c r="M1095" s="156">
        <v>1961</v>
      </c>
      <c r="N1095" s="157">
        <f t="shared" si="52"/>
        <v>59</v>
      </c>
      <c r="O1095" s="157" t="s">
        <v>45</v>
      </c>
      <c r="P1095" s="157" t="s">
        <v>27</v>
      </c>
      <c r="Q1095" s="157" t="s">
        <v>49</v>
      </c>
      <c r="R1095" s="157" t="s">
        <v>104</v>
      </c>
      <c r="S1095" s="157">
        <v>3</v>
      </c>
      <c r="T1095" s="157" t="s">
        <v>30</v>
      </c>
      <c r="U1095" s="141">
        <v>80000</v>
      </c>
      <c r="V1095" s="169"/>
      <c r="W1095" s="117"/>
    </row>
    <row r="1096" spans="1:23" s="5" customFormat="1">
      <c r="A1096" s="95">
        <v>111</v>
      </c>
      <c r="B1096" s="141" t="s">
        <v>2167</v>
      </c>
      <c r="C1096" s="141" t="s">
        <v>84</v>
      </c>
      <c r="D1096" s="142"/>
      <c r="E1096" s="141"/>
      <c r="F1096" s="156"/>
      <c r="G1096" s="156"/>
      <c r="H1096" s="156"/>
      <c r="I1096" s="157" t="s">
        <v>100</v>
      </c>
      <c r="J1096" s="95" t="s">
        <v>2048</v>
      </c>
      <c r="K1096" s="157" t="s">
        <v>33</v>
      </c>
      <c r="L1096" s="106">
        <v>26851</v>
      </c>
      <c r="M1096" s="107">
        <v>1973</v>
      </c>
      <c r="N1096" s="157">
        <f t="shared" si="52"/>
        <v>47</v>
      </c>
      <c r="O1096" s="157" t="s">
        <v>26</v>
      </c>
      <c r="P1096" s="157" t="s">
        <v>27</v>
      </c>
      <c r="Q1096" s="157" t="s">
        <v>28</v>
      </c>
      <c r="R1096" s="157" t="s">
        <v>2168</v>
      </c>
      <c r="S1096" s="157">
        <v>1</v>
      </c>
      <c r="T1096" s="157" t="s">
        <v>30</v>
      </c>
      <c r="U1096" s="141">
        <v>70000</v>
      </c>
      <c r="V1096" s="169"/>
      <c r="W1096" s="117"/>
    </row>
    <row r="1097" spans="1:23" s="5" customFormat="1">
      <c r="A1097" s="95">
        <v>112</v>
      </c>
      <c r="B1097" s="141" t="s">
        <v>1596</v>
      </c>
      <c r="C1097" s="141" t="s">
        <v>491</v>
      </c>
      <c r="D1097" s="95" t="s">
        <v>51</v>
      </c>
      <c r="E1097" s="141" t="s">
        <v>51</v>
      </c>
      <c r="F1097" s="178" t="s">
        <v>2169</v>
      </c>
      <c r="G1097" s="178"/>
      <c r="H1097" s="178"/>
      <c r="I1097" s="157" t="s">
        <v>219</v>
      </c>
      <c r="J1097" s="95" t="s">
        <v>2075</v>
      </c>
      <c r="K1097" s="157" t="s">
        <v>283</v>
      </c>
      <c r="L1097" s="155">
        <v>43729</v>
      </c>
      <c r="M1097" s="156">
        <v>1960</v>
      </c>
      <c r="N1097" s="157">
        <f t="shared" si="52"/>
        <v>60</v>
      </c>
      <c r="O1097" s="157" t="s">
        <v>45</v>
      </c>
      <c r="P1097" s="157" t="s">
        <v>27</v>
      </c>
      <c r="Q1097" s="157" t="s">
        <v>46</v>
      </c>
      <c r="R1097" s="157"/>
      <c r="S1097" s="157">
        <v>1</v>
      </c>
      <c r="T1097" s="157" t="s">
        <v>30</v>
      </c>
      <c r="U1097" s="141"/>
      <c r="V1097" s="169"/>
      <c r="W1097" s="117"/>
    </row>
    <row r="1098" spans="1:23" s="5" customFormat="1">
      <c r="A1098" s="95">
        <v>113</v>
      </c>
      <c r="B1098" s="141" t="s">
        <v>1620</v>
      </c>
      <c r="C1098" s="141" t="s">
        <v>2170</v>
      </c>
      <c r="D1098" s="95" t="s">
        <v>63</v>
      </c>
      <c r="E1098" s="141" t="s">
        <v>877</v>
      </c>
      <c r="F1098" s="156"/>
      <c r="G1098" s="156"/>
      <c r="H1098" s="156"/>
      <c r="I1098" s="157" t="s">
        <v>100</v>
      </c>
      <c r="J1098" s="95" t="s">
        <v>2048</v>
      </c>
      <c r="K1098" s="157" t="s">
        <v>37</v>
      </c>
      <c r="L1098" s="155">
        <v>43750</v>
      </c>
      <c r="M1098" s="156">
        <v>1971</v>
      </c>
      <c r="N1098" s="157">
        <f t="shared" si="52"/>
        <v>49</v>
      </c>
      <c r="O1098" s="157" t="s">
        <v>26</v>
      </c>
      <c r="P1098" s="157" t="s">
        <v>27</v>
      </c>
      <c r="Q1098" s="157" t="s">
        <v>46</v>
      </c>
      <c r="R1098" s="157" t="s">
        <v>136</v>
      </c>
      <c r="S1098" s="157">
        <v>3</v>
      </c>
      <c r="T1098" s="95" t="s">
        <v>30</v>
      </c>
      <c r="U1098" s="141">
        <v>120000</v>
      </c>
      <c r="V1098" s="169"/>
      <c r="W1098" s="117"/>
    </row>
    <row r="1099" spans="1:23" s="5" customFormat="1">
      <c r="A1099" s="95">
        <v>114</v>
      </c>
      <c r="B1099" s="141" t="s">
        <v>234</v>
      </c>
      <c r="C1099" s="141" t="s">
        <v>2171</v>
      </c>
      <c r="D1099" s="95" t="s">
        <v>226</v>
      </c>
      <c r="E1099" s="141" t="s">
        <v>2172</v>
      </c>
      <c r="F1099" s="156"/>
      <c r="G1099" s="156"/>
      <c r="H1099" s="156"/>
      <c r="I1099" s="157" t="s">
        <v>712</v>
      </c>
      <c r="J1099" s="95" t="s">
        <v>2048</v>
      </c>
      <c r="K1099" s="157" t="s">
        <v>402</v>
      </c>
      <c r="L1099" s="155">
        <v>43483</v>
      </c>
      <c r="M1099" s="156">
        <v>1980</v>
      </c>
      <c r="N1099" s="157">
        <f t="shared" si="52"/>
        <v>40</v>
      </c>
      <c r="O1099" s="157" t="s">
        <v>45</v>
      </c>
      <c r="P1099" s="157" t="s">
        <v>27</v>
      </c>
      <c r="Q1099" s="157" t="s">
        <v>49</v>
      </c>
      <c r="R1099" s="157" t="s">
        <v>104</v>
      </c>
      <c r="S1099" s="157">
        <v>2</v>
      </c>
      <c r="T1099" s="95" t="s">
        <v>30</v>
      </c>
      <c r="U1099" s="141"/>
      <c r="V1099" s="169"/>
      <c r="W1099" s="117"/>
    </row>
    <row r="1100" spans="1:23" s="5" customFormat="1">
      <c r="A1100" s="95">
        <v>115</v>
      </c>
      <c r="B1100" s="141" t="s">
        <v>234</v>
      </c>
      <c r="C1100" s="141" t="s">
        <v>863</v>
      </c>
      <c r="D1100" s="95" t="s">
        <v>51</v>
      </c>
      <c r="E1100" s="141" t="s">
        <v>51</v>
      </c>
      <c r="F1100" s="156"/>
      <c r="G1100" s="156"/>
      <c r="H1100" s="156"/>
      <c r="I1100" s="157" t="s">
        <v>100</v>
      </c>
      <c r="J1100" s="95" t="s">
        <v>2048</v>
      </c>
      <c r="K1100" s="157" t="s">
        <v>220</v>
      </c>
      <c r="L1100" s="155">
        <v>29397</v>
      </c>
      <c r="M1100" s="156">
        <v>1980</v>
      </c>
      <c r="N1100" s="157">
        <f t="shared" si="52"/>
        <v>40</v>
      </c>
      <c r="O1100" s="157" t="s">
        <v>26</v>
      </c>
      <c r="P1100" s="157" t="s">
        <v>27</v>
      </c>
      <c r="Q1100" s="157" t="s">
        <v>28</v>
      </c>
      <c r="R1100" s="157" t="s">
        <v>136</v>
      </c>
      <c r="S1100" s="157"/>
      <c r="T1100" s="168" t="s">
        <v>30</v>
      </c>
      <c r="U1100" s="141">
        <v>60000</v>
      </c>
      <c r="V1100" s="169"/>
      <c r="W1100" s="117"/>
    </row>
    <row r="1101" spans="1:23" s="5" customFormat="1">
      <c r="A1101" s="95">
        <v>116</v>
      </c>
      <c r="B1101" s="141" t="s">
        <v>172</v>
      </c>
      <c r="C1101" s="141" t="s">
        <v>2173</v>
      </c>
      <c r="D1101" s="95" t="s">
        <v>56</v>
      </c>
      <c r="E1101" s="141" t="s">
        <v>1649</v>
      </c>
      <c r="F1101" s="156"/>
      <c r="G1101" s="156"/>
      <c r="H1101" s="156"/>
      <c r="I1101" s="157" t="s">
        <v>100</v>
      </c>
      <c r="J1101" s="95" t="s">
        <v>2048</v>
      </c>
      <c r="K1101" s="157" t="s">
        <v>157</v>
      </c>
      <c r="L1101" s="155">
        <v>30466</v>
      </c>
      <c r="M1101" s="156">
        <v>1983</v>
      </c>
      <c r="N1101" s="157">
        <f t="shared" si="52"/>
        <v>37</v>
      </c>
      <c r="O1101" s="157" t="s">
        <v>45</v>
      </c>
      <c r="P1101" s="157" t="s">
        <v>130</v>
      </c>
      <c r="Q1101" s="157" t="s">
        <v>49</v>
      </c>
      <c r="R1101" s="157" t="s">
        <v>104</v>
      </c>
      <c r="S1101" s="157"/>
      <c r="T1101" s="168" t="s">
        <v>30</v>
      </c>
      <c r="U1101" s="141">
        <v>80000</v>
      </c>
      <c r="V1101" s="169"/>
      <c r="W1101" s="117"/>
    </row>
    <row r="1102" spans="1:23" s="5" customFormat="1">
      <c r="A1102" s="95">
        <v>117</v>
      </c>
      <c r="B1102" s="141" t="s">
        <v>2174</v>
      </c>
      <c r="C1102" s="141" t="s">
        <v>2175</v>
      </c>
      <c r="D1102" s="95" t="s">
        <v>41</v>
      </c>
      <c r="E1102" s="141" t="s">
        <v>532</v>
      </c>
      <c r="F1102" s="156"/>
      <c r="G1102" s="156"/>
      <c r="H1102" s="156"/>
      <c r="I1102" s="157"/>
      <c r="J1102" s="95" t="s">
        <v>2048</v>
      </c>
      <c r="K1102" s="157" t="s">
        <v>37</v>
      </c>
      <c r="L1102" s="155">
        <v>30293</v>
      </c>
      <c r="M1102" s="156">
        <v>1982</v>
      </c>
      <c r="N1102" s="157">
        <f t="shared" si="52"/>
        <v>38</v>
      </c>
      <c r="O1102" s="157" t="s">
        <v>26</v>
      </c>
      <c r="P1102" s="157" t="s">
        <v>27</v>
      </c>
      <c r="Q1102" s="157" t="s">
        <v>49</v>
      </c>
      <c r="R1102" s="157" t="s">
        <v>1266</v>
      </c>
      <c r="S1102" s="157">
        <v>2</v>
      </c>
      <c r="T1102" s="168" t="s">
        <v>30</v>
      </c>
      <c r="U1102" s="141"/>
      <c r="V1102" s="169"/>
      <c r="W1102" s="117"/>
    </row>
    <row r="1103" spans="1:23" s="5" customFormat="1">
      <c r="A1103" s="95">
        <v>118</v>
      </c>
      <c r="B1103" s="141" t="s">
        <v>701</v>
      </c>
      <c r="C1103" s="141" t="s">
        <v>327</v>
      </c>
      <c r="D1103" s="142"/>
      <c r="E1103" s="141"/>
      <c r="F1103" s="156"/>
      <c r="G1103" s="156"/>
      <c r="H1103" s="156"/>
      <c r="I1103" s="157"/>
      <c r="J1103" s="95" t="s">
        <v>2048</v>
      </c>
      <c r="K1103" s="157" t="s">
        <v>146</v>
      </c>
      <c r="L1103" s="155"/>
      <c r="M1103" s="156"/>
      <c r="N1103" s="157">
        <f t="shared" si="52"/>
        <v>2020</v>
      </c>
      <c r="O1103" s="157" t="s">
        <v>26</v>
      </c>
      <c r="P1103" s="157"/>
      <c r="Q1103" s="157"/>
      <c r="R1103" s="157"/>
      <c r="S1103" s="157"/>
      <c r="T1103" s="168"/>
      <c r="U1103" s="141"/>
      <c r="V1103" s="169"/>
      <c r="W1103" s="117"/>
    </row>
    <row r="1104" spans="1:23" s="5" customFormat="1">
      <c r="A1104" s="95">
        <v>119</v>
      </c>
      <c r="B1104" s="99" t="s">
        <v>701</v>
      </c>
      <c r="C1104" s="99" t="s">
        <v>2176</v>
      </c>
      <c r="D1104" s="100" t="s">
        <v>97</v>
      </c>
      <c r="E1104" s="99" t="s">
        <v>98</v>
      </c>
      <c r="F1104" s="178" t="s">
        <v>2177</v>
      </c>
      <c r="G1104" s="178"/>
      <c r="H1104" s="178"/>
      <c r="I1104" s="157" t="s">
        <v>100</v>
      </c>
      <c r="J1104" s="95" t="s">
        <v>2075</v>
      </c>
      <c r="K1104" s="157" t="s">
        <v>278</v>
      </c>
      <c r="L1104" s="155">
        <v>43693</v>
      </c>
      <c r="M1104" s="156">
        <v>1955</v>
      </c>
      <c r="N1104" s="98">
        <f t="shared" si="52"/>
        <v>65</v>
      </c>
      <c r="O1104" s="157" t="s">
        <v>26</v>
      </c>
      <c r="P1104" s="157" t="s">
        <v>130</v>
      </c>
      <c r="Q1104" s="157" t="s">
        <v>28</v>
      </c>
      <c r="R1104" s="157" t="s">
        <v>169</v>
      </c>
      <c r="S1104" s="157"/>
      <c r="T1104" s="168" t="s">
        <v>30</v>
      </c>
      <c r="U1104" s="141">
        <v>80000</v>
      </c>
      <c r="V1104" s="169"/>
      <c r="W1104" s="117"/>
    </row>
    <row r="1105" spans="1:23" s="5" customFormat="1">
      <c r="A1105" s="95">
        <v>120</v>
      </c>
      <c r="B1105" s="99" t="s">
        <v>701</v>
      </c>
      <c r="C1105" s="99" t="s">
        <v>2178</v>
      </c>
      <c r="D1105" s="95" t="s">
        <v>226</v>
      </c>
      <c r="E1105" s="99" t="s">
        <v>2179</v>
      </c>
      <c r="F1105" s="97"/>
      <c r="G1105" s="156"/>
      <c r="H1105" s="156"/>
      <c r="I1105" s="98" t="s">
        <v>100</v>
      </c>
      <c r="J1105" s="95" t="s">
        <v>2048</v>
      </c>
      <c r="K1105" s="98" t="s">
        <v>37</v>
      </c>
      <c r="L1105" s="109">
        <v>43756</v>
      </c>
      <c r="M1105" s="97">
        <v>1976</v>
      </c>
      <c r="N1105" s="98">
        <f t="shared" si="52"/>
        <v>44</v>
      </c>
      <c r="O1105" s="98" t="s">
        <v>26</v>
      </c>
      <c r="P1105" s="98" t="s">
        <v>27</v>
      </c>
      <c r="Q1105" s="98" t="s">
        <v>49</v>
      </c>
      <c r="R1105" s="98" t="s">
        <v>136</v>
      </c>
      <c r="S1105" s="98">
        <v>3</v>
      </c>
      <c r="T1105" s="96" t="s">
        <v>30</v>
      </c>
      <c r="U1105" s="99">
        <v>60000</v>
      </c>
      <c r="V1105" s="116"/>
      <c r="W1105" s="117"/>
    </row>
    <row r="1106" spans="1:23" s="5" customFormat="1">
      <c r="A1106" s="95">
        <v>121</v>
      </c>
      <c r="B1106" s="141" t="s">
        <v>2180</v>
      </c>
      <c r="C1106" s="141" t="s">
        <v>1927</v>
      </c>
      <c r="D1106" s="95" t="s">
        <v>41</v>
      </c>
      <c r="E1106" s="141" t="s">
        <v>41</v>
      </c>
      <c r="F1106" s="156"/>
      <c r="G1106" s="156"/>
      <c r="H1106" s="156"/>
      <c r="I1106" s="157" t="s">
        <v>100</v>
      </c>
      <c r="J1106" s="95" t="s">
        <v>2048</v>
      </c>
      <c r="K1106" s="157" t="s">
        <v>37</v>
      </c>
      <c r="L1106" s="106">
        <v>29063</v>
      </c>
      <c r="M1106" s="107">
        <v>1979</v>
      </c>
      <c r="N1106" s="157">
        <f t="shared" si="52"/>
        <v>41</v>
      </c>
      <c r="O1106" s="157" t="s">
        <v>26</v>
      </c>
      <c r="P1106" s="157" t="s">
        <v>27</v>
      </c>
      <c r="Q1106" s="157" t="s">
        <v>28</v>
      </c>
      <c r="R1106" s="157" t="s">
        <v>66</v>
      </c>
      <c r="S1106" s="157"/>
      <c r="T1106" s="168" t="s">
        <v>578</v>
      </c>
      <c r="U1106" s="141">
        <v>700000</v>
      </c>
      <c r="V1106" s="169"/>
      <c r="W1106" s="117"/>
    </row>
    <row r="1107" spans="1:23" s="5" customFormat="1">
      <c r="A1107" s="95">
        <v>122</v>
      </c>
      <c r="B1107" s="141" t="s">
        <v>2181</v>
      </c>
      <c r="C1107" s="141" t="s">
        <v>2079</v>
      </c>
      <c r="D1107" s="142"/>
      <c r="E1107" s="141"/>
      <c r="F1107" s="156"/>
      <c r="G1107" s="156"/>
      <c r="H1107" s="156"/>
      <c r="I1107" s="157" t="s">
        <v>100</v>
      </c>
      <c r="J1107" s="95" t="s">
        <v>2048</v>
      </c>
      <c r="K1107" s="157" t="s">
        <v>278</v>
      </c>
      <c r="L1107" s="155">
        <v>23872</v>
      </c>
      <c r="M1107" s="156">
        <v>1965</v>
      </c>
      <c r="N1107" s="157">
        <f t="shared" si="52"/>
        <v>55</v>
      </c>
      <c r="O1107" s="157" t="s">
        <v>26</v>
      </c>
      <c r="P1107" s="157" t="s">
        <v>27</v>
      </c>
      <c r="Q1107" s="157" t="s">
        <v>49</v>
      </c>
      <c r="R1107" s="157" t="s">
        <v>136</v>
      </c>
      <c r="S1107" s="157">
        <v>5</v>
      </c>
      <c r="T1107" s="168" t="s">
        <v>30</v>
      </c>
      <c r="U1107" s="141">
        <v>60000</v>
      </c>
      <c r="V1107" s="169"/>
      <c r="W1107" s="117"/>
    </row>
    <row r="1108" spans="1:23" s="5" customFormat="1">
      <c r="A1108" s="95">
        <v>123</v>
      </c>
      <c r="B1108" s="141" t="s">
        <v>113</v>
      </c>
      <c r="C1108" s="141" t="s">
        <v>2182</v>
      </c>
      <c r="D1108" s="142"/>
      <c r="E1108" s="141"/>
      <c r="F1108" s="156"/>
      <c r="G1108" s="156"/>
      <c r="H1108" s="156"/>
      <c r="I1108" s="157" t="s">
        <v>100</v>
      </c>
      <c r="J1108" s="95" t="s">
        <v>2048</v>
      </c>
      <c r="K1108" s="157" t="s">
        <v>135</v>
      </c>
      <c r="L1108" s="155">
        <v>43713</v>
      </c>
      <c r="M1108" s="156">
        <v>1956</v>
      </c>
      <c r="N1108" s="157">
        <f t="shared" si="52"/>
        <v>64</v>
      </c>
      <c r="O1108" s="157" t="s">
        <v>45</v>
      </c>
      <c r="P1108" s="157" t="s">
        <v>27</v>
      </c>
      <c r="Q1108" s="157" t="s">
        <v>46</v>
      </c>
      <c r="R1108" s="157" t="s">
        <v>104</v>
      </c>
      <c r="S1108" s="157">
        <v>9</v>
      </c>
      <c r="T1108" s="168" t="s">
        <v>30</v>
      </c>
      <c r="U1108" s="141">
        <v>80000</v>
      </c>
      <c r="V1108" s="169"/>
      <c r="W1108" s="117"/>
    </row>
    <row r="1109" spans="1:23" s="5" customFormat="1">
      <c r="A1109" s="95">
        <v>124</v>
      </c>
      <c r="B1109" s="141" t="s">
        <v>113</v>
      </c>
      <c r="C1109" s="141" t="s">
        <v>1747</v>
      </c>
      <c r="D1109" s="142"/>
      <c r="E1109" s="141"/>
      <c r="F1109" s="156"/>
      <c r="G1109" s="156"/>
      <c r="H1109" s="156"/>
      <c r="I1109" s="157"/>
      <c r="J1109" s="95" t="s">
        <v>2048</v>
      </c>
      <c r="K1109" s="157" t="s">
        <v>220</v>
      </c>
      <c r="L1109" s="155"/>
      <c r="M1109" s="156"/>
      <c r="N1109" s="157">
        <f t="shared" si="52"/>
        <v>2020</v>
      </c>
      <c r="O1109" s="157" t="s">
        <v>45</v>
      </c>
      <c r="P1109" s="157"/>
      <c r="Q1109" s="157"/>
      <c r="R1109" s="157"/>
      <c r="S1109" s="157"/>
      <c r="T1109" s="95"/>
      <c r="U1109" s="141"/>
      <c r="V1109" s="169"/>
      <c r="W1109" s="117"/>
    </row>
    <row r="1110" spans="1:23" s="5" customFormat="1">
      <c r="A1110" s="95">
        <v>125</v>
      </c>
      <c r="B1110" s="141" t="s">
        <v>2183</v>
      </c>
      <c r="C1110" s="141" t="s">
        <v>2184</v>
      </c>
      <c r="D1110" s="142" t="s">
        <v>149</v>
      </c>
      <c r="E1110" s="141" t="s">
        <v>149</v>
      </c>
      <c r="F1110" s="156"/>
      <c r="G1110" s="156"/>
      <c r="H1110" s="156"/>
      <c r="I1110" s="157" t="s">
        <v>100</v>
      </c>
      <c r="J1110" s="95" t="s">
        <v>2048</v>
      </c>
      <c r="K1110" s="157" t="s">
        <v>37</v>
      </c>
      <c r="L1110" s="155"/>
      <c r="M1110" s="156"/>
      <c r="N1110" s="157">
        <f t="shared" si="52"/>
        <v>2020</v>
      </c>
      <c r="O1110" s="157" t="s">
        <v>45</v>
      </c>
      <c r="P1110" s="157" t="s">
        <v>27</v>
      </c>
      <c r="Q1110" s="157" t="s">
        <v>46</v>
      </c>
      <c r="R1110" s="157" t="s">
        <v>104</v>
      </c>
      <c r="S1110" s="157">
        <v>1</v>
      </c>
      <c r="T1110" s="168" t="s">
        <v>30</v>
      </c>
      <c r="U1110" s="141">
        <v>80000</v>
      </c>
      <c r="V1110" s="169"/>
      <c r="W1110" s="117"/>
    </row>
    <row r="1111" spans="1:23" s="5" customFormat="1">
      <c r="A1111" s="95">
        <v>126</v>
      </c>
      <c r="B1111" s="141" t="s">
        <v>2186</v>
      </c>
      <c r="C1111" s="141" t="s">
        <v>2187</v>
      </c>
      <c r="D1111" s="142" t="s">
        <v>149</v>
      </c>
      <c r="E1111" s="141" t="s">
        <v>149</v>
      </c>
      <c r="F1111" s="156"/>
      <c r="G1111" s="156"/>
      <c r="H1111" s="156"/>
      <c r="I1111" s="157" t="s">
        <v>223</v>
      </c>
      <c r="J1111" s="95" t="s">
        <v>2048</v>
      </c>
      <c r="K1111" s="157" t="s">
        <v>146</v>
      </c>
      <c r="L1111" s="155">
        <v>43479</v>
      </c>
      <c r="M1111" s="156">
        <v>1971</v>
      </c>
      <c r="N1111" s="157">
        <f t="shared" si="52"/>
        <v>49</v>
      </c>
      <c r="O1111" s="157" t="s">
        <v>26</v>
      </c>
      <c r="P1111" s="157" t="s">
        <v>27</v>
      </c>
      <c r="Q1111" s="157" t="s">
        <v>28</v>
      </c>
      <c r="R1111" s="157" t="s">
        <v>70</v>
      </c>
      <c r="S1111" s="157">
        <v>0</v>
      </c>
      <c r="T1111" s="168" t="s">
        <v>30</v>
      </c>
      <c r="U1111" s="141">
        <v>120000</v>
      </c>
      <c r="V1111" s="169"/>
      <c r="W1111" s="117"/>
    </row>
    <row r="1112" spans="1:23" s="5" customFormat="1">
      <c r="A1112" s="95">
        <v>127</v>
      </c>
      <c r="B1112" s="141" t="s">
        <v>1800</v>
      </c>
      <c r="C1112" s="141" t="s">
        <v>463</v>
      </c>
      <c r="D1112" s="95"/>
      <c r="E1112" s="141"/>
      <c r="F1112" s="101"/>
      <c r="G1112" s="101"/>
      <c r="H1112" s="101"/>
      <c r="I1112" s="157"/>
      <c r="J1112" s="95" t="s">
        <v>24</v>
      </c>
      <c r="K1112" s="157" t="s">
        <v>124</v>
      </c>
      <c r="L1112" s="158"/>
      <c r="M1112" s="159"/>
      <c r="N1112" s="157"/>
      <c r="O1112" s="157" t="s">
        <v>76</v>
      </c>
      <c r="P1112" s="157"/>
      <c r="Q1112" s="157"/>
      <c r="R1112" s="157"/>
      <c r="S1112" s="157"/>
      <c r="T1112" s="168"/>
      <c r="U1112" s="141"/>
      <c r="V1112" s="169"/>
      <c r="W1112" s="117"/>
    </row>
    <row r="1113" spans="1:23" s="5" customFormat="1">
      <c r="A1113" s="95">
        <v>128</v>
      </c>
      <c r="B1113" s="141" t="s">
        <v>1800</v>
      </c>
      <c r="C1113" s="141" t="s">
        <v>2188</v>
      </c>
      <c r="D1113" s="95" t="s">
        <v>192</v>
      </c>
      <c r="E1113" s="141" t="s">
        <v>340</v>
      </c>
      <c r="F1113" s="156"/>
      <c r="G1113" s="156"/>
      <c r="H1113" s="156"/>
      <c r="I1113" s="157"/>
      <c r="J1113" s="95" t="s">
        <v>2048</v>
      </c>
      <c r="K1113" s="157" t="s">
        <v>195</v>
      </c>
      <c r="L1113" s="155">
        <v>43636</v>
      </c>
      <c r="M1113" s="156">
        <v>1987</v>
      </c>
      <c r="N1113" s="157">
        <f t="shared" ref="N1113:N1121" si="53">2020-M1113</f>
        <v>33</v>
      </c>
      <c r="O1113" s="157" t="s">
        <v>26</v>
      </c>
      <c r="P1113" s="157" t="s">
        <v>27</v>
      </c>
      <c r="Q1113" s="157" t="s">
        <v>28</v>
      </c>
      <c r="R1113" s="157"/>
      <c r="S1113" s="157">
        <v>2</v>
      </c>
      <c r="T1113" s="168" t="s">
        <v>30</v>
      </c>
      <c r="U1113" s="141"/>
      <c r="V1113" s="169"/>
      <c r="W1113" s="117"/>
    </row>
    <row r="1114" spans="1:23" s="5" customFormat="1">
      <c r="A1114" s="95">
        <v>129</v>
      </c>
      <c r="B1114" s="141" t="s">
        <v>2189</v>
      </c>
      <c r="C1114" s="141" t="s">
        <v>434</v>
      </c>
      <c r="D1114" s="142"/>
      <c r="E1114" s="141"/>
      <c r="F1114" s="156"/>
      <c r="G1114" s="156"/>
      <c r="H1114" s="156"/>
      <c r="I1114" s="157" t="s">
        <v>161</v>
      </c>
      <c r="J1114" s="95" t="s">
        <v>2048</v>
      </c>
      <c r="K1114" s="157" t="s">
        <v>2190</v>
      </c>
      <c r="L1114" s="155">
        <v>22076</v>
      </c>
      <c r="M1114" s="156">
        <v>1960</v>
      </c>
      <c r="N1114" s="157">
        <f t="shared" si="53"/>
        <v>60</v>
      </c>
      <c r="O1114" s="157" t="s">
        <v>26</v>
      </c>
      <c r="P1114" s="157" t="s">
        <v>27</v>
      </c>
      <c r="Q1114" s="157" t="s">
        <v>28</v>
      </c>
      <c r="R1114" s="157" t="s">
        <v>2191</v>
      </c>
      <c r="S1114" s="157">
        <v>1</v>
      </c>
      <c r="T1114" s="168" t="s">
        <v>30</v>
      </c>
      <c r="U1114" s="141">
        <v>120000</v>
      </c>
      <c r="V1114" s="169"/>
      <c r="W1114" s="117"/>
    </row>
    <row r="1115" spans="1:23" s="5" customFormat="1">
      <c r="A1115" s="95">
        <v>130</v>
      </c>
      <c r="B1115" s="141" t="s">
        <v>2192</v>
      </c>
      <c r="C1115" s="141" t="s">
        <v>2193</v>
      </c>
      <c r="D1115" s="142"/>
      <c r="E1115" s="141"/>
      <c r="F1115" s="156"/>
      <c r="G1115" s="156"/>
      <c r="H1115" s="156"/>
      <c r="I1115" s="157" t="s">
        <v>100</v>
      </c>
      <c r="J1115" s="95" t="s">
        <v>2048</v>
      </c>
      <c r="K1115" s="157" t="s">
        <v>2194</v>
      </c>
      <c r="L1115" s="155">
        <v>30011</v>
      </c>
      <c r="M1115" s="156">
        <v>1982</v>
      </c>
      <c r="N1115" s="157">
        <f t="shared" si="53"/>
        <v>38</v>
      </c>
      <c r="O1115" s="157" t="s">
        <v>45</v>
      </c>
      <c r="P1115" s="157" t="s">
        <v>130</v>
      </c>
      <c r="Q1115" s="157" t="s">
        <v>28</v>
      </c>
      <c r="R1115" s="157" t="s">
        <v>169</v>
      </c>
      <c r="S1115" s="157"/>
      <c r="T1115" s="168" t="s">
        <v>30</v>
      </c>
      <c r="U1115" s="141">
        <v>90000</v>
      </c>
      <c r="V1115" s="169"/>
      <c r="W1115" s="117"/>
    </row>
    <row r="1116" spans="1:23" s="5" customFormat="1">
      <c r="A1116" s="95">
        <v>131</v>
      </c>
      <c r="B1116" s="141" t="s">
        <v>2195</v>
      </c>
      <c r="C1116" s="141" t="s">
        <v>1726</v>
      </c>
      <c r="D1116" s="142" t="s">
        <v>112</v>
      </c>
      <c r="E1116" s="141" t="s">
        <v>1831</v>
      </c>
      <c r="F1116" s="156"/>
      <c r="G1116" s="156"/>
      <c r="H1116" s="156"/>
      <c r="I1116" s="157" t="s">
        <v>100</v>
      </c>
      <c r="J1116" s="95" t="s">
        <v>2048</v>
      </c>
      <c r="K1116" s="157" t="s">
        <v>1843</v>
      </c>
      <c r="L1116" s="153">
        <v>21015</v>
      </c>
      <c r="M1116" s="154">
        <v>1957</v>
      </c>
      <c r="N1116" s="157">
        <f t="shared" si="53"/>
        <v>63</v>
      </c>
      <c r="O1116" s="157" t="s">
        <v>26</v>
      </c>
      <c r="P1116" s="157" t="s">
        <v>27</v>
      </c>
      <c r="Q1116" s="157" t="s">
        <v>28</v>
      </c>
      <c r="R1116" s="157" t="s">
        <v>136</v>
      </c>
      <c r="S1116" s="157"/>
      <c r="T1116" s="168" t="s">
        <v>30</v>
      </c>
      <c r="U1116" s="141">
        <v>60000</v>
      </c>
      <c r="V1116" s="169"/>
      <c r="W1116" s="117"/>
    </row>
    <row r="1117" spans="1:23" s="5" customFormat="1">
      <c r="A1117" s="95">
        <v>132</v>
      </c>
      <c r="B1117" s="141" t="s">
        <v>564</v>
      </c>
      <c r="C1117" s="141" t="s">
        <v>2188</v>
      </c>
      <c r="D1117" s="95" t="s">
        <v>192</v>
      </c>
      <c r="E1117" s="141" t="s">
        <v>192</v>
      </c>
      <c r="F1117" s="156"/>
      <c r="G1117" s="156"/>
      <c r="H1117" s="156"/>
      <c r="I1117" s="157" t="s">
        <v>100</v>
      </c>
      <c r="J1117" s="95" t="s">
        <v>2048</v>
      </c>
      <c r="K1117" s="157" t="s">
        <v>195</v>
      </c>
      <c r="L1117" s="155">
        <v>30811</v>
      </c>
      <c r="M1117" s="156">
        <v>1984</v>
      </c>
      <c r="N1117" s="157">
        <f t="shared" si="53"/>
        <v>36</v>
      </c>
      <c r="O1117" s="157" t="s">
        <v>26</v>
      </c>
      <c r="P1117" s="157" t="s">
        <v>27</v>
      </c>
      <c r="Q1117" s="157" t="s">
        <v>49</v>
      </c>
      <c r="R1117" s="157" t="s">
        <v>147</v>
      </c>
      <c r="S1117" s="157">
        <v>1</v>
      </c>
      <c r="T1117" s="168" t="s">
        <v>30</v>
      </c>
      <c r="U1117" s="141">
        <v>150000</v>
      </c>
      <c r="V1117" s="169"/>
      <c r="W1117" s="117"/>
    </row>
    <row r="1118" spans="1:23" s="5" customFormat="1">
      <c r="A1118" s="95">
        <v>133</v>
      </c>
      <c r="B1118" s="141" t="s">
        <v>2196</v>
      </c>
      <c r="C1118" s="141" t="s">
        <v>2197</v>
      </c>
      <c r="D1118" s="142"/>
      <c r="E1118" s="141"/>
      <c r="F1118" s="156"/>
      <c r="G1118" s="156"/>
      <c r="H1118" s="156"/>
      <c r="I1118" s="157" t="s">
        <v>100</v>
      </c>
      <c r="J1118" s="95" t="s">
        <v>2048</v>
      </c>
      <c r="K1118" s="157" t="s">
        <v>37</v>
      </c>
      <c r="L1118" s="155">
        <v>24913</v>
      </c>
      <c r="M1118" s="156">
        <v>1968</v>
      </c>
      <c r="N1118" s="157">
        <f t="shared" si="53"/>
        <v>52</v>
      </c>
      <c r="O1118" s="157" t="s">
        <v>26</v>
      </c>
      <c r="P1118" s="157" t="s">
        <v>27</v>
      </c>
      <c r="Q1118" s="157" t="s">
        <v>49</v>
      </c>
      <c r="R1118" s="157" t="s">
        <v>66</v>
      </c>
      <c r="S1118" s="157">
        <v>4</v>
      </c>
      <c r="T1118" s="168" t="s">
        <v>30</v>
      </c>
      <c r="U1118" s="141">
        <v>70000</v>
      </c>
      <c r="V1118" s="169"/>
      <c r="W1118" s="117"/>
    </row>
    <row r="1119" spans="1:23" s="5" customFormat="1">
      <c r="A1119" s="95">
        <v>134</v>
      </c>
      <c r="B1119" s="141" t="s">
        <v>2198</v>
      </c>
      <c r="C1119" s="141" t="s">
        <v>1126</v>
      </c>
      <c r="D1119" s="95" t="s">
        <v>21</v>
      </c>
      <c r="E1119" s="141" t="s">
        <v>92</v>
      </c>
      <c r="F1119" s="156"/>
      <c r="G1119" s="156"/>
      <c r="H1119" s="156"/>
      <c r="I1119" s="157" t="s">
        <v>100</v>
      </c>
      <c r="J1119" s="95" t="s">
        <v>2048</v>
      </c>
      <c r="K1119" s="157" t="s">
        <v>1793</v>
      </c>
      <c r="L1119" s="153">
        <v>43811</v>
      </c>
      <c r="M1119" s="154">
        <v>1980</v>
      </c>
      <c r="N1119" s="157">
        <f t="shared" si="53"/>
        <v>40</v>
      </c>
      <c r="O1119" s="157" t="s">
        <v>45</v>
      </c>
      <c r="P1119" s="157" t="s">
        <v>27</v>
      </c>
      <c r="Q1119" s="157" t="s">
        <v>49</v>
      </c>
      <c r="R1119" s="157" t="s">
        <v>214</v>
      </c>
      <c r="S1119" s="157">
        <v>2</v>
      </c>
      <c r="T1119" s="168" t="s">
        <v>30</v>
      </c>
      <c r="U1119" s="141">
        <v>120000</v>
      </c>
      <c r="V1119" s="169"/>
      <c r="W1119" s="117"/>
    </row>
    <row r="1120" spans="1:23" s="5" customFormat="1">
      <c r="A1120" s="95">
        <v>135</v>
      </c>
      <c r="B1120" s="141" t="s">
        <v>513</v>
      </c>
      <c r="C1120" s="141" t="s">
        <v>2199</v>
      </c>
      <c r="D1120" s="142"/>
      <c r="E1120" s="141"/>
      <c r="F1120" s="156"/>
      <c r="G1120" s="156"/>
      <c r="H1120" s="156"/>
      <c r="I1120" s="157" t="s">
        <v>100</v>
      </c>
      <c r="J1120" s="95" t="s">
        <v>2048</v>
      </c>
      <c r="K1120" s="157" t="s">
        <v>278</v>
      </c>
      <c r="L1120" s="155">
        <v>24200</v>
      </c>
      <c r="M1120" s="156">
        <v>1966</v>
      </c>
      <c r="N1120" s="157">
        <f t="shared" si="53"/>
        <v>54</v>
      </c>
      <c r="O1120" s="157" t="s">
        <v>26</v>
      </c>
      <c r="P1120" s="157" t="s">
        <v>27</v>
      </c>
      <c r="Q1120" s="157" t="s">
        <v>46</v>
      </c>
      <c r="R1120" s="157" t="s">
        <v>136</v>
      </c>
      <c r="S1120" s="157">
        <v>6</v>
      </c>
      <c r="T1120" s="168" t="s">
        <v>30</v>
      </c>
      <c r="U1120" s="141">
        <v>60000</v>
      </c>
      <c r="V1120" s="169"/>
      <c r="W1120" s="117"/>
    </row>
    <row r="1121" spans="1:23" s="5" customFormat="1">
      <c r="A1121" s="95">
        <v>136</v>
      </c>
      <c r="B1121" s="141" t="s">
        <v>2200</v>
      </c>
      <c r="C1121" s="141" t="s">
        <v>84</v>
      </c>
      <c r="D1121" s="95" t="s">
        <v>41</v>
      </c>
      <c r="E1121" s="141" t="s">
        <v>323</v>
      </c>
      <c r="F1121" s="156"/>
      <c r="G1121" s="156"/>
      <c r="H1121" s="156"/>
      <c r="I1121" s="157" t="s">
        <v>59</v>
      </c>
      <c r="J1121" s="95" t="s">
        <v>2048</v>
      </c>
      <c r="K1121" s="157" t="s">
        <v>37</v>
      </c>
      <c r="L1121" s="155">
        <v>43466</v>
      </c>
      <c r="M1121" s="156">
        <v>1969</v>
      </c>
      <c r="N1121" s="157">
        <f t="shared" si="53"/>
        <v>51</v>
      </c>
      <c r="O1121" s="157" t="s">
        <v>26</v>
      </c>
      <c r="P1121" s="157" t="s">
        <v>27</v>
      </c>
      <c r="Q1121" s="157" t="s">
        <v>49</v>
      </c>
      <c r="R1121" s="157" t="s">
        <v>315</v>
      </c>
      <c r="S1121" s="157">
        <v>2</v>
      </c>
      <c r="T1121" s="168" t="s">
        <v>30</v>
      </c>
      <c r="U1121" s="141"/>
      <c r="V1121" s="169"/>
      <c r="W1121" s="117"/>
    </row>
    <row r="1122" spans="1:23" s="5" customFormat="1">
      <c r="A1122" s="95">
        <v>137</v>
      </c>
      <c r="B1122" s="141" t="s">
        <v>2201</v>
      </c>
      <c r="C1122" s="141" t="s">
        <v>2202</v>
      </c>
      <c r="D1122" s="142" t="s">
        <v>211</v>
      </c>
      <c r="E1122" s="141"/>
      <c r="F1122" s="101"/>
      <c r="G1122" s="101"/>
      <c r="H1122" s="101"/>
      <c r="I1122" s="157"/>
      <c r="J1122" s="95" t="s">
        <v>2048</v>
      </c>
      <c r="K1122" s="157"/>
      <c r="L1122" s="155"/>
      <c r="M1122" s="156"/>
      <c r="N1122" s="157"/>
      <c r="O1122" s="157" t="s">
        <v>26</v>
      </c>
      <c r="P1122" s="157"/>
      <c r="Q1122" s="157"/>
      <c r="R1122" s="157"/>
      <c r="S1122" s="157"/>
      <c r="T1122" s="168"/>
      <c r="U1122" s="141"/>
      <c r="V1122" s="169"/>
      <c r="W1122" s="117"/>
    </row>
    <row r="1123" spans="1:23" s="5" customFormat="1">
      <c r="A1123" s="95">
        <v>138</v>
      </c>
      <c r="B1123" s="143" t="s">
        <v>273</v>
      </c>
      <c r="C1123" s="143" t="s">
        <v>1903</v>
      </c>
      <c r="D1123" s="144"/>
      <c r="E1123" s="143"/>
      <c r="F1123" s="179" t="s">
        <v>2203</v>
      </c>
      <c r="G1123" s="179"/>
      <c r="H1123" s="179"/>
      <c r="I1123" s="145" t="s">
        <v>100</v>
      </c>
      <c r="J1123" s="146" t="s">
        <v>24</v>
      </c>
      <c r="K1123" s="145" t="s">
        <v>60</v>
      </c>
      <c r="L1123" s="160">
        <v>43818</v>
      </c>
      <c r="M1123" s="161">
        <v>1937</v>
      </c>
      <c r="N1123" s="145">
        <f t="shared" ref="N1123:N1129" si="54">2020-M1123</f>
        <v>83</v>
      </c>
      <c r="O1123" s="145" t="s">
        <v>26</v>
      </c>
      <c r="P1123" s="145" t="s">
        <v>27</v>
      </c>
      <c r="Q1123" s="145" t="s">
        <v>46</v>
      </c>
      <c r="R1123" s="145" t="s">
        <v>136</v>
      </c>
      <c r="S1123" s="145">
        <v>5</v>
      </c>
      <c r="T1123" s="170" t="s">
        <v>30</v>
      </c>
      <c r="U1123" s="143">
        <v>60000</v>
      </c>
      <c r="V1123" s="171"/>
      <c r="W1123" s="172"/>
    </row>
    <row r="1124" spans="1:23" s="5" customFormat="1">
      <c r="A1124" s="95">
        <v>139</v>
      </c>
      <c r="B1124" s="141" t="s">
        <v>754</v>
      </c>
      <c r="C1124" s="141" t="s">
        <v>1542</v>
      </c>
      <c r="D1124" s="142"/>
      <c r="E1124" s="141"/>
      <c r="F1124" s="156"/>
      <c r="G1124" s="156"/>
      <c r="H1124" s="156"/>
      <c r="I1124" s="157" t="s">
        <v>100</v>
      </c>
      <c r="J1124" s="95" t="s">
        <v>2048</v>
      </c>
      <c r="K1124" s="157" t="s">
        <v>60</v>
      </c>
      <c r="L1124" s="155"/>
      <c r="M1124" s="156"/>
      <c r="N1124" s="157">
        <f t="shared" si="54"/>
        <v>2020</v>
      </c>
      <c r="O1124" s="157" t="s">
        <v>26</v>
      </c>
      <c r="P1124" s="157" t="s">
        <v>27</v>
      </c>
      <c r="Q1124" s="157" t="s">
        <v>49</v>
      </c>
      <c r="R1124" s="157" t="s">
        <v>136</v>
      </c>
      <c r="S1124" s="157"/>
      <c r="T1124" s="168" t="s">
        <v>30</v>
      </c>
      <c r="U1124" s="141">
        <v>60000</v>
      </c>
      <c r="V1124" s="169"/>
      <c r="W1124" s="117"/>
    </row>
    <row r="1125" spans="1:23" s="8" customFormat="1">
      <c r="A1125" s="95">
        <v>140</v>
      </c>
      <c r="B1125" s="141" t="s">
        <v>2204</v>
      </c>
      <c r="C1125" s="141" t="s">
        <v>2205</v>
      </c>
      <c r="D1125" s="95" t="s">
        <v>21</v>
      </c>
      <c r="E1125" s="141" t="s">
        <v>449</v>
      </c>
      <c r="F1125" s="156"/>
      <c r="G1125" s="156"/>
      <c r="H1125" s="156"/>
      <c r="I1125" s="157" t="s">
        <v>100</v>
      </c>
      <c r="J1125" s="95" t="s">
        <v>2048</v>
      </c>
      <c r="K1125" s="157" t="s">
        <v>1769</v>
      </c>
      <c r="L1125" s="155">
        <v>29317</v>
      </c>
      <c r="M1125" s="156">
        <v>1980</v>
      </c>
      <c r="N1125" s="157">
        <f t="shared" si="54"/>
        <v>40</v>
      </c>
      <c r="O1125" s="157" t="s">
        <v>26</v>
      </c>
      <c r="P1125" s="157" t="s">
        <v>27</v>
      </c>
      <c r="Q1125" s="157" t="s">
        <v>28</v>
      </c>
      <c r="R1125" s="157" t="s">
        <v>136</v>
      </c>
      <c r="S1125" s="157">
        <v>1</v>
      </c>
      <c r="T1125" s="168" t="s">
        <v>30</v>
      </c>
      <c r="U1125" s="141">
        <v>60000</v>
      </c>
      <c r="V1125" s="169"/>
      <c r="W1125" s="117"/>
    </row>
    <row r="1126" spans="1:23" s="5" customFormat="1">
      <c r="A1126" s="95">
        <v>141</v>
      </c>
      <c r="B1126" s="141" t="s">
        <v>2206</v>
      </c>
      <c r="C1126" s="141" t="s">
        <v>1199</v>
      </c>
      <c r="D1126" s="142"/>
      <c r="E1126" s="141"/>
      <c r="F1126" s="156"/>
      <c r="G1126" s="156"/>
      <c r="H1126" s="156"/>
      <c r="I1126" s="157" t="s">
        <v>100</v>
      </c>
      <c r="J1126" s="95" t="s">
        <v>2048</v>
      </c>
      <c r="K1126" s="157" t="s">
        <v>157</v>
      </c>
      <c r="L1126" s="155"/>
      <c r="M1126" s="156"/>
      <c r="N1126" s="157">
        <f t="shared" si="54"/>
        <v>2020</v>
      </c>
      <c r="O1126" s="157" t="s">
        <v>26</v>
      </c>
      <c r="P1126" s="157" t="s">
        <v>27</v>
      </c>
      <c r="Q1126" s="157" t="s">
        <v>46</v>
      </c>
      <c r="R1126" s="157" t="s">
        <v>136</v>
      </c>
      <c r="S1126" s="157">
        <v>3</v>
      </c>
      <c r="T1126" s="168" t="s">
        <v>30</v>
      </c>
      <c r="U1126" s="141">
        <v>60000</v>
      </c>
      <c r="V1126" s="169"/>
      <c r="W1126" s="117"/>
    </row>
    <row r="1127" spans="1:23" s="5" customFormat="1">
      <c r="A1127" s="95">
        <v>142</v>
      </c>
      <c r="B1127" s="141" t="s">
        <v>212</v>
      </c>
      <c r="C1127" s="141" t="s">
        <v>2207</v>
      </c>
      <c r="D1127" s="142" t="s">
        <v>226</v>
      </c>
      <c r="E1127" s="141" t="s">
        <v>2172</v>
      </c>
      <c r="F1127" s="156"/>
      <c r="G1127" s="156"/>
      <c r="H1127" s="156"/>
      <c r="I1127" s="147"/>
      <c r="J1127" s="95" t="s">
        <v>2048</v>
      </c>
      <c r="K1127" s="120" t="s">
        <v>37</v>
      </c>
      <c r="L1127" s="126">
        <v>24477</v>
      </c>
      <c r="M1127" s="127">
        <v>1967</v>
      </c>
      <c r="N1127" s="157">
        <f t="shared" si="54"/>
        <v>53</v>
      </c>
      <c r="O1127" s="120" t="s">
        <v>26</v>
      </c>
      <c r="P1127" s="120" t="s">
        <v>27</v>
      </c>
      <c r="Q1127" s="120" t="s">
        <v>49</v>
      </c>
      <c r="R1127" s="147"/>
      <c r="S1127" s="127">
        <v>1</v>
      </c>
      <c r="T1127" s="120" t="s">
        <v>30</v>
      </c>
      <c r="U1127" s="147"/>
      <c r="V1127" s="173"/>
      <c r="W1127" s="174"/>
    </row>
    <row r="1128" spans="1:23" s="5" customFormat="1">
      <c r="A1128" s="95">
        <v>143</v>
      </c>
      <c r="B1128" s="141" t="s">
        <v>212</v>
      </c>
      <c r="C1128" s="141" t="s">
        <v>2208</v>
      </c>
      <c r="D1128" s="142" t="s">
        <v>226</v>
      </c>
      <c r="E1128" s="141" t="s">
        <v>2172</v>
      </c>
      <c r="F1128" s="156"/>
      <c r="G1128" s="156"/>
      <c r="H1128" s="156"/>
      <c r="I1128" s="157"/>
      <c r="J1128" s="95" t="s">
        <v>2048</v>
      </c>
      <c r="K1128" s="157" t="s">
        <v>37</v>
      </c>
      <c r="L1128" s="155">
        <v>33259</v>
      </c>
      <c r="M1128" s="156">
        <v>1991</v>
      </c>
      <c r="N1128" s="157">
        <f t="shared" si="54"/>
        <v>29</v>
      </c>
      <c r="O1128" s="157" t="s">
        <v>26</v>
      </c>
      <c r="P1128" s="157" t="s">
        <v>130</v>
      </c>
      <c r="Q1128" s="157" t="s">
        <v>28</v>
      </c>
      <c r="R1128" s="157" t="s">
        <v>1839</v>
      </c>
      <c r="S1128" s="157">
        <v>2</v>
      </c>
      <c r="T1128" s="168" t="s">
        <v>30</v>
      </c>
      <c r="U1128" s="141"/>
      <c r="V1128" s="169"/>
      <c r="W1128" s="117"/>
    </row>
    <row r="1129" spans="1:23" s="5" customFormat="1">
      <c r="A1129" s="95">
        <v>144</v>
      </c>
      <c r="B1129" s="141" t="s">
        <v>425</v>
      </c>
      <c r="C1129" s="141" t="s">
        <v>2209</v>
      </c>
      <c r="D1129" s="95" t="s">
        <v>85</v>
      </c>
      <c r="E1129" s="141" t="s">
        <v>2042</v>
      </c>
      <c r="F1129" s="156"/>
      <c r="G1129" s="156"/>
      <c r="H1129" s="156"/>
      <c r="I1129" s="157" t="s">
        <v>100</v>
      </c>
      <c r="J1129" s="95" t="s">
        <v>2048</v>
      </c>
      <c r="K1129" s="157" t="s">
        <v>195</v>
      </c>
      <c r="L1129" s="106">
        <v>43775</v>
      </c>
      <c r="M1129" s="107">
        <v>1973</v>
      </c>
      <c r="N1129" s="157">
        <f t="shared" si="54"/>
        <v>47</v>
      </c>
      <c r="O1129" s="157" t="s">
        <v>45</v>
      </c>
      <c r="P1129" s="157" t="s">
        <v>27</v>
      </c>
      <c r="Q1129" s="157" t="s">
        <v>49</v>
      </c>
      <c r="R1129" s="157" t="s">
        <v>214</v>
      </c>
      <c r="S1129" s="157">
        <v>2</v>
      </c>
      <c r="T1129" s="168" t="s">
        <v>30</v>
      </c>
      <c r="U1129" s="141">
        <v>120000</v>
      </c>
      <c r="V1129" s="169"/>
      <c r="W1129" s="117"/>
    </row>
    <row r="1130" spans="1:23" s="5" customFormat="1"/>
    <row r="1131" spans="1:23" s="5" customFormat="1"/>
    <row r="1132" spans="1:23" ht="15" thickBot="1">
      <c r="A1132" s="92"/>
      <c r="B1132" s="148"/>
      <c r="C1132" s="149"/>
      <c r="D1132" s="150"/>
      <c r="E1132" s="149"/>
      <c r="F1132" s="93"/>
      <c r="G1132" s="93"/>
      <c r="H1132" s="93"/>
      <c r="J1132" s="151"/>
      <c r="K1132" s="162"/>
      <c r="L1132" s="163"/>
      <c r="N1132" s="93"/>
      <c r="O1132" s="164"/>
      <c r="T1132" s="2"/>
      <c r="U1132" s="2"/>
      <c r="V1132" s="2"/>
      <c r="W1132" s="50"/>
    </row>
    <row r="1133" spans="1:23" ht="15" thickTop="1">
      <c r="A1133" s="92"/>
      <c r="B1133" s="148"/>
      <c r="C1133" s="149"/>
      <c r="D1133" s="150"/>
      <c r="E1133" s="149"/>
      <c r="F1133" s="93"/>
      <c r="G1133" s="93"/>
      <c r="H1133" s="93"/>
      <c r="L1133" s="165"/>
      <c r="N1133" s="93"/>
      <c r="O1133" s="164"/>
      <c r="T1133" s="2"/>
      <c r="U1133" s="2"/>
      <c r="V1133" s="2"/>
      <c r="W1133" s="50"/>
    </row>
    <row r="1134" spans="1:23">
      <c r="A1134" s="92"/>
      <c r="B1134" s="148"/>
      <c r="C1134" s="148"/>
      <c r="D1134" s="152"/>
      <c r="E1134" s="148"/>
      <c r="F1134" s="93"/>
      <c r="G1134" s="93"/>
      <c r="H1134" s="93"/>
      <c r="N1134" s="93"/>
      <c r="O1134" s="164"/>
      <c r="T1134" s="2"/>
      <c r="U1134" s="2"/>
      <c r="V1134" s="2"/>
      <c r="W1134" s="50"/>
    </row>
    <row r="1135" spans="1:23">
      <c r="A1135" s="92"/>
      <c r="B1135" s="148"/>
      <c r="C1135" s="149"/>
      <c r="D1135" s="150"/>
      <c r="E1135" s="149"/>
      <c r="F1135" s="93"/>
      <c r="G1135" s="93"/>
      <c r="H1135" s="93"/>
      <c r="I1135" s="103"/>
      <c r="J1135" s="94"/>
      <c r="K1135" s="103"/>
      <c r="L1135" s="104"/>
      <c r="M1135" s="164"/>
      <c r="N1135" s="93"/>
      <c r="O1135" s="105"/>
      <c r="P1135" s="103"/>
      <c r="Q1135" s="103"/>
      <c r="R1135" s="103"/>
      <c r="S1135" s="103"/>
      <c r="T1135" s="50"/>
      <c r="U1135" s="50"/>
      <c r="V1135" s="50"/>
      <c r="W1135" s="50"/>
    </row>
    <row r="1136" spans="1:23">
      <c r="A1136" s="92"/>
      <c r="B1136" s="10"/>
      <c r="C1136" s="149"/>
      <c r="D1136" s="150"/>
      <c r="E1136" s="149"/>
      <c r="F1136" s="93"/>
      <c r="G1136" s="93"/>
      <c r="H1136" s="93"/>
      <c r="N1136" s="93"/>
      <c r="O1136" s="164"/>
      <c r="W1136" s="2"/>
    </row>
    <row r="1137" spans="1:23">
      <c r="A1137" s="92"/>
      <c r="B1137" s="103" t="s">
        <v>2369</v>
      </c>
      <c r="C1137" s="148"/>
      <c r="D1137" s="152"/>
      <c r="E1137" s="148"/>
      <c r="F1137" s="50"/>
      <c r="G1137" s="50"/>
      <c r="H1137" s="50"/>
      <c r="I1137" s="103"/>
      <c r="J1137" s="94"/>
      <c r="K1137" s="103"/>
      <c r="L1137" s="104"/>
      <c r="M1137" s="164"/>
      <c r="N1137" s="93"/>
      <c r="O1137" s="164"/>
      <c r="P1137" s="103"/>
      <c r="Q1137" s="103"/>
      <c r="R1137" s="103"/>
      <c r="S1137" s="103"/>
      <c r="T1137" s="50"/>
      <c r="U1137" s="50"/>
      <c r="V1137" s="50"/>
      <c r="W1137" s="50"/>
    </row>
    <row r="1138" spans="1:23">
      <c r="A1138" s="92"/>
      <c r="B1138" s="103">
        <v>54</v>
      </c>
      <c r="C1138" s="148" t="s">
        <v>2210</v>
      </c>
      <c r="D1138" s="152"/>
      <c r="E1138" s="148"/>
      <c r="F1138" s="50"/>
      <c r="G1138" s="50"/>
      <c r="H1138" s="50"/>
      <c r="I1138" s="103"/>
      <c r="J1138" s="94"/>
      <c r="K1138" s="103"/>
      <c r="L1138" s="104"/>
      <c r="M1138" s="164"/>
      <c r="N1138" s="93"/>
      <c r="O1138" s="164"/>
    </row>
    <row r="1139" spans="1:23">
      <c r="A1139" s="92"/>
      <c r="B1139" s="103">
        <v>926</v>
      </c>
      <c r="C1139" s="148" t="s">
        <v>2211</v>
      </c>
      <c r="D1139" s="152"/>
      <c r="E1139" s="148"/>
      <c r="F1139" s="50"/>
      <c r="G1139" s="50"/>
      <c r="H1139" s="50"/>
      <c r="I1139" s="103"/>
      <c r="J1139" s="103"/>
      <c r="K1139" s="103"/>
      <c r="L1139" s="104"/>
      <c r="M1139" s="164"/>
      <c r="N1139" s="93"/>
      <c r="O1139" s="164"/>
    </row>
    <row r="1140" spans="1:23">
      <c r="A1140" s="92"/>
      <c r="J1140" s="10"/>
      <c r="N1140" s="93"/>
      <c r="O1140" s="164"/>
    </row>
    <row r="1141" spans="1:23">
      <c r="A1141" s="92"/>
      <c r="N1141" s="93"/>
      <c r="O1141" s="164"/>
    </row>
    <row r="1142" spans="1:23">
      <c r="A1142" s="92"/>
      <c r="N1142" s="93"/>
      <c r="O1142" s="164"/>
    </row>
    <row r="1143" spans="1:23">
      <c r="A1143" s="175"/>
      <c r="N1143" s="93"/>
      <c r="O1143" s="164"/>
    </row>
    <row r="1144" spans="1:23">
      <c r="A1144" s="175"/>
      <c r="N1144" s="93"/>
      <c r="O1144" s="164"/>
    </row>
    <row r="1145" spans="1:23">
      <c r="A1145" s="175"/>
      <c r="N1145" s="93"/>
      <c r="O1145" s="164"/>
    </row>
    <row r="1146" spans="1:23">
      <c r="A1146" s="175"/>
      <c r="N1146" s="93"/>
      <c r="O1146" s="164"/>
    </row>
    <row r="1147" spans="1:23">
      <c r="A1147" s="175"/>
      <c r="N1147" s="93"/>
      <c r="O1147" s="164"/>
    </row>
    <row r="1148" spans="1:23">
      <c r="A1148" s="175"/>
      <c r="N1148" s="93"/>
      <c r="O1148" s="164"/>
    </row>
    <row r="1149" spans="1:23">
      <c r="A1149" s="175"/>
      <c r="N1149" s="93"/>
      <c r="O1149" s="164"/>
    </row>
    <row r="1150" spans="1:23">
      <c r="A1150" s="175"/>
      <c r="N1150" s="93"/>
      <c r="O1150" s="164"/>
    </row>
    <row r="1151" spans="1:23">
      <c r="A1151" s="175"/>
      <c r="N1151" s="93"/>
      <c r="O1151" s="164"/>
    </row>
    <row r="1152" spans="1:23">
      <c r="A1152" s="175"/>
      <c r="N1152" s="93"/>
      <c r="O1152" s="164"/>
    </row>
    <row r="1153" spans="1:15">
      <c r="A1153" s="175"/>
      <c r="N1153" s="93"/>
      <c r="O1153" s="164"/>
    </row>
    <row r="1154" spans="1:15">
      <c r="N1154" s="164"/>
      <c r="O1154" s="164"/>
    </row>
    <row r="1155" spans="1:15">
      <c r="N1155" s="164"/>
      <c r="O1155" s="164"/>
    </row>
    <row r="1156" spans="1:15">
      <c r="N1156" s="164"/>
      <c r="O1156" s="164"/>
    </row>
    <row r="1157" spans="1:15">
      <c r="N1157" s="164"/>
      <c r="O1157" s="164"/>
    </row>
    <row r="1158" spans="1:15">
      <c r="J1158" s="9">
        <f>450+273</f>
        <v>723</v>
      </c>
      <c r="N1158" s="164"/>
      <c r="O1158" s="164"/>
    </row>
    <row r="1159" spans="1:15">
      <c r="N1159" s="164"/>
      <c r="O1159" s="164"/>
    </row>
    <row r="1160" spans="1:15">
      <c r="N1160" s="164"/>
      <c r="O1160" s="164"/>
    </row>
    <row r="1161" spans="1:15">
      <c r="N1161" s="164"/>
      <c r="O1161" s="164"/>
    </row>
    <row r="1162" spans="1:15">
      <c r="N1162" s="164"/>
      <c r="O1162" s="164"/>
    </row>
    <row r="1163" spans="1:15">
      <c r="N1163" s="164"/>
      <c r="O1163" s="164"/>
    </row>
    <row r="1164" spans="1:15">
      <c r="N1164" s="164"/>
      <c r="O1164" s="164"/>
    </row>
    <row r="1165" spans="1:15">
      <c r="N1165" s="164"/>
      <c r="O1165" s="164"/>
    </row>
    <row r="1166" spans="1:15">
      <c r="N1166" s="164"/>
      <c r="O1166" s="164"/>
    </row>
    <row r="1167" spans="1:15">
      <c r="N1167" s="164"/>
      <c r="O1167" s="164"/>
    </row>
    <row r="1168" spans="1:15">
      <c r="N1168" s="164"/>
      <c r="O1168" s="164"/>
    </row>
    <row r="1169" spans="14:15">
      <c r="N1169" s="164"/>
      <c r="O1169" s="164"/>
    </row>
    <row r="1170" spans="14:15">
      <c r="N1170" s="164"/>
      <c r="O1170" s="164"/>
    </row>
    <row r="1171" spans="14:15">
      <c r="N1171" s="164"/>
      <c r="O1171" s="164"/>
    </row>
    <row r="1172" spans="14:15">
      <c r="N1172" s="164"/>
      <c r="O1172" s="164"/>
    </row>
    <row r="1173" spans="14:15">
      <c r="N1173" s="164"/>
      <c r="O1173" s="164"/>
    </row>
    <row r="1174" spans="14:15">
      <c r="N1174" s="164"/>
      <c r="O1174" s="164"/>
    </row>
    <row r="1175" spans="14:15">
      <c r="N1175" s="164"/>
      <c r="O1175" s="164"/>
    </row>
    <row r="1176" spans="14:15">
      <c r="N1176" s="164"/>
      <c r="O1176" s="164"/>
    </row>
    <row r="1177" spans="14:15">
      <c r="N1177" s="164"/>
      <c r="O1177" s="164"/>
    </row>
    <row r="1178" spans="14:15">
      <c r="N1178" s="164"/>
      <c r="O1178" s="164"/>
    </row>
    <row r="1179" spans="14:15">
      <c r="N1179" s="164"/>
      <c r="O1179" s="164"/>
    </row>
    <row r="1180" spans="14:15">
      <c r="N1180" s="164"/>
      <c r="O1180" s="164"/>
    </row>
    <row r="1181" spans="14:15">
      <c r="N1181" s="164"/>
      <c r="O1181" s="164"/>
    </row>
    <row r="1182" spans="14:15">
      <c r="N1182" s="164"/>
      <c r="O1182" s="164"/>
    </row>
    <row r="1183" spans="14:15">
      <c r="N1183" s="164"/>
      <c r="O1183" s="164"/>
    </row>
    <row r="1184" spans="14:15">
      <c r="N1184" s="164"/>
      <c r="O1184" s="164"/>
    </row>
    <row r="1185" spans="14:15">
      <c r="N1185" s="164"/>
      <c r="O1185" s="164"/>
    </row>
    <row r="1186" spans="14:15">
      <c r="N1186" s="164"/>
      <c r="O1186" s="164"/>
    </row>
    <row r="1187" spans="14:15">
      <c r="N1187" s="164"/>
      <c r="O1187" s="164"/>
    </row>
    <row r="1188" spans="14:15">
      <c r="N1188" s="164"/>
      <c r="O1188" s="164"/>
    </row>
    <row r="1189" spans="14:15">
      <c r="N1189" s="164"/>
      <c r="O1189" s="164"/>
    </row>
    <row r="1190" spans="14:15">
      <c r="N1190" s="164"/>
      <c r="O1190" s="164"/>
    </row>
    <row r="1191" spans="14:15">
      <c r="N1191" s="164"/>
      <c r="O1191" s="164"/>
    </row>
    <row r="1192" spans="14:15">
      <c r="N1192" s="164"/>
      <c r="O1192" s="164"/>
    </row>
    <row r="1193" spans="14:15">
      <c r="N1193" s="164"/>
      <c r="O1193" s="164"/>
    </row>
    <row r="1194" spans="14:15">
      <c r="N1194" s="164"/>
      <c r="O1194" s="164"/>
    </row>
    <row r="1195" spans="14:15">
      <c r="N1195" s="164"/>
      <c r="O1195" s="164"/>
    </row>
    <row r="1196" spans="14:15">
      <c r="N1196" s="164"/>
      <c r="O1196" s="164"/>
    </row>
    <row r="1197" spans="14:15">
      <c r="N1197" s="164"/>
      <c r="O1197" s="164"/>
    </row>
  </sheetData>
  <autoFilter ref="A6:AO1153" xr:uid="{00000000-0009-0000-0000-000000000000}"/>
  <mergeCells count="22">
    <mergeCell ref="V1:W2"/>
    <mergeCell ref="O3:O6"/>
    <mergeCell ref="Q3:Q6"/>
    <mergeCell ref="V3:V6"/>
    <mergeCell ref="W3:W6"/>
    <mergeCell ref="T3:T6"/>
    <mergeCell ref="B1:E6"/>
    <mergeCell ref="I1:J2"/>
    <mergeCell ref="U3:U6"/>
    <mergeCell ref="A1:A6"/>
    <mergeCell ref="F1:F6"/>
    <mergeCell ref="I3:I6"/>
    <mergeCell ref="J3:J6"/>
    <mergeCell ref="K3:K6"/>
    <mergeCell ref="R3:R6"/>
    <mergeCell ref="S3:S6"/>
    <mergeCell ref="G3:G6"/>
    <mergeCell ref="H3:H6"/>
    <mergeCell ref="L3:M6"/>
    <mergeCell ref="K1:U2"/>
    <mergeCell ref="P3:P6"/>
    <mergeCell ref="N3:N6"/>
  </mergeCells>
  <phoneticPr fontId="5" type="noConversion"/>
  <pageMargins left="0.45" right="0.45" top="0.5" bottom="0.5" header="0.3" footer="0.3"/>
  <pageSetup paperSize="5" scale="63" pageOrder="overThenDown" orientation="portrait" r:id="rId1"/>
  <colBreaks count="1" manualBreakCount="1">
    <brk id="22" max="96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37"/>
  <sheetViews>
    <sheetView topLeftCell="F1" zoomScaleNormal="100" workbookViewId="0">
      <selection activeCell="U656" sqref="U656"/>
    </sheetView>
  </sheetViews>
  <sheetFormatPr defaultRowHeight="14.4"/>
  <cols>
    <col min="1" max="1" width="6.33203125" style="329" customWidth="1"/>
    <col min="2" max="2" width="17.88671875" style="332" customWidth="1"/>
    <col min="3" max="3" width="15.88671875" customWidth="1"/>
    <col min="4" max="4" width="6.109375" style="328" customWidth="1"/>
    <col min="5" max="5" width="13.33203125" customWidth="1"/>
    <col min="6" max="6" width="9.109375" style="305" customWidth="1"/>
    <col min="7" max="7" width="10.6640625" customWidth="1"/>
    <col min="8" max="8" width="13" customWidth="1"/>
    <col min="9" max="9" width="16.109375" customWidth="1"/>
    <col min="10" max="10" width="17.44140625" style="308" customWidth="1"/>
    <col min="11" max="11" width="34.88671875" style="308" customWidth="1"/>
    <col min="14" max="14" width="6.109375" customWidth="1"/>
    <col min="16" max="16" width="10.5546875" customWidth="1"/>
    <col min="17" max="17" width="21.44140625" customWidth="1"/>
    <col min="18" max="18" width="18.33203125" customWidth="1"/>
    <col min="19" max="19" width="11.88671875" style="300" customWidth="1"/>
    <col min="20" max="20" width="19.44140625" style="332" customWidth="1"/>
    <col min="21" max="21" width="20.33203125" style="302" customWidth="1"/>
    <col min="22" max="22" width="14.33203125" customWidth="1"/>
  </cols>
  <sheetData>
    <row r="1" spans="1:22">
      <c r="A1" s="383" t="s">
        <v>3307</v>
      </c>
      <c r="B1" s="381" t="s">
        <v>3308</v>
      </c>
      <c r="C1" s="381"/>
      <c r="D1" s="381"/>
      <c r="E1" s="381"/>
      <c r="F1" s="384" t="s">
        <v>3309</v>
      </c>
      <c r="G1" s="382" t="s">
        <v>3305</v>
      </c>
      <c r="H1" s="382" t="s">
        <v>3310</v>
      </c>
      <c r="I1" s="382" t="s">
        <v>5</v>
      </c>
      <c r="J1" s="382" t="s">
        <v>6</v>
      </c>
      <c r="K1" s="381" t="s">
        <v>7</v>
      </c>
      <c r="L1" s="381" t="s">
        <v>8</v>
      </c>
      <c r="M1" s="381"/>
      <c r="N1" s="381" t="s">
        <v>9</v>
      </c>
      <c r="O1" s="381" t="s">
        <v>10</v>
      </c>
      <c r="P1" s="382" t="s">
        <v>11</v>
      </c>
      <c r="Q1" s="382" t="s">
        <v>12</v>
      </c>
      <c r="R1" s="382" t="s">
        <v>3311</v>
      </c>
      <c r="S1" s="382" t="s">
        <v>14</v>
      </c>
      <c r="T1" s="385" t="s">
        <v>3312</v>
      </c>
      <c r="U1" s="382" t="s">
        <v>16</v>
      </c>
      <c r="V1" s="381" t="s">
        <v>3319</v>
      </c>
    </row>
    <row r="2" spans="1:22">
      <c r="A2" s="383"/>
      <c r="B2" s="381"/>
      <c r="C2" s="381"/>
      <c r="D2" s="381"/>
      <c r="E2" s="381"/>
      <c r="F2" s="384"/>
      <c r="G2" s="382"/>
      <c r="H2" s="382"/>
      <c r="I2" s="382"/>
      <c r="J2" s="382"/>
      <c r="K2" s="381"/>
      <c r="L2" s="381"/>
      <c r="M2" s="381"/>
      <c r="N2" s="381"/>
      <c r="O2" s="381"/>
      <c r="P2" s="382"/>
      <c r="Q2" s="382"/>
      <c r="R2" s="382"/>
      <c r="S2" s="382"/>
      <c r="T2" s="385"/>
      <c r="U2" s="382"/>
      <c r="V2" s="381"/>
    </row>
    <row r="3" spans="1:22">
      <c r="A3" s="383"/>
      <c r="B3" s="381"/>
      <c r="C3" s="381"/>
      <c r="D3" s="381"/>
      <c r="E3" s="381"/>
      <c r="F3" s="384"/>
      <c r="G3" s="382"/>
      <c r="H3" s="382"/>
      <c r="I3" s="382"/>
      <c r="J3" s="382"/>
      <c r="K3" s="381"/>
      <c r="L3" s="381"/>
      <c r="M3" s="381"/>
      <c r="N3" s="381"/>
      <c r="O3" s="381"/>
      <c r="P3" s="382"/>
      <c r="Q3" s="382"/>
      <c r="R3" s="382"/>
      <c r="S3" s="382"/>
      <c r="T3" s="385"/>
      <c r="U3" s="382"/>
      <c r="V3" s="381"/>
    </row>
    <row r="4" spans="1:22">
      <c r="A4" s="383"/>
      <c r="B4" s="381"/>
      <c r="C4" s="381"/>
      <c r="D4" s="381"/>
      <c r="E4" s="381"/>
      <c r="F4" s="384"/>
      <c r="G4" s="382"/>
      <c r="H4" s="382"/>
      <c r="I4" s="382"/>
      <c r="J4" s="382"/>
      <c r="K4" s="381"/>
      <c r="L4" s="381"/>
      <c r="M4" s="381"/>
      <c r="N4" s="381"/>
      <c r="O4" s="381"/>
      <c r="P4" s="382"/>
      <c r="Q4" s="382"/>
      <c r="R4" s="382"/>
      <c r="S4" s="382"/>
      <c r="T4" s="385"/>
      <c r="U4" s="382"/>
      <c r="V4" s="381"/>
    </row>
    <row r="5" spans="1:22">
      <c r="A5" s="354" t="s">
        <v>3320</v>
      </c>
      <c r="B5" s="340" t="s">
        <v>3313</v>
      </c>
      <c r="C5" s="301" t="s">
        <v>20</v>
      </c>
      <c r="D5" s="326" t="s">
        <v>21</v>
      </c>
      <c r="E5" s="251" t="s">
        <v>22</v>
      </c>
      <c r="F5" s="304">
        <v>805</v>
      </c>
      <c r="G5" s="253">
        <v>194217002</v>
      </c>
      <c r="H5" s="301"/>
      <c r="I5" s="254" t="s">
        <v>23</v>
      </c>
      <c r="J5" s="312" t="s">
        <v>24</v>
      </c>
      <c r="K5" s="306" t="s">
        <v>25</v>
      </c>
      <c r="L5" s="257">
        <v>43695</v>
      </c>
      <c r="M5" s="258">
        <v>1973</v>
      </c>
      <c r="N5" s="254">
        <f>2025-M5</f>
        <v>52</v>
      </c>
      <c r="O5" s="301" t="s">
        <v>26</v>
      </c>
      <c r="P5" s="301" t="s">
        <v>27</v>
      </c>
      <c r="Q5" s="254" t="s">
        <v>28</v>
      </c>
      <c r="R5" s="254" t="s">
        <v>29</v>
      </c>
      <c r="S5" s="254">
        <v>2</v>
      </c>
      <c r="T5" s="333" t="s">
        <v>30</v>
      </c>
      <c r="U5" s="301"/>
      <c r="V5" s="302"/>
    </row>
    <row r="6" spans="1:22">
      <c r="A6" s="354" t="s">
        <v>2380</v>
      </c>
      <c r="B6" s="340" t="s">
        <v>31</v>
      </c>
      <c r="C6" s="301" t="s">
        <v>32</v>
      </c>
      <c r="D6" s="326" t="s">
        <v>192</v>
      </c>
      <c r="E6" s="251"/>
      <c r="F6" s="304">
        <v>777</v>
      </c>
      <c r="G6" s="254">
        <v>371011833</v>
      </c>
      <c r="H6" s="254">
        <v>9092969075</v>
      </c>
      <c r="I6" s="301"/>
      <c r="J6" s="312" t="s">
        <v>24</v>
      </c>
      <c r="K6" s="306" t="s">
        <v>33</v>
      </c>
      <c r="L6" s="257"/>
      <c r="M6" s="258"/>
      <c r="N6" s="254">
        <f t="shared" ref="N6:N69" si="0">2025-M6</f>
        <v>2025</v>
      </c>
      <c r="O6" s="301" t="s">
        <v>26</v>
      </c>
      <c r="P6" s="301" t="s">
        <v>27</v>
      </c>
      <c r="Q6" s="301"/>
      <c r="R6" s="301"/>
      <c r="S6" s="309"/>
      <c r="T6" s="333"/>
      <c r="U6" s="301"/>
      <c r="V6" s="302"/>
    </row>
    <row r="7" spans="1:22">
      <c r="A7" s="354" t="s">
        <v>2381</v>
      </c>
      <c r="B7" s="340" t="s">
        <v>34</v>
      </c>
      <c r="C7" s="301" t="s">
        <v>35</v>
      </c>
      <c r="D7" s="326"/>
      <c r="E7" s="251"/>
      <c r="F7" s="304">
        <v>1</v>
      </c>
      <c r="G7" s="260">
        <v>941672957</v>
      </c>
      <c r="H7" s="260">
        <v>9499745664</v>
      </c>
      <c r="I7" s="301"/>
      <c r="J7" s="312" t="s">
        <v>24</v>
      </c>
      <c r="K7" s="306" t="s">
        <v>37</v>
      </c>
      <c r="L7" s="257">
        <v>43635</v>
      </c>
      <c r="M7" s="258">
        <v>1978</v>
      </c>
      <c r="N7" s="254">
        <f t="shared" si="0"/>
        <v>47</v>
      </c>
      <c r="O7" s="301" t="s">
        <v>26</v>
      </c>
      <c r="P7" s="301" t="s">
        <v>27</v>
      </c>
      <c r="Q7" s="254" t="s">
        <v>28</v>
      </c>
      <c r="R7" s="254" t="s">
        <v>38</v>
      </c>
      <c r="S7" s="254">
        <v>2</v>
      </c>
      <c r="T7" s="334" t="s">
        <v>30</v>
      </c>
      <c r="U7" s="301"/>
      <c r="V7" s="302"/>
    </row>
    <row r="8" spans="1:22">
      <c r="A8" s="354" t="s">
        <v>2382</v>
      </c>
      <c r="B8" s="340" t="s">
        <v>74</v>
      </c>
      <c r="C8" s="301" t="s">
        <v>40</v>
      </c>
      <c r="D8" s="326" t="s">
        <v>41</v>
      </c>
      <c r="E8" s="251" t="s">
        <v>42</v>
      </c>
      <c r="F8" s="304">
        <v>633</v>
      </c>
      <c r="G8" s="301"/>
      <c r="H8" s="260">
        <v>9922095592</v>
      </c>
      <c r="I8" s="254" t="s">
        <v>44</v>
      </c>
      <c r="J8" s="312" t="s">
        <v>24</v>
      </c>
      <c r="K8" s="306" t="s">
        <v>33</v>
      </c>
      <c r="L8" s="257">
        <v>43691</v>
      </c>
      <c r="M8" s="258">
        <v>1984</v>
      </c>
      <c r="N8" s="254">
        <f t="shared" si="0"/>
        <v>41</v>
      </c>
      <c r="O8" s="301" t="s">
        <v>45</v>
      </c>
      <c r="P8" s="301" t="s">
        <v>27</v>
      </c>
      <c r="Q8" s="254" t="s">
        <v>46</v>
      </c>
      <c r="R8" s="301"/>
      <c r="S8" s="254">
        <v>2</v>
      </c>
      <c r="T8" s="334" t="s">
        <v>30</v>
      </c>
      <c r="U8" s="301"/>
      <c r="V8" s="302"/>
    </row>
    <row r="9" spans="1:22">
      <c r="A9" s="354" t="s">
        <v>2383</v>
      </c>
      <c r="B9" s="340" t="s">
        <v>74</v>
      </c>
      <c r="C9" s="301" t="s">
        <v>47</v>
      </c>
      <c r="D9" s="326" t="s">
        <v>41</v>
      </c>
      <c r="E9" s="251" t="s">
        <v>42</v>
      </c>
      <c r="F9" s="304">
        <v>634</v>
      </c>
      <c r="G9" s="301"/>
      <c r="H9" s="260">
        <v>9936893298</v>
      </c>
      <c r="I9" s="254" t="s">
        <v>44</v>
      </c>
      <c r="J9" s="312" t="s">
        <v>24</v>
      </c>
      <c r="K9" s="306" t="s">
        <v>33</v>
      </c>
      <c r="L9" s="257">
        <v>43760</v>
      </c>
      <c r="M9" s="258">
        <v>1986</v>
      </c>
      <c r="N9" s="254">
        <f t="shared" si="0"/>
        <v>39</v>
      </c>
      <c r="O9" s="301" t="s">
        <v>26</v>
      </c>
      <c r="P9" s="301" t="s">
        <v>27</v>
      </c>
      <c r="Q9" s="254" t="s">
        <v>49</v>
      </c>
      <c r="R9" s="301"/>
      <c r="S9" s="254">
        <v>2</v>
      </c>
      <c r="T9" s="334" t="s">
        <v>30</v>
      </c>
      <c r="U9" s="301"/>
      <c r="V9" s="302"/>
    </row>
    <row r="10" spans="1:22">
      <c r="A10" s="354" t="s">
        <v>2384</v>
      </c>
      <c r="B10" s="340" t="s">
        <v>74</v>
      </c>
      <c r="C10" s="301" t="s">
        <v>50</v>
      </c>
      <c r="D10" s="326" t="s">
        <v>51</v>
      </c>
      <c r="E10" s="251" t="s">
        <v>52</v>
      </c>
      <c r="F10" s="304">
        <v>640</v>
      </c>
      <c r="G10" s="301"/>
      <c r="H10" s="260">
        <v>9922095831</v>
      </c>
      <c r="I10" s="254" t="s">
        <v>44</v>
      </c>
      <c r="J10" s="312" t="s">
        <v>24</v>
      </c>
      <c r="K10" s="306" t="s">
        <v>33</v>
      </c>
      <c r="L10" s="257">
        <v>43576</v>
      </c>
      <c r="M10" s="258">
        <v>1983</v>
      </c>
      <c r="N10" s="254">
        <f t="shared" si="0"/>
        <v>42</v>
      </c>
      <c r="O10" s="301" t="s">
        <v>26</v>
      </c>
      <c r="P10" s="301" t="s">
        <v>27</v>
      </c>
      <c r="Q10" s="254" t="s">
        <v>49</v>
      </c>
      <c r="R10" s="254" t="s">
        <v>54</v>
      </c>
      <c r="S10" s="254">
        <v>1</v>
      </c>
      <c r="T10" s="333"/>
      <c r="U10" s="301"/>
      <c r="V10" s="302"/>
    </row>
    <row r="11" spans="1:22">
      <c r="A11" s="354" t="s">
        <v>2385</v>
      </c>
      <c r="B11" s="340" t="s">
        <v>74</v>
      </c>
      <c r="C11" s="301" t="s">
        <v>62</v>
      </c>
      <c r="D11" s="326" t="s">
        <v>63</v>
      </c>
      <c r="E11" s="251" t="s">
        <v>64</v>
      </c>
      <c r="F11" s="304">
        <v>632</v>
      </c>
      <c r="G11" s="301"/>
      <c r="H11" s="301"/>
      <c r="I11" s="254" t="s">
        <v>44</v>
      </c>
      <c r="J11" s="312" t="s">
        <v>24</v>
      </c>
      <c r="K11" s="306" t="s">
        <v>33</v>
      </c>
      <c r="L11" s="257">
        <v>43779</v>
      </c>
      <c r="M11" s="258">
        <v>1975</v>
      </c>
      <c r="N11" s="254">
        <f t="shared" si="0"/>
        <v>50</v>
      </c>
      <c r="O11" s="301" t="s">
        <v>26</v>
      </c>
      <c r="P11" s="301" t="s">
        <v>27</v>
      </c>
      <c r="Q11" s="254" t="s">
        <v>49</v>
      </c>
      <c r="R11" s="254" t="s">
        <v>66</v>
      </c>
      <c r="S11" s="254">
        <v>2</v>
      </c>
      <c r="T11" s="334" t="s">
        <v>30</v>
      </c>
      <c r="U11" s="301"/>
      <c r="V11" s="302"/>
    </row>
    <row r="12" spans="1:22">
      <c r="A12" s="354" t="s">
        <v>2386</v>
      </c>
      <c r="B12" s="340" t="s">
        <v>74</v>
      </c>
      <c r="C12" s="301" t="s">
        <v>67</v>
      </c>
      <c r="D12" s="326" t="s">
        <v>56</v>
      </c>
      <c r="E12" s="251" t="s">
        <v>68</v>
      </c>
      <c r="F12" s="304">
        <v>3</v>
      </c>
      <c r="G12" s="260">
        <v>768406473</v>
      </c>
      <c r="H12" s="301"/>
      <c r="I12" s="254" t="s">
        <v>59</v>
      </c>
      <c r="J12" s="312" t="s">
        <v>24</v>
      </c>
      <c r="K12" s="306" t="s">
        <v>33</v>
      </c>
      <c r="L12" s="257">
        <v>43651</v>
      </c>
      <c r="M12" s="258">
        <v>1979</v>
      </c>
      <c r="N12" s="254">
        <f t="shared" si="0"/>
        <v>46</v>
      </c>
      <c r="O12" s="301" t="s">
        <v>26</v>
      </c>
      <c r="P12" s="301" t="s">
        <v>27</v>
      </c>
      <c r="Q12" s="254" t="s">
        <v>46</v>
      </c>
      <c r="R12" s="254" t="s">
        <v>70</v>
      </c>
      <c r="S12" s="254">
        <v>2</v>
      </c>
      <c r="T12" s="334" t="s">
        <v>30</v>
      </c>
      <c r="U12" s="301"/>
      <c r="V12" s="302"/>
    </row>
    <row r="13" spans="1:22">
      <c r="A13" s="354" t="s">
        <v>2387</v>
      </c>
      <c r="B13" s="340" t="s">
        <v>74</v>
      </c>
      <c r="C13" s="301" t="s">
        <v>71</v>
      </c>
      <c r="D13" s="326" t="s">
        <v>41</v>
      </c>
      <c r="E13" s="251"/>
      <c r="F13" s="304">
        <v>641</v>
      </c>
      <c r="G13" s="260">
        <v>479384505</v>
      </c>
      <c r="H13" s="301"/>
      <c r="I13" s="254" t="s">
        <v>44</v>
      </c>
      <c r="J13" s="312" t="s">
        <v>24</v>
      </c>
      <c r="K13" s="307" t="s">
        <v>33</v>
      </c>
      <c r="L13" s="257">
        <v>43746</v>
      </c>
      <c r="M13" s="258">
        <v>1981</v>
      </c>
      <c r="N13" s="254">
        <f t="shared" si="0"/>
        <v>44</v>
      </c>
      <c r="O13" s="301" t="s">
        <v>45</v>
      </c>
      <c r="P13" s="301" t="s">
        <v>27</v>
      </c>
      <c r="Q13" s="254" t="s">
        <v>46</v>
      </c>
      <c r="R13" s="254" t="s">
        <v>73</v>
      </c>
      <c r="S13" s="254">
        <v>2</v>
      </c>
      <c r="T13" s="334" t="s">
        <v>30</v>
      </c>
      <c r="U13" s="301"/>
      <c r="V13" s="302"/>
    </row>
    <row r="14" spans="1:22">
      <c r="A14" s="354" t="s">
        <v>2388</v>
      </c>
      <c r="B14" s="340" t="s">
        <v>74</v>
      </c>
      <c r="C14" s="301" t="s">
        <v>3314</v>
      </c>
      <c r="D14" s="326" t="s">
        <v>41</v>
      </c>
      <c r="E14" s="251"/>
      <c r="F14" s="304">
        <v>763</v>
      </c>
      <c r="G14" s="272">
        <v>367919873</v>
      </c>
      <c r="H14" s="272">
        <v>9482455791</v>
      </c>
      <c r="I14" s="301"/>
      <c r="J14" s="312" t="s">
        <v>24</v>
      </c>
      <c r="K14" s="307" t="s">
        <v>33</v>
      </c>
      <c r="L14" s="301"/>
      <c r="M14" s="301"/>
      <c r="N14" s="254">
        <f t="shared" si="0"/>
        <v>2025</v>
      </c>
      <c r="O14" s="301" t="s">
        <v>45</v>
      </c>
      <c r="P14" s="301" t="s">
        <v>27</v>
      </c>
      <c r="Q14" s="301"/>
      <c r="R14" s="301"/>
      <c r="S14" s="309"/>
      <c r="T14" s="333"/>
      <c r="U14" s="301"/>
      <c r="V14" s="302"/>
    </row>
    <row r="15" spans="1:22">
      <c r="A15" s="354" t="s">
        <v>2389</v>
      </c>
      <c r="B15" s="340" t="s">
        <v>77</v>
      </c>
      <c r="C15" s="301" t="s">
        <v>78</v>
      </c>
      <c r="D15" s="326" t="s">
        <v>51</v>
      </c>
      <c r="E15" s="251" t="s">
        <v>79</v>
      </c>
      <c r="F15" s="304">
        <v>669</v>
      </c>
      <c r="G15" s="260">
        <v>270109088</v>
      </c>
      <c r="H15" s="260">
        <v>9177110199</v>
      </c>
      <c r="I15" s="301"/>
      <c r="J15" s="307" t="s">
        <v>24</v>
      </c>
      <c r="K15" s="306" t="s">
        <v>81</v>
      </c>
      <c r="L15" s="301"/>
      <c r="M15" s="301"/>
      <c r="N15" s="254">
        <f t="shared" si="0"/>
        <v>2025</v>
      </c>
      <c r="O15" s="301" t="s">
        <v>45</v>
      </c>
      <c r="P15" s="301" t="s">
        <v>27</v>
      </c>
      <c r="Q15" s="254" t="s">
        <v>28</v>
      </c>
      <c r="R15" s="254" t="s">
        <v>82</v>
      </c>
      <c r="S15" s="254">
        <v>2</v>
      </c>
      <c r="T15" s="334" t="s">
        <v>30</v>
      </c>
      <c r="U15" s="301"/>
      <c r="V15" s="302"/>
    </row>
    <row r="16" spans="1:22" ht="13.5" customHeight="1">
      <c r="A16" s="354" t="s">
        <v>2390</v>
      </c>
      <c r="B16" s="340" t="s">
        <v>77</v>
      </c>
      <c r="C16" s="301" t="s">
        <v>84</v>
      </c>
      <c r="D16" s="326" t="s">
        <v>85</v>
      </c>
      <c r="E16" s="251" t="s">
        <v>86</v>
      </c>
      <c r="F16" s="304">
        <v>4</v>
      </c>
      <c r="G16" s="260">
        <v>259413210</v>
      </c>
      <c r="H16" s="301"/>
      <c r="I16" s="254" t="s">
        <v>59</v>
      </c>
      <c r="J16" s="307" t="s">
        <v>24</v>
      </c>
      <c r="K16" s="306" t="s">
        <v>88</v>
      </c>
      <c r="L16" s="257">
        <v>43825</v>
      </c>
      <c r="M16" s="258">
        <v>1986</v>
      </c>
      <c r="N16" s="254">
        <f t="shared" si="0"/>
        <v>39</v>
      </c>
      <c r="O16" s="301" t="s">
        <v>26</v>
      </c>
      <c r="P16" s="301" t="s">
        <v>27</v>
      </c>
      <c r="Q16" s="254" t="s">
        <v>28</v>
      </c>
      <c r="R16" s="254" t="s">
        <v>89</v>
      </c>
      <c r="S16" s="254">
        <v>2</v>
      </c>
      <c r="T16" s="334" t="s">
        <v>30</v>
      </c>
      <c r="U16" s="301"/>
      <c r="V16" s="302"/>
    </row>
    <row r="17" spans="1:22">
      <c r="A17" s="354" t="s">
        <v>2391</v>
      </c>
      <c r="B17" s="340" t="s">
        <v>95</v>
      </c>
      <c r="C17" s="301" t="s">
        <v>91</v>
      </c>
      <c r="D17" s="326" t="s">
        <v>21</v>
      </c>
      <c r="E17" s="251" t="s">
        <v>92</v>
      </c>
      <c r="F17" s="304">
        <v>5</v>
      </c>
      <c r="G17" s="301"/>
      <c r="H17" s="301"/>
      <c r="I17" s="254" t="s">
        <v>23</v>
      </c>
      <c r="J17" s="307" t="s">
        <v>24</v>
      </c>
      <c r="K17" s="256" t="s">
        <v>94</v>
      </c>
      <c r="L17" s="301"/>
      <c r="M17" s="301"/>
      <c r="N17" s="254">
        <f t="shared" si="0"/>
        <v>2025</v>
      </c>
      <c r="O17" s="301" t="s">
        <v>45</v>
      </c>
      <c r="P17" s="301" t="s">
        <v>27</v>
      </c>
      <c r="Q17" s="254" t="s">
        <v>49</v>
      </c>
      <c r="R17" s="301"/>
      <c r="S17" s="309">
        <v>2</v>
      </c>
      <c r="T17" s="333" t="s">
        <v>30</v>
      </c>
      <c r="U17" s="301"/>
      <c r="V17" s="302"/>
    </row>
    <row r="18" spans="1:22">
      <c r="A18" s="354" t="s">
        <v>2392</v>
      </c>
      <c r="B18" s="340" t="s">
        <v>95</v>
      </c>
      <c r="C18" s="301" t="s">
        <v>96</v>
      </c>
      <c r="D18" s="326" t="s">
        <v>97</v>
      </c>
      <c r="E18" s="251" t="s">
        <v>98</v>
      </c>
      <c r="F18" s="304">
        <v>6</v>
      </c>
      <c r="G18" s="301"/>
      <c r="H18" s="301"/>
      <c r="I18" s="254" t="s">
        <v>100</v>
      </c>
      <c r="J18" s="307" t="s">
        <v>24</v>
      </c>
      <c r="K18" s="256" t="s">
        <v>94</v>
      </c>
      <c r="L18" s="257">
        <v>43696</v>
      </c>
      <c r="M18" s="258">
        <v>1955</v>
      </c>
      <c r="N18" s="254">
        <f t="shared" si="0"/>
        <v>70</v>
      </c>
      <c r="O18" s="301" t="s">
        <v>45</v>
      </c>
      <c r="P18" s="301" t="s">
        <v>27</v>
      </c>
      <c r="Q18" s="254" t="s">
        <v>49</v>
      </c>
      <c r="R18" s="254" t="s">
        <v>101</v>
      </c>
      <c r="S18" s="254">
        <v>2</v>
      </c>
      <c r="T18" s="334" t="s">
        <v>30</v>
      </c>
      <c r="U18" s="266">
        <v>80000</v>
      </c>
      <c r="V18" s="302"/>
    </row>
    <row r="19" spans="1:22">
      <c r="A19" s="354" t="s">
        <v>2393</v>
      </c>
      <c r="B19" s="340" t="s">
        <v>95</v>
      </c>
      <c r="C19" s="301" t="s">
        <v>102</v>
      </c>
      <c r="D19" s="326" t="s">
        <v>21</v>
      </c>
      <c r="E19" s="251"/>
      <c r="F19" s="304">
        <v>7</v>
      </c>
      <c r="G19" s="301"/>
      <c r="H19" s="301"/>
      <c r="I19" s="254" t="s">
        <v>100</v>
      </c>
      <c r="J19" s="307" t="s">
        <v>24</v>
      </c>
      <c r="K19" s="256" t="s">
        <v>94</v>
      </c>
      <c r="L19" s="263">
        <v>43787</v>
      </c>
      <c r="M19" s="264">
        <v>1933</v>
      </c>
      <c r="N19" s="254">
        <f t="shared" si="0"/>
        <v>92</v>
      </c>
      <c r="O19" s="301" t="s">
        <v>45</v>
      </c>
      <c r="P19" s="301" t="s">
        <v>27</v>
      </c>
      <c r="Q19" s="254" t="s">
        <v>46</v>
      </c>
      <c r="R19" s="254" t="s">
        <v>104</v>
      </c>
      <c r="S19" s="254">
        <v>7</v>
      </c>
      <c r="T19" s="334" t="s">
        <v>30</v>
      </c>
      <c r="U19" s="266">
        <v>80000</v>
      </c>
      <c r="V19" s="302"/>
    </row>
    <row r="20" spans="1:22">
      <c r="A20" s="354" t="s">
        <v>2394</v>
      </c>
      <c r="B20" s="340" t="s">
        <v>105</v>
      </c>
      <c r="C20" s="301" t="s">
        <v>106</v>
      </c>
      <c r="D20" s="326" t="s">
        <v>21</v>
      </c>
      <c r="E20" s="251" t="s">
        <v>107</v>
      </c>
      <c r="F20" s="304">
        <v>638</v>
      </c>
      <c r="G20" s="260">
        <v>483308773</v>
      </c>
      <c r="H20" s="260">
        <v>9949473045</v>
      </c>
      <c r="I20" s="254" t="s">
        <v>59</v>
      </c>
      <c r="J20" s="307" t="s">
        <v>24</v>
      </c>
      <c r="K20" s="256" t="s">
        <v>37</v>
      </c>
      <c r="L20" s="257">
        <v>43815</v>
      </c>
      <c r="M20" s="258">
        <v>1980</v>
      </c>
      <c r="N20" s="254">
        <f t="shared" si="0"/>
        <v>45</v>
      </c>
      <c r="O20" s="301" t="s">
        <v>26</v>
      </c>
      <c r="P20" s="301" t="s">
        <v>27</v>
      </c>
      <c r="Q20" s="254" t="s">
        <v>49</v>
      </c>
      <c r="R20" s="254" t="s">
        <v>109</v>
      </c>
      <c r="S20" s="254">
        <v>2</v>
      </c>
      <c r="T20" s="334" t="s">
        <v>30</v>
      </c>
      <c r="U20" s="301"/>
      <c r="V20" s="302"/>
    </row>
    <row r="21" spans="1:22">
      <c r="A21" s="354" t="s">
        <v>2395</v>
      </c>
      <c r="B21" s="340" t="s">
        <v>110</v>
      </c>
      <c r="C21" s="301" t="s">
        <v>2214</v>
      </c>
      <c r="D21" s="326"/>
      <c r="E21" s="251"/>
      <c r="F21" s="304"/>
      <c r="G21" s="260">
        <v>937536728</v>
      </c>
      <c r="H21" s="260">
        <v>994891506</v>
      </c>
      <c r="I21" s="270" t="s">
        <v>2320</v>
      </c>
      <c r="J21" s="312" t="s">
        <v>2301</v>
      </c>
      <c r="K21" s="254" t="s">
        <v>2304</v>
      </c>
      <c r="L21" s="301"/>
      <c r="M21" s="301"/>
      <c r="N21" s="254">
        <f t="shared" si="0"/>
        <v>2025</v>
      </c>
      <c r="O21" s="301" t="s">
        <v>45</v>
      </c>
      <c r="P21" s="301"/>
      <c r="Q21" s="301"/>
      <c r="R21" s="301"/>
      <c r="S21" s="309"/>
      <c r="T21" s="333"/>
      <c r="U21" s="301"/>
      <c r="V21" s="302"/>
    </row>
    <row r="22" spans="1:22">
      <c r="A22" s="354" t="s">
        <v>2396</v>
      </c>
      <c r="B22" s="340" t="s">
        <v>110</v>
      </c>
      <c r="C22" s="301" t="s">
        <v>3315</v>
      </c>
      <c r="D22" s="326" t="s">
        <v>112</v>
      </c>
      <c r="E22" s="251"/>
      <c r="F22" s="304"/>
      <c r="G22" s="301"/>
      <c r="H22" s="270">
        <v>9939925476</v>
      </c>
      <c r="I22" s="254" t="s">
        <v>2280</v>
      </c>
      <c r="J22" s="307" t="s">
        <v>24</v>
      </c>
      <c r="K22" s="254" t="s">
        <v>2305</v>
      </c>
      <c r="L22" s="301"/>
      <c r="M22" s="301"/>
      <c r="N22" s="254">
        <f t="shared" si="0"/>
        <v>2025</v>
      </c>
      <c r="O22" s="301" t="s">
        <v>26</v>
      </c>
      <c r="P22" s="301"/>
      <c r="Q22" s="301"/>
      <c r="R22" s="301"/>
      <c r="S22" s="309"/>
      <c r="T22" s="333"/>
      <c r="U22" s="301"/>
      <c r="V22" s="302"/>
    </row>
    <row r="23" spans="1:22">
      <c r="A23" s="354" t="s">
        <v>2397</v>
      </c>
      <c r="B23" s="340" t="s">
        <v>110</v>
      </c>
      <c r="C23" s="301" t="s">
        <v>117</v>
      </c>
      <c r="D23" s="326" t="s">
        <v>63</v>
      </c>
      <c r="E23" s="251" t="s">
        <v>118</v>
      </c>
      <c r="F23" s="304">
        <v>10</v>
      </c>
      <c r="G23" s="301"/>
      <c r="H23" s="301"/>
      <c r="I23" s="254" t="s">
        <v>59</v>
      </c>
      <c r="J23" s="307" t="s">
        <v>24</v>
      </c>
      <c r="K23" s="254" t="s">
        <v>120</v>
      </c>
      <c r="L23" s="257">
        <v>43580</v>
      </c>
      <c r="M23" s="258">
        <v>1984</v>
      </c>
      <c r="N23" s="254">
        <f t="shared" si="0"/>
        <v>41</v>
      </c>
      <c r="O23" s="301" t="s">
        <v>26</v>
      </c>
      <c r="P23" s="301"/>
      <c r="Q23" s="301"/>
      <c r="R23" s="301"/>
      <c r="S23" s="309"/>
      <c r="T23" s="333"/>
      <c r="U23" s="301"/>
      <c r="V23" s="302"/>
    </row>
    <row r="24" spans="1:22">
      <c r="A24" s="354" t="s">
        <v>2398</v>
      </c>
      <c r="B24" s="340" t="s">
        <v>110</v>
      </c>
      <c r="C24" s="301" t="s">
        <v>2216</v>
      </c>
      <c r="D24" s="326" t="s">
        <v>97</v>
      </c>
      <c r="E24" s="251"/>
      <c r="F24" s="304"/>
      <c r="G24" s="270">
        <v>340788729</v>
      </c>
      <c r="H24" s="301"/>
      <c r="I24" s="254" t="s">
        <v>2280</v>
      </c>
      <c r="J24" s="307" t="s">
        <v>24</v>
      </c>
      <c r="K24" s="254" t="s">
        <v>2305</v>
      </c>
      <c r="L24" s="301"/>
      <c r="M24" s="301"/>
      <c r="N24" s="254">
        <f t="shared" si="0"/>
        <v>2025</v>
      </c>
      <c r="O24" s="301" t="s">
        <v>45</v>
      </c>
      <c r="P24" s="301"/>
      <c r="Q24" s="301"/>
      <c r="R24" s="301"/>
      <c r="S24" s="309"/>
      <c r="T24" s="333"/>
      <c r="U24" s="301"/>
      <c r="V24" s="302"/>
    </row>
    <row r="25" spans="1:22">
      <c r="A25" s="354" t="s">
        <v>2399</v>
      </c>
      <c r="B25" s="340" t="s">
        <v>110</v>
      </c>
      <c r="C25" s="301" t="s">
        <v>2217</v>
      </c>
      <c r="D25" s="326" t="s">
        <v>97</v>
      </c>
      <c r="E25" s="251"/>
      <c r="F25" s="304"/>
      <c r="G25" s="260">
        <v>353531703</v>
      </c>
      <c r="H25" s="260">
        <v>9304039520</v>
      </c>
      <c r="I25" s="254" t="s">
        <v>2280</v>
      </c>
      <c r="J25" s="307" t="s">
        <v>24</v>
      </c>
      <c r="K25" s="254" t="s">
        <v>2305</v>
      </c>
      <c r="L25" s="301"/>
      <c r="M25" s="301"/>
      <c r="N25" s="254">
        <f t="shared" si="0"/>
        <v>2025</v>
      </c>
      <c r="O25" s="301" t="s">
        <v>26</v>
      </c>
      <c r="P25" s="301"/>
      <c r="Q25" s="301"/>
      <c r="R25" s="301"/>
      <c r="S25" s="309"/>
      <c r="T25" s="333"/>
      <c r="U25" s="301"/>
      <c r="V25" s="302"/>
    </row>
    <row r="26" spans="1:22">
      <c r="A26" s="354" t="s">
        <v>2400</v>
      </c>
      <c r="B26" s="340" t="s">
        <v>121</v>
      </c>
      <c r="C26" s="301" t="s">
        <v>1201</v>
      </c>
      <c r="D26" s="326" t="s">
        <v>192</v>
      </c>
      <c r="E26" s="251"/>
      <c r="F26" s="304">
        <v>11</v>
      </c>
      <c r="G26" s="260">
        <v>641930308</v>
      </c>
      <c r="H26" s="301"/>
      <c r="I26" s="254" t="s">
        <v>2280</v>
      </c>
      <c r="J26" s="312" t="s">
        <v>2301</v>
      </c>
      <c r="K26" s="254" t="s">
        <v>2303</v>
      </c>
      <c r="L26" s="301"/>
      <c r="M26" s="301"/>
      <c r="N26" s="254">
        <f t="shared" si="0"/>
        <v>2025</v>
      </c>
      <c r="O26" s="301" t="s">
        <v>45</v>
      </c>
      <c r="P26" s="301"/>
      <c r="Q26" s="301"/>
      <c r="R26" s="301"/>
      <c r="S26" s="309"/>
      <c r="T26" s="333"/>
      <c r="U26" s="301"/>
      <c r="V26" s="302"/>
    </row>
    <row r="27" spans="1:22">
      <c r="A27" s="354" t="s">
        <v>2401</v>
      </c>
      <c r="B27" s="340" t="s">
        <v>2218</v>
      </c>
      <c r="C27" s="301" t="s">
        <v>142</v>
      </c>
      <c r="D27" s="326" t="s">
        <v>85</v>
      </c>
      <c r="E27" s="251"/>
      <c r="F27" s="304">
        <v>898</v>
      </c>
      <c r="G27" s="301"/>
      <c r="H27" s="301"/>
      <c r="I27" s="254" t="s">
        <v>2321</v>
      </c>
      <c r="J27" s="312" t="s">
        <v>24</v>
      </c>
      <c r="K27" s="254" t="s">
        <v>983</v>
      </c>
      <c r="L27" s="301"/>
      <c r="M27" s="301"/>
      <c r="N27" s="254">
        <f t="shared" si="0"/>
        <v>2025</v>
      </c>
      <c r="O27" s="301" t="s">
        <v>26</v>
      </c>
      <c r="P27" s="301"/>
      <c r="Q27" s="301"/>
      <c r="R27" s="301"/>
      <c r="S27" s="309"/>
      <c r="T27" s="333"/>
      <c r="U27" s="301"/>
      <c r="V27" s="302"/>
    </row>
    <row r="28" spans="1:22">
      <c r="A28" s="354" t="s">
        <v>2402</v>
      </c>
      <c r="B28" s="340" t="s">
        <v>125</v>
      </c>
      <c r="C28" s="301" t="s">
        <v>126</v>
      </c>
      <c r="D28" s="326" t="s">
        <v>85</v>
      </c>
      <c r="E28" s="251" t="s">
        <v>127</v>
      </c>
      <c r="F28" s="304">
        <v>688</v>
      </c>
      <c r="G28" s="260">
        <v>285036008</v>
      </c>
      <c r="H28" s="260">
        <v>9107334570</v>
      </c>
      <c r="I28" s="301"/>
      <c r="J28" s="312" t="s">
        <v>24</v>
      </c>
      <c r="K28" s="254" t="s">
        <v>129</v>
      </c>
      <c r="L28" s="257">
        <v>43985</v>
      </c>
      <c r="M28" s="258">
        <v>1988</v>
      </c>
      <c r="N28" s="254">
        <f t="shared" si="0"/>
        <v>37</v>
      </c>
      <c r="O28" s="301" t="s">
        <v>45</v>
      </c>
      <c r="P28" s="301" t="s">
        <v>130</v>
      </c>
      <c r="Q28" s="254" t="s">
        <v>28</v>
      </c>
      <c r="R28" s="254" t="s">
        <v>131</v>
      </c>
      <c r="S28" s="254">
        <v>1</v>
      </c>
      <c r="T28" s="334" t="s">
        <v>30</v>
      </c>
      <c r="U28" s="301"/>
      <c r="V28" s="302"/>
    </row>
    <row r="29" spans="1:22">
      <c r="A29" s="354" t="s">
        <v>2403</v>
      </c>
      <c r="B29" s="340" t="s">
        <v>132</v>
      </c>
      <c r="C29" s="301" t="s">
        <v>133</v>
      </c>
      <c r="D29" s="326" t="s">
        <v>56</v>
      </c>
      <c r="E29" s="251" t="s">
        <v>134</v>
      </c>
      <c r="F29" s="304">
        <v>690</v>
      </c>
      <c r="G29" s="301"/>
      <c r="H29" s="301"/>
      <c r="I29" s="301"/>
      <c r="J29" s="312" t="s">
        <v>24</v>
      </c>
      <c r="K29" s="254" t="s">
        <v>135</v>
      </c>
      <c r="L29" s="257">
        <v>44109</v>
      </c>
      <c r="M29" s="258">
        <v>1973</v>
      </c>
      <c r="N29" s="254">
        <f t="shared" si="0"/>
        <v>52</v>
      </c>
      <c r="O29" s="301" t="s">
        <v>26</v>
      </c>
      <c r="P29" s="301" t="s">
        <v>27</v>
      </c>
      <c r="Q29" s="254" t="s">
        <v>49</v>
      </c>
      <c r="R29" s="254" t="s">
        <v>136</v>
      </c>
      <c r="S29" s="254">
        <v>2</v>
      </c>
      <c r="T29" s="334" t="s">
        <v>30</v>
      </c>
      <c r="U29" s="301"/>
      <c r="V29" s="302"/>
    </row>
    <row r="30" spans="1:22">
      <c r="A30" s="354" t="s">
        <v>2404</v>
      </c>
      <c r="B30" s="340" t="s">
        <v>141</v>
      </c>
      <c r="C30" s="301" t="s">
        <v>142</v>
      </c>
      <c r="D30" s="326" t="s">
        <v>143</v>
      </c>
      <c r="E30" s="251" t="s">
        <v>144</v>
      </c>
      <c r="F30" s="304">
        <v>329</v>
      </c>
      <c r="G30" s="260">
        <v>413125797</v>
      </c>
      <c r="H30" s="301"/>
      <c r="I30" s="254" t="s">
        <v>100</v>
      </c>
      <c r="J30" s="312" t="s">
        <v>24</v>
      </c>
      <c r="K30" s="254" t="s">
        <v>146</v>
      </c>
      <c r="L30" s="301"/>
      <c r="M30" s="301"/>
      <c r="N30" s="254">
        <f t="shared" si="0"/>
        <v>2025</v>
      </c>
      <c r="O30" s="301" t="s">
        <v>26</v>
      </c>
      <c r="P30" s="301" t="s">
        <v>27</v>
      </c>
      <c r="Q30" s="254" t="s">
        <v>49</v>
      </c>
      <c r="R30" s="254" t="s">
        <v>147</v>
      </c>
      <c r="S30" s="254"/>
      <c r="T30" s="334" t="s">
        <v>30</v>
      </c>
      <c r="U30" s="266">
        <v>150000</v>
      </c>
      <c r="V30" s="302"/>
    </row>
    <row r="31" spans="1:22">
      <c r="A31" s="354" t="s">
        <v>2405</v>
      </c>
      <c r="B31" s="340" t="s">
        <v>137</v>
      </c>
      <c r="C31" s="301" t="s">
        <v>138</v>
      </c>
      <c r="D31" s="326" t="s">
        <v>21</v>
      </c>
      <c r="E31" s="251" t="s">
        <v>139</v>
      </c>
      <c r="F31" s="304">
        <v>12</v>
      </c>
      <c r="G31" s="301"/>
      <c r="H31" s="301"/>
      <c r="I31" s="254" t="s">
        <v>100</v>
      </c>
      <c r="J31" s="312" t="s">
        <v>24</v>
      </c>
      <c r="K31" s="254" t="s">
        <v>94</v>
      </c>
      <c r="L31" s="268">
        <v>43630</v>
      </c>
      <c r="M31" s="269">
        <v>1983</v>
      </c>
      <c r="N31" s="254">
        <f t="shared" si="0"/>
        <v>42</v>
      </c>
      <c r="O31" s="301" t="s">
        <v>26</v>
      </c>
      <c r="P31" s="301" t="s">
        <v>27</v>
      </c>
      <c r="Q31" s="254" t="s">
        <v>49</v>
      </c>
      <c r="R31" s="254" t="s">
        <v>136</v>
      </c>
      <c r="S31" s="254">
        <v>4</v>
      </c>
      <c r="T31" s="334" t="s">
        <v>30</v>
      </c>
      <c r="U31" s="274">
        <v>60000</v>
      </c>
      <c r="V31" s="302"/>
    </row>
    <row r="32" spans="1:22">
      <c r="A32" s="354" t="s">
        <v>2406</v>
      </c>
      <c r="B32" s="340" t="s">
        <v>52</v>
      </c>
      <c r="C32" s="301" t="s">
        <v>148</v>
      </c>
      <c r="D32" s="326" t="s">
        <v>149</v>
      </c>
      <c r="E32" s="251" t="s">
        <v>150</v>
      </c>
      <c r="F32" s="304">
        <v>673</v>
      </c>
      <c r="G32" s="260">
        <v>426363957</v>
      </c>
      <c r="H32" s="260">
        <v>9453585959</v>
      </c>
      <c r="I32" s="301"/>
      <c r="J32" s="312" t="s">
        <v>24</v>
      </c>
      <c r="K32" s="254" t="s">
        <v>152</v>
      </c>
      <c r="L32" s="263">
        <v>43888</v>
      </c>
      <c r="M32" s="264">
        <v>1991</v>
      </c>
      <c r="N32" s="254">
        <f t="shared" si="0"/>
        <v>34</v>
      </c>
      <c r="O32" s="301" t="s">
        <v>45</v>
      </c>
      <c r="P32" s="301" t="s">
        <v>130</v>
      </c>
      <c r="Q32" s="254" t="s">
        <v>28</v>
      </c>
      <c r="R32" s="254" t="s">
        <v>153</v>
      </c>
      <c r="S32" s="254"/>
      <c r="T32" s="334" t="s">
        <v>154</v>
      </c>
      <c r="U32" s="266">
        <f>10500*12</f>
        <v>126000</v>
      </c>
      <c r="V32" s="302"/>
    </row>
    <row r="33" spans="1:22">
      <c r="A33" s="354" t="s">
        <v>2407</v>
      </c>
      <c r="B33" s="340" t="s">
        <v>52</v>
      </c>
      <c r="C33" s="301" t="s">
        <v>155</v>
      </c>
      <c r="D33" s="326" t="s">
        <v>41</v>
      </c>
      <c r="E33" s="251" t="s">
        <v>42</v>
      </c>
      <c r="F33" s="304">
        <v>13</v>
      </c>
      <c r="G33" s="260">
        <v>719217428</v>
      </c>
      <c r="H33" s="301"/>
      <c r="I33" s="254" t="s">
        <v>100</v>
      </c>
      <c r="J33" s="312" t="s">
        <v>24</v>
      </c>
      <c r="K33" s="254" t="s">
        <v>157</v>
      </c>
      <c r="L33" s="257">
        <v>43809</v>
      </c>
      <c r="M33" s="258">
        <v>1989</v>
      </c>
      <c r="N33" s="254">
        <f t="shared" si="0"/>
        <v>36</v>
      </c>
      <c r="O33" s="301" t="s">
        <v>26</v>
      </c>
      <c r="P33" s="301" t="s">
        <v>27</v>
      </c>
      <c r="Q33" s="254" t="s">
        <v>49</v>
      </c>
      <c r="R33" s="254" t="s">
        <v>158</v>
      </c>
      <c r="S33" s="254">
        <v>3</v>
      </c>
      <c r="T33" s="334" t="s">
        <v>30</v>
      </c>
      <c r="U33" s="274">
        <v>80000</v>
      </c>
      <c r="V33" s="302"/>
    </row>
    <row r="34" spans="1:22">
      <c r="A34" s="354" t="s">
        <v>2408</v>
      </c>
      <c r="B34" s="340" t="s">
        <v>52</v>
      </c>
      <c r="C34" s="301" t="s">
        <v>50</v>
      </c>
      <c r="D34" s="326" t="s">
        <v>517</v>
      </c>
      <c r="E34" s="251" t="s">
        <v>3347</v>
      </c>
      <c r="F34" s="304"/>
      <c r="G34" s="301">
        <v>122559642</v>
      </c>
      <c r="H34" s="301">
        <v>9989825114</v>
      </c>
      <c r="I34" s="301"/>
      <c r="J34" s="312" t="s">
        <v>24</v>
      </c>
      <c r="K34" s="254" t="s">
        <v>2315</v>
      </c>
      <c r="L34" s="355">
        <v>46003</v>
      </c>
      <c r="M34" s="301">
        <v>1969</v>
      </c>
      <c r="N34" s="254">
        <f t="shared" si="0"/>
        <v>56</v>
      </c>
      <c r="O34" s="301" t="s">
        <v>26</v>
      </c>
      <c r="P34" s="301" t="s">
        <v>27</v>
      </c>
      <c r="Q34" s="254" t="s">
        <v>28</v>
      </c>
      <c r="R34" s="301" t="s">
        <v>3348</v>
      </c>
      <c r="S34" s="309">
        <v>2</v>
      </c>
      <c r="T34" s="334" t="s">
        <v>30</v>
      </c>
      <c r="U34" s="301"/>
      <c r="V34" s="302"/>
    </row>
    <row r="35" spans="1:22">
      <c r="A35" s="354" t="s">
        <v>2409</v>
      </c>
      <c r="B35" s="340" t="s">
        <v>52</v>
      </c>
      <c r="C35" s="301" t="s">
        <v>878</v>
      </c>
      <c r="D35" s="326"/>
      <c r="E35" s="251"/>
      <c r="F35" s="304">
        <v>920</v>
      </c>
      <c r="G35" s="301"/>
      <c r="H35" s="301"/>
      <c r="I35" s="301"/>
      <c r="J35" s="312" t="s">
        <v>24</v>
      </c>
      <c r="K35" s="307"/>
      <c r="L35" s="301"/>
      <c r="M35" s="301"/>
      <c r="N35" s="254">
        <f t="shared" si="0"/>
        <v>2025</v>
      </c>
      <c r="O35" s="301" t="s">
        <v>45</v>
      </c>
      <c r="P35" s="301"/>
      <c r="Q35" s="301"/>
      <c r="R35" s="301"/>
      <c r="S35" s="309"/>
      <c r="T35" s="333"/>
      <c r="U35" s="301"/>
      <c r="V35" s="302"/>
    </row>
    <row r="36" spans="1:22">
      <c r="A36" s="354" t="s">
        <v>2410</v>
      </c>
      <c r="B36" s="273" t="s">
        <v>170</v>
      </c>
      <c r="C36" s="265" t="s">
        <v>171</v>
      </c>
      <c r="D36" s="326" t="s">
        <v>85</v>
      </c>
      <c r="E36" s="251" t="s">
        <v>172</v>
      </c>
      <c r="F36" s="304">
        <v>16</v>
      </c>
      <c r="G36" s="301"/>
      <c r="H36" s="301"/>
      <c r="I36" s="254" t="s">
        <v>161</v>
      </c>
      <c r="J36" s="312" t="s">
        <v>24</v>
      </c>
      <c r="K36" s="254" t="s">
        <v>120</v>
      </c>
      <c r="L36" s="257">
        <v>43817</v>
      </c>
      <c r="M36" s="258">
        <v>1976</v>
      </c>
      <c r="N36" s="254">
        <f t="shared" si="0"/>
        <v>49</v>
      </c>
      <c r="O36" s="301" t="s">
        <v>26</v>
      </c>
      <c r="P36" s="301" t="s">
        <v>174</v>
      </c>
      <c r="Q36" s="254" t="s">
        <v>49</v>
      </c>
      <c r="R36" s="254" t="s">
        <v>136</v>
      </c>
      <c r="S36" s="254">
        <v>2</v>
      </c>
      <c r="T36" s="334" t="s">
        <v>30</v>
      </c>
      <c r="U36" s="274">
        <v>60000</v>
      </c>
      <c r="V36" s="274"/>
    </row>
    <row r="37" spans="1:22">
      <c r="A37" s="354" t="s">
        <v>2411</v>
      </c>
      <c r="B37" s="273" t="s">
        <v>170</v>
      </c>
      <c r="C37" s="265" t="s">
        <v>175</v>
      </c>
      <c r="D37" s="326" t="s">
        <v>63</v>
      </c>
      <c r="E37" s="251" t="s">
        <v>176</v>
      </c>
      <c r="F37" s="304">
        <v>17</v>
      </c>
      <c r="G37" s="301"/>
      <c r="H37" s="260">
        <v>9393781050</v>
      </c>
      <c r="I37" s="254" t="s">
        <v>100</v>
      </c>
      <c r="J37" s="312" t="s">
        <v>24</v>
      </c>
      <c r="K37" s="256" t="s">
        <v>178</v>
      </c>
      <c r="L37" s="301"/>
      <c r="M37" s="301"/>
      <c r="N37" s="254">
        <f t="shared" si="0"/>
        <v>2025</v>
      </c>
      <c r="O37" s="301" t="s">
        <v>26</v>
      </c>
      <c r="P37" s="301"/>
      <c r="Q37" s="301"/>
      <c r="R37" s="301"/>
      <c r="S37" s="309"/>
      <c r="T37" s="333"/>
      <c r="U37" s="301"/>
      <c r="V37" s="302"/>
    </row>
    <row r="38" spans="1:22">
      <c r="A38" s="354" t="s">
        <v>2412</v>
      </c>
      <c r="B38" s="273" t="s">
        <v>179</v>
      </c>
      <c r="C38" s="265" t="s">
        <v>180</v>
      </c>
      <c r="D38" s="326" t="s">
        <v>21</v>
      </c>
      <c r="E38" s="251" t="s">
        <v>181</v>
      </c>
      <c r="F38" s="304">
        <v>19</v>
      </c>
      <c r="G38" s="301"/>
      <c r="H38" s="301"/>
      <c r="I38" s="254" t="s">
        <v>100</v>
      </c>
      <c r="J38" s="307" t="s">
        <v>24</v>
      </c>
      <c r="K38" s="254" t="s">
        <v>135</v>
      </c>
      <c r="L38" s="257">
        <v>43735</v>
      </c>
      <c r="M38" s="258">
        <v>1960</v>
      </c>
      <c r="N38" s="254">
        <f t="shared" si="0"/>
        <v>65</v>
      </c>
      <c r="O38" s="301" t="s">
        <v>45</v>
      </c>
      <c r="P38" s="301" t="s">
        <v>27</v>
      </c>
      <c r="Q38" s="254" t="s">
        <v>49</v>
      </c>
      <c r="R38" s="254" t="s">
        <v>104</v>
      </c>
      <c r="S38" s="254"/>
      <c r="T38" s="334" t="s">
        <v>30</v>
      </c>
      <c r="U38" s="274">
        <v>80000</v>
      </c>
      <c r="V38" s="302"/>
    </row>
    <row r="39" spans="1:22">
      <c r="A39" s="354" t="s">
        <v>2413</v>
      </c>
      <c r="B39" s="273" t="s">
        <v>179</v>
      </c>
      <c r="C39" s="301" t="s">
        <v>183</v>
      </c>
      <c r="D39" s="326" t="s">
        <v>56</v>
      </c>
      <c r="E39" s="251" t="s">
        <v>184</v>
      </c>
      <c r="F39" s="304">
        <v>20</v>
      </c>
      <c r="G39" s="301"/>
      <c r="H39" s="301"/>
      <c r="I39" s="254" t="s">
        <v>186</v>
      </c>
      <c r="J39" s="307" t="s">
        <v>24</v>
      </c>
      <c r="K39" s="254" t="s">
        <v>135</v>
      </c>
      <c r="L39" s="257">
        <v>43753</v>
      </c>
      <c r="M39" s="258">
        <v>1971</v>
      </c>
      <c r="N39" s="254">
        <f t="shared" si="0"/>
        <v>54</v>
      </c>
      <c r="O39" s="301" t="s">
        <v>26</v>
      </c>
      <c r="P39" s="301" t="s">
        <v>27</v>
      </c>
      <c r="Q39" s="254" t="s">
        <v>49</v>
      </c>
      <c r="R39" s="254" t="s">
        <v>66</v>
      </c>
      <c r="S39" s="254">
        <v>2</v>
      </c>
      <c r="T39" s="334" t="s">
        <v>30</v>
      </c>
      <c r="U39" s="301"/>
      <c r="V39" s="302"/>
    </row>
    <row r="40" spans="1:22">
      <c r="A40" s="354" t="s">
        <v>2414</v>
      </c>
      <c r="B40" s="273" t="s">
        <v>187</v>
      </c>
      <c r="C40" s="265" t="s">
        <v>188</v>
      </c>
      <c r="D40" s="326"/>
      <c r="E40" s="251"/>
      <c r="F40" s="304">
        <v>806</v>
      </c>
      <c r="G40" s="272">
        <v>768605817</v>
      </c>
      <c r="H40" s="272">
        <v>9636797348</v>
      </c>
      <c r="I40" s="301"/>
      <c r="J40" s="307" t="s">
        <v>24</v>
      </c>
      <c r="K40" s="254" t="s">
        <v>189</v>
      </c>
      <c r="L40" s="301"/>
      <c r="M40" s="301"/>
      <c r="N40" s="254">
        <f t="shared" si="0"/>
        <v>2025</v>
      </c>
      <c r="O40" s="301" t="s">
        <v>26</v>
      </c>
      <c r="P40" s="301"/>
      <c r="Q40" s="301"/>
      <c r="R40" s="301"/>
      <c r="S40" s="309"/>
      <c r="T40" s="333"/>
      <c r="U40" s="301"/>
      <c r="V40" s="302"/>
    </row>
    <row r="41" spans="1:22">
      <c r="A41" s="354" t="s">
        <v>2415</v>
      </c>
      <c r="B41" s="273" t="s">
        <v>190</v>
      </c>
      <c r="C41" s="265" t="s">
        <v>196</v>
      </c>
      <c r="D41" s="326" t="s">
        <v>192</v>
      </c>
      <c r="E41" s="251" t="s">
        <v>197</v>
      </c>
      <c r="F41" s="322" t="s">
        <v>198</v>
      </c>
      <c r="G41" s="322">
        <v>117723581</v>
      </c>
      <c r="H41" s="322"/>
      <c r="I41" s="254" t="s">
        <v>100</v>
      </c>
      <c r="J41" s="255" t="s">
        <v>24</v>
      </c>
      <c r="K41" s="254" t="s">
        <v>195</v>
      </c>
      <c r="L41" s="257">
        <v>26455</v>
      </c>
      <c r="M41" s="256">
        <v>1972</v>
      </c>
      <c r="N41" s="254">
        <f t="shared" si="0"/>
        <v>53</v>
      </c>
      <c r="O41" s="254" t="s">
        <v>45</v>
      </c>
      <c r="P41" s="254" t="s">
        <v>27</v>
      </c>
      <c r="Q41" s="254" t="s">
        <v>46</v>
      </c>
      <c r="R41" s="254" t="s">
        <v>104</v>
      </c>
      <c r="S41" s="254">
        <v>2</v>
      </c>
      <c r="T41" s="273" t="s">
        <v>30</v>
      </c>
      <c r="U41" s="266">
        <v>80000</v>
      </c>
      <c r="V41" s="302"/>
    </row>
    <row r="42" spans="1:22">
      <c r="A42" s="354" t="s">
        <v>2416</v>
      </c>
      <c r="B42" s="273" t="s">
        <v>190</v>
      </c>
      <c r="C42" s="265" t="s">
        <v>1002</v>
      </c>
      <c r="D42" s="326"/>
      <c r="E42" s="251"/>
      <c r="F42" s="304">
        <v>21</v>
      </c>
      <c r="G42" s="301"/>
      <c r="H42" s="301"/>
      <c r="I42" s="301"/>
      <c r="J42" s="307" t="s">
        <v>24</v>
      </c>
      <c r="K42" s="307"/>
      <c r="L42" s="301"/>
      <c r="M42" s="301"/>
      <c r="N42" s="254">
        <f t="shared" si="0"/>
        <v>2025</v>
      </c>
      <c r="O42" s="301" t="s">
        <v>45</v>
      </c>
      <c r="P42" s="301"/>
      <c r="Q42" s="301"/>
      <c r="R42" s="301"/>
      <c r="S42" s="309"/>
      <c r="T42" s="333"/>
      <c r="U42" s="301"/>
      <c r="V42" s="302"/>
    </row>
    <row r="43" spans="1:22">
      <c r="A43" s="354" t="s">
        <v>2417</v>
      </c>
      <c r="B43" s="273" t="s">
        <v>190</v>
      </c>
      <c r="C43" s="265" t="s">
        <v>199</v>
      </c>
      <c r="D43" s="326" t="s">
        <v>21</v>
      </c>
      <c r="E43" s="251" t="s">
        <v>200</v>
      </c>
      <c r="F43" s="322" t="s">
        <v>201</v>
      </c>
      <c r="G43" s="322"/>
      <c r="H43" s="322"/>
      <c r="I43" s="254" t="s">
        <v>100</v>
      </c>
      <c r="J43" s="255" t="s">
        <v>24</v>
      </c>
      <c r="K43" s="254" t="s">
        <v>124</v>
      </c>
      <c r="L43" s="257">
        <v>43471</v>
      </c>
      <c r="M43" s="256">
        <v>1968</v>
      </c>
      <c r="N43" s="254">
        <f t="shared" si="0"/>
        <v>57</v>
      </c>
      <c r="O43" s="254" t="s">
        <v>45</v>
      </c>
      <c r="P43" s="254" t="s">
        <v>27</v>
      </c>
      <c r="Q43" s="254" t="s">
        <v>49</v>
      </c>
      <c r="R43" s="254" t="s">
        <v>104</v>
      </c>
      <c r="S43" s="254">
        <v>4</v>
      </c>
      <c r="T43" s="273" t="s">
        <v>30</v>
      </c>
      <c r="U43" s="266">
        <v>80000</v>
      </c>
      <c r="V43" s="266"/>
    </row>
    <row r="44" spans="1:22">
      <c r="A44" s="354" t="s">
        <v>2418</v>
      </c>
      <c r="B44" s="273" t="s">
        <v>190</v>
      </c>
      <c r="C44" s="265" t="s">
        <v>507</v>
      </c>
      <c r="D44" s="326" t="s">
        <v>41</v>
      </c>
      <c r="E44" s="251"/>
      <c r="F44" s="304"/>
      <c r="G44" s="260">
        <v>277674925</v>
      </c>
      <c r="H44" s="301"/>
      <c r="I44" s="254" t="s">
        <v>2280</v>
      </c>
      <c r="J44" s="307" t="s">
        <v>24</v>
      </c>
      <c r="K44" s="254" t="s">
        <v>2303</v>
      </c>
      <c r="L44" s="301"/>
      <c r="M44" s="301"/>
      <c r="N44" s="254">
        <f t="shared" si="0"/>
        <v>2025</v>
      </c>
      <c r="O44" s="301" t="s">
        <v>45</v>
      </c>
      <c r="P44" s="301"/>
      <c r="Q44" s="301"/>
      <c r="R44" s="301"/>
      <c r="S44" s="309"/>
      <c r="T44" s="333"/>
      <c r="U44" s="301"/>
      <c r="V44" s="302"/>
    </row>
    <row r="45" spans="1:22">
      <c r="A45" s="354" t="s">
        <v>2419</v>
      </c>
      <c r="B45" s="273" t="s">
        <v>190</v>
      </c>
      <c r="C45" s="265" t="s">
        <v>202</v>
      </c>
      <c r="D45" s="326" t="s">
        <v>21</v>
      </c>
      <c r="E45" s="251" t="s">
        <v>200</v>
      </c>
      <c r="F45" s="322" t="s">
        <v>203</v>
      </c>
      <c r="G45" s="322">
        <v>283038331</v>
      </c>
      <c r="H45" s="322"/>
      <c r="I45" s="254" t="s">
        <v>100</v>
      </c>
      <c r="J45" s="255" t="s">
        <v>24</v>
      </c>
      <c r="K45" s="254" t="s">
        <v>124</v>
      </c>
      <c r="L45" s="257">
        <v>22821</v>
      </c>
      <c r="M45" s="256">
        <v>1962</v>
      </c>
      <c r="N45" s="254">
        <f t="shared" si="0"/>
        <v>63</v>
      </c>
      <c r="O45" s="254" t="s">
        <v>45</v>
      </c>
      <c r="P45" s="254" t="s">
        <v>27</v>
      </c>
      <c r="Q45" s="254" t="s">
        <v>46</v>
      </c>
      <c r="R45" s="254" t="s">
        <v>109</v>
      </c>
      <c r="S45" s="254">
        <v>3</v>
      </c>
      <c r="T45" s="273" t="s">
        <v>30</v>
      </c>
      <c r="U45" s="266">
        <v>60000</v>
      </c>
      <c r="V45" s="266"/>
    </row>
    <row r="46" spans="1:22">
      <c r="A46" s="354" t="s">
        <v>2420</v>
      </c>
      <c r="B46" s="273" t="s">
        <v>204</v>
      </c>
      <c r="C46" s="265" t="s">
        <v>205</v>
      </c>
      <c r="D46" s="326"/>
      <c r="E46" s="251"/>
      <c r="F46" s="304">
        <v>25</v>
      </c>
      <c r="G46" s="260">
        <v>286183101</v>
      </c>
      <c r="H46" s="260">
        <v>9388494390</v>
      </c>
      <c r="I46" s="301"/>
      <c r="J46" s="307" t="s">
        <v>24</v>
      </c>
      <c r="K46" s="254" t="s">
        <v>33</v>
      </c>
      <c r="L46" s="257">
        <v>43818</v>
      </c>
      <c r="M46" s="258">
        <v>1990</v>
      </c>
      <c r="N46" s="254">
        <f t="shared" si="0"/>
        <v>35</v>
      </c>
      <c r="O46" s="301" t="s">
        <v>26</v>
      </c>
      <c r="P46" s="301"/>
      <c r="Q46" s="254" t="s">
        <v>49</v>
      </c>
      <c r="R46" s="254" t="s">
        <v>208</v>
      </c>
      <c r="S46" s="254">
        <v>2</v>
      </c>
      <c r="T46" s="334" t="s">
        <v>209</v>
      </c>
      <c r="U46" s="301"/>
      <c r="V46" s="302"/>
    </row>
    <row r="47" spans="1:22">
      <c r="A47" s="354" t="s">
        <v>2421</v>
      </c>
      <c r="B47" s="273" t="s">
        <v>210</v>
      </c>
      <c r="C47" s="265" t="s">
        <v>298</v>
      </c>
      <c r="D47" s="326" t="s">
        <v>1261</v>
      </c>
      <c r="E47" s="251"/>
      <c r="F47" s="304">
        <v>26</v>
      </c>
      <c r="G47" s="260">
        <v>112063142</v>
      </c>
      <c r="H47" s="260">
        <v>9480728550</v>
      </c>
      <c r="I47" s="270" t="s">
        <v>2320</v>
      </c>
      <c r="J47" s="312" t="s">
        <v>2301</v>
      </c>
      <c r="K47" s="254" t="s">
        <v>2313</v>
      </c>
      <c r="L47" s="301"/>
      <c r="M47" s="301"/>
      <c r="N47" s="254">
        <f t="shared" si="0"/>
        <v>2025</v>
      </c>
      <c r="O47" s="301" t="s">
        <v>26</v>
      </c>
      <c r="P47" s="301"/>
      <c r="Q47" s="301"/>
      <c r="R47" s="301"/>
      <c r="S47" s="309"/>
      <c r="T47" s="333"/>
      <c r="U47" s="301"/>
      <c r="V47" s="302"/>
    </row>
    <row r="48" spans="1:22">
      <c r="A48" s="354" t="s">
        <v>2422</v>
      </c>
      <c r="B48" s="273" t="s">
        <v>215</v>
      </c>
      <c r="C48" s="265" t="s">
        <v>216</v>
      </c>
      <c r="D48" s="326" t="s">
        <v>41</v>
      </c>
      <c r="E48" s="251" t="s">
        <v>217</v>
      </c>
      <c r="F48" s="304">
        <v>27</v>
      </c>
      <c r="G48" s="301"/>
      <c r="H48" s="301"/>
      <c r="I48" s="254" t="s">
        <v>219</v>
      </c>
      <c r="J48" s="307" t="s">
        <v>24</v>
      </c>
      <c r="K48" s="254" t="s">
        <v>220</v>
      </c>
      <c r="L48" s="257">
        <v>43644</v>
      </c>
      <c r="M48" s="258">
        <v>1967</v>
      </c>
      <c r="N48" s="254">
        <f t="shared" si="0"/>
        <v>58</v>
      </c>
      <c r="O48" s="301" t="s">
        <v>45</v>
      </c>
      <c r="P48" s="301" t="s">
        <v>27</v>
      </c>
      <c r="Q48" s="254" t="s">
        <v>28</v>
      </c>
      <c r="R48" s="254"/>
      <c r="S48" s="254">
        <v>2</v>
      </c>
      <c r="T48" s="334" t="s">
        <v>30</v>
      </c>
      <c r="U48" s="301"/>
      <c r="V48" s="302"/>
    </row>
    <row r="49" spans="1:22">
      <c r="A49" s="354" t="s">
        <v>2423</v>
      </c>
      <c r="B49" s="273" t="s">
        <v>215</v>
      </c>
      <c r="C49" s="265" t="s">
        <v>221</v>
      </c>
      <c r="D49" s="326"/>
      <c r="E49" s="251"/>
      <c r="F49" s="304">
        <v>28</v>
      </c>
      <c r="G49" s="301"/>
      <c r="H49" s="301"/>
      <c r="I49" s="254" t="s">
        <v>223</v>
      </c>
      <c r="J49" s="307" t="s">
        <v>24</v>
      </c>
      <c r="K49" s="254" t="s">
        <v>33</v>
      </c>
      <c r="L49" s="257">
        <v>43757</v>
      </c>
      <c r="M49" s="258">
        <v>1974</v>
      </c>
      <c r="N49" s="254">
        <f t="shared" si="0"/>
        <v>51</v>
      </c>
      <c r="O49" s="301" t="s">
        <v>26</v>
      </c>
      <c r="P49" s="301" t="s">
        <v>27</v>
      </c>
      <c r="Q49" s="254" t="s">
        <v>49</v>
      </c>
      <c r="R49" s="254" t="s">
        <v>136</v>
      </c>
      <c r="S49" s="254">
        <v>0</v>
      </c>
      <c r="T49" s="334" t="s">
        <v>30</v>
      </c>
      <c r="U49" s="266">
        <v>60000</v>
      </c>
      <c r="V49" s="302"/>
    </row>
    <row r="50" spans="1:22">
      <c r="A50" s="354" t="s">
        <v>2424</v>
      </c>
      <c r="B50" s="273" t="s">
        <v>224</v>
      </c>
      <c r="C50" s="265" t="s">
        <v>225</v>
      </c>
      <c r="D50" s="326" t="s">
        <v>226</v>
      </c>
      <c r="E50" s="251" t="s">
        <v>227</v>
      </c>
      <c r="F50" s="304">
        <v>29</v>
      </c>
      <c r="G50" s="260">
        <v>427248445</v>
      </c>
      <c r="H50" s="260">
        <v>9297671958</v>
      </c>
      <c r="I50" s="254" t="s">
        <v>229</v>
      </c>
      <c r="J50" s="307" t="s">
        <v>24</v>
      </c>
      <c r="K50" s="254" t="s">
        <v>230</v>
      </c>
      <c r="L50" s="257">
        <v>43815</v>
      </c>
      <c r="M50" s="258">
        <v>1979</v>
      </c>
      <c r="N50" s="254">
        <f t="shared" si="0"/>
        <v>46</v>
      </c>
      <c r="O50" s="301" t="s">
        <v>45</v>
      </c>
      <c r="P50" s="301" t="s">
        <v>27</v>
      </c>
      <c r="Q50" s="254" t="s">
        <v>49</v>
      </c>
      <c r="R50" s="254" t="s">
        <v>231</v>
      </c>
      <c r="S50" s="254">
        <v>2</v>
      </c>
      <c r="T50" s="334" t="s">
        <v>30</v>
      </c>
      <c r="U50" s="301"/>
      <c r="V50" s="302"/>
    </row>
    <row r="51" spans="1:22">
      <c r="A51" s="354" t="s">
        <v>2425</v>
      </c>
      <c r="B51" s="273" t="s">
        <v>232</v>
      </c>
      <c r="C51" s="265" t="s">
        <v>233</v>
      </c>
      <c r="D51" s="326" t="s">
        <v>85</v>
      </c>
      <c r="E51" s="251" t="s">
        <v>234</v>
      </c>
      <c r="F51" s="304">
        <v>30</v>
      </c>
      <c r="G51" s="301"/>
      <c r="H51" s="301"/>
      <c r="I51" s="254" t="s">
        <v>100</v>
      </c>
      <c r="J51" s="307" t="s">
        <v>24</v>
      </c>
      <c r="K51" s="254" t="s">
        <v>195</v>
      </c>
      <c r="L51" s="257">
        <v>19565</v>
      </c>
      <c r="M51" s="258">
        <v>1953</v>
      </c>
      <c r="N51" s="254">
        <f t="shared" si="0"/>
        <v>72</v>
      </c>
      <c r="O51" s="301" t="s">
        <v>26</v>
      </c>
      <c r="P51" s="301" t="s">
        <v>27</v>
      </c>
      <c r="Q51" s="254" t="s">
        <v>28</v>
      </c>
      <c r="R51" s="254" t="s">
        <v>136</v>
      </c>
      <c r="S51" s="254">
        <v>3</v>
      </c>
      <c r="T51" s="334" t="s">
        <v>30</v>
      </c>
      <c r="U51" s="266">
        <v>60000</v>
      </c>
      <c r="V51" s="302"/>
    </row>
    <row r="52" spans="1:22">
      <c r="A52" s="354" t="s">
        <v>2426</v>
      </c>
      <c r="B52" s="273" t="s">
        <v>232</v>
      </c>
      <c r="C52" s="265" t="s">
        <v>236</v>
      </c>
      <c r="D52" s="326" t="s">
        <v>1444</v>
      </c>
      <c r="E52" s="251" t="s">
        <v>238</v>
      </c>
      <c r="F52" s="304">
        <v>31</v>
      </c>
      <c r="G52" s="260">
        <v>939802333</v>
      </c>
      <c r="H52" s="301"/>
      <c r="I52" s="254" t="s">
        <v>100</v>
      </c>
      <c r="J52" s="307" t="s">
        <v>24</v>
      </c>
      <c r="K52" s="254" t="s">
        <v>195</v>
      </c>
      <c r="L52" s="257">
        <v>43764</v>
      </c>
      <c r="M52" s="258">
        <v>1962</v>
      </c>
      <c r="N52" s="254">
        <f t="shared" si="0"/>
        <v>63</v>
      </c>
      <c r="O52" s="301" t="s">
        <v>26</v>
      </c>
      <c r="P52" s="301" t="s">
        <v>27</v>
      </c>
      <c r="Q52" s="254" t="s">
        <v>28</v>
      </c>
      <c r="R52" s="254" t="s">
        <v>70</v>
      </c>
      <c r="S52" s="254">
        <v>2</v>
      </c>
      <c r="T52" s="334" t="s">
        <v>30</v>
      </c>
      <c r="U52" s="266">
        <v>120000</v>
      </c>
      <c r="V52" s="302"/>
    </row>
    <row r="53" spans="1:22">
      <c r="A53" s="354" t="s">
        <v>2427</v>
      </c>
      <c r="B53" s="273" t="s">
        <v>232</v>
      </c>
      <c r="C53" s="265" t="s">
        <v>96</v>
      </c>
      <c r="D53" s="326" t="s">
        <v>240</v>
      </c>
      <c r="E53" s="251" t="s">
        <v>241</v>
      </c>
      <c r="F53" s="304">
        <v>32</v>
      </c>
      <c r="G53" s="260">
        <v>160911053</v>
      </c>
      <c r="H53" s="301"/>
      <c r="I53" s="254" t="s">
        <v>100</v>
      </c>
      <c r="J53" s="307" t="s">
        <v>24</v>
      </c>
      <c r="K53" s="254" t="s">
        <v>195</v>
      </c>
      <c r="L53" s="263">
        <v>19527</v>
      </c>
      <c r="M53" s="264">
        <v>1953</v>
      </c>
      <c r="N53" s="254">
        <f t="shared" si="0"/>
        <v>72</v>
      </c>
      <c r="O53" s="301" t="s">
        <v>45</v>
      </c>
      <c r="P53" s="301" t="s">
        <v>27</v>
      </c>
      <c r="Q53" s="254" t="s">
        <v>28</v>
      </c>
      <c r="R53" s="254" t="s">
        <v>243</v>
      </c>
      <c r="S53" s="254">
        <v>3</v>
      </c>
      <c r="T53" s="334" t="s">
        <v>30</v>
      </c>
      <c r="U53" s="266">
        <v>120000</v>
      </c>
      <c r="V53" s="302"/>
    </row>
    <row r="54" spans="1:22">
      <c r="A54" s="354" t="s">
        <v>2428</v>
      </c>
      <c r="B54" s="273" t="s">
        <v>232</v>
      </c>
      <c r="C54" s="265" t="s">
        <v>50</v>
      </c>
      <c r="D54" s="326"/>
      <c r="E54" s="251"/>
      <c r="F54" s="304">
        <v>33</v>
      </c>
      <c r="G54" s="301"/>
      <c r="H54" s="301"/>
      <c r="I54" s="254" t="s">
        <v>100</v>
      </c>
      <c r="J54" s="307" t="s">
        <v>24</v>
      </c>
      <c r="K54" s="254" t="s">
        <v>195</v>
      </c>
      <c r="L54" s="257">
        <v>28312</v>
      </c>
      <c r="M54" s="258">
        <v>1977</v>
      </c>
      <c r="N54" s="254">
        <f t="shared" si="0"/>
        <v>48</v>
      </c>
      <c r="O54" s="301" t="s">
        <v>26</v>
      </c>
      <c r="P54" s="301" t="s">
        <v>27</v>
      </c>
      <c r="Q54" s="254" t="s">
        <v>49</v>
      </c>
      <c r="R54" s="254" t="s">
        <v>136</v>
      </c>
      <c r="S54" s="254"/>
      <c r="T54" s="334" t="s">
        <v>30</v>
      </c>
      <c r="U54" s="266">
        <v>60000</v>
      </c>
      <c r="V54" s="302"/>
    </row>
    <row r="55" spans="1:22">
      <c r="A55" s="354" t="s">
        <v>2429</v>
      </c>
      <c r="B55" s="273" t="s">
        <v>232</v>
      </c>
      <c r="C55" s="265" t="s">
        <v>245</v>
      </c>
      <c r="D55" s="326"/>
      <c r="E55" s="251"/>
      <c r="F55" s="304">
        <v>34</v>
      </c>
      <c r="G55" s="260">
        <v>455128695</v>
      </c>
      <c r="H55" s="301"/>
      <c r="I55" s="254" t="s">
        <v>100</v>
      </c>
      <c r="J55" s="307" t="s">
        <v>24</v>
      </c>
      <c r="K55" s="254" t="s">
        <v>195</v>
      </c>
      <c r="L55" s="257">
        <v>43518</v>
      </c>
      <c r="M55" s="258">
        <v>1956</v>
      </c>
      <c r="N55" s="254">
        <f t="shared" si="0"/>
        <v>69</v>
      </c>
      <c r="O55" s="301" t="s">
        <v>45</v>
      </c>
      <c r="P55" s="301" t="s">
        <v>27</v>
      </c>
      <c r="Q55" s="254" t="s">
        <v>49</v>
      </c>
      <c r="R55" s="254" t="s">
        <v>247</v>
      </c>
      <c r="S55" s="254">
        <v>4</v>
      </c>
      <c r="T55" s="334" t="s">
        <v>30</v>
      </c>
      <c r="U55" s="266">
        <v>120000</v>
      </c>
      <c r="V55" s="302"/>
    </row>
    <row r="56" spans="1:22">
      <c r="A56" s="354" t="s">
        <v>2430</v>
      </c>
      <c r="B56" s="273" t="s">
        <v>248</v>
      </c>
      <c r="C56" s="265" t="s">
        <v>249</v>
      </c>
      <c r="D56" s="326" t="s">
        <v>21</v>
      </c>
      <c r="E56" s="251" t="s">
        <v>107</v>
      </c>
      <c r="F56" s="304">
        <v>35</v>
      </c>
      <c r="G56" s="260">
        <v>237569758</v>
      </c>
      <c r="H56" s="301"/>
      <c r="I56" s="254" t="s">
        <v>59</v>
      </c>
      <c r="J56" s="307" t="s">
        <v>24</v>
      </c>
      <c r="K56" s="254" t="s">
        <v>37</v>
      </c>
      <c r="L56" s="257">
        <v>43772</v>
      </c>
      <c r="M56" s="258">
        <v>1984</v>
      </c>
      <c r="N56" s="254">
        <f t="shared" si="0"/>
        <v>41</v>
      </c>
      <c r="O56" s="301" t="s">
        <v>26</v>
      </c>
      <c r="P56" s="301" t="s">
        <v>27</v>
      </c>
      <c r="Q56" s="254" t="s">
        <v>28</v>
      </c>
      <c r="R56" s="254" t="s">
        <v>251</v>
      </c>
      <c r="S56" s="254">
        <v>2</v>
      </c>
      <c r="T56" s="334" t="s">
        <v>30</v>
      </c>
      <c r="U56" s="301"/>
      <c r="V56" s="302"/>
    </row>
    <row r="57" spans="1:22">
      <c r="A57" s="354" t="s">
        <v>2431</v>
      </c>
      <c r="B57" s="273" t="s">
        <v>257</v>
      </c>
      <c r="C57" s="265" t="s">
        <v>258</v>
      </c>
      <c r="D57" s="326" t="s">
        <v>51</v>
      </c>
      <c r="E57" s="251" t="s">
        <v>259</v>
      </c>
      <c r="F57" s="304">
        <v>37</v>
      </c>
      <c r="G57" s="301"/>
      <c r="H57" s="301"/>
      <c r="I57" s="254" t="s">
        <v>44</v>
      </c>
      <c r="J57" s="307" t="s">
        <v>24</v>
      </c>
      <c r="K57" s="254" t="s">
        <v>261</v>
      </c>
      <c r="L57" s="263">
        <v>43746</v>
      </c>
      <c r="M57" s="264">
        <v>1976</v>
      </c>
      <c r="N57" s="254">
        <f t="shared" si="0"/>
        <v>49</v>
      </c>
      <c r="O57" s="301" t="s">
        <v>45</v>
      </c>
      <c r="P57" s="301" t="s">
        <v>27</v>
      </c>
      <c r="Q57" s="254" t="s">
        <v>46</v>
      </c>
      <c r="R57" s="254" t="s">
        <v>104</v>
      </c>
      <c r="S57" s="254">
        <v>2</v>
      </c>
      <c r="T57" s="334"/>
      <c r="U57" s="301"/>
      <c r="V57" s="302"/>
    </row>
    <row r="58" spans="1:22">
      <c r="A58" s="354" t="s">
        <v>2432</v>
      </c>
      <c r="B58" s="273" t="s">
        <v>259</v>
      </c>
      <c r="C58" s="265" t="s">
        <v>262</v>
      </c>
      <c r="D58" s="326" t="s">
        <v>56</v>
      </c>
      <c r="E58" s="251" t="s">
        <v>263</v>
      </c>
      <c r="F58" s="304">
        <v>921</v>
      </c>
      <c r="G58" s="301"/>
      <c r="H58" s="301"/>
      <c r="I58" s="254" t="s">
        <v>100</v>
      </c>
      <c r="J58" s="307" t="s">
        <v>24</v>
      </c>
      <c r="K58" s="254" t="s">
        <v>60</v>
      </c>
      <c r="L58" s="263">
        <v>43768</v>
      </c>
      <c r="M58" s="264">
        <v>1984</v>
      </c>
      <c r="N58" s="254">
        <f t="shared" si="0"/>
        <v>41</v>
      </c>
      <c r="O58" s="301" t="s">
        <v>26</v>
      </c>
      <c r="P58" s="301" t="s">
        <v>130</v>
      </c>
      <c r="Q58" s="254" t="s">
        <v>28</v>
      </c>
      <c r="R58" s="254" t="s">
        <v>265</v>
      </c>
      <c r="S58" s="254"/>
      <c r="T58" s="334" t="s">
        <v>30</v>
      </c>
      <c r="U58" s="266">
        <v>80000</v>
      </c>
      <c r="V58" s="302"/>
    </row>
    <row r="59" spans="1:22">
      <c r="A59" s="354" t="s">
        <v>2433</v>
      </c>
      <c r="B59" s="273" t="s">
        <v>266</v>
      </c>
      <c r="C59" s="265" t="s">
        <v>267</v>
      </c>
      <c r="D59" s="326"/>
      <c r="E59" s="251"/>
      <c r="F59" s="304">
        <v>764</v>
      </c>
      <c r="G59" s="301"/>
      <c r="H59" s="301"/>
      <c r="I59" s="301"/>
      <c r="J59" s="307" t="s">
        <v>24</v>
      </c>
      <c r="K59" s="254" t="s">
        <v>33</v>
      </c>
      <c r="L59" s="301"/>
      <c r="M59" s="301"/>
      <c r="N59" s="254">
        <f t="shared" si="0"/>
        <v>2025</v>
      </c>
      <c r="O59" s="301" t="s">
        <v>26</v>
      </c>
      <c r="P59" s="301" t="s">
        <v>27</v>
      </c>
      <c r="Q59" s="301"/>
      <c r="R59" s="301"/>
      <c r="S59" s="309"/>
      <c r="T59" s="333"/>
      <c r="U59" s="301"/>
      <c r="V59" s="302"/>
    </row>
    <row r="60" spans="1:22">
      <c r="A60" s="354" t="s">
        <v>2434</v>
      </c>
      <c r="B60" s="273" t="s">
        <v>266</v>
      </c>
      <c r="C60" s="265" t="s">
        <v>268</v>
      </c>
      <c r="D60" s="326"/>
      <c r="E60" s="251"/>
      <c r="F60" s="304">
        <v>765</v>
      </c>
      <c r="G60" s="301"/>
      <c r="H60" s="272">
        <v>9491167437</v>
      </c>
      <c r="I60" s="301"/>
      <c r="J60" s="307" t="s">
        <v>24</v>
      </c>
      <c r="K60" s="254" t="s">
        <v>33</v>
      </c>
      <c r="L60" s="301"/>
      <c r="M60" s="301"/>
      <c r="N60" s="254">
        <f t="shared" si="0"/>
        <v>2025</v>
      </c>
      <c r="O60" s="301" t="s">
        <v>26</v>
      </c>
      <c r="P60" s="301"/>
      <c r="Q60" s="301"/>
      <c r="R60" s="301"/>
      <c r="S60" s="309"/>
      <c r="T60" s="333"/>
      <c r="U60" s="301"/>
      <c r="V60" s="302"/>
    </row>
    <row r="61" spans="1:22">
      <c r="A61" s="354" t="s">
        <v>2435</v>
      </c>
      <c r="B61" s="273" t="s">
        <v>266</v>
      </c>
      <c r="C61" s="265" t="s">
        <v>188</v>
      </c>
      <c r="D61" s="326" t="s">
        <v>85</v>
      </c>
      <c r="E61" s="251" t="s">
        <v>269</v>
      </c>
      <c r="F61" s="304">
        <v>38</v>
      </c>
      <c r="G61" s="260">
        <v>623516554</v>
      </c>
      <c r="H61" s="301"/>
      <c r="I61" s="254" t="s">
        <v>44</v>
      </c>
      <c r="J61" s="307" t="s">
        <v>24</v>
      </c>
      <c r="K61" s="254" t="s">
        <v>33</v>
      </c>
      <c r="L61" s="263">
        <v>43642</v>
      </c>
      <c r="M61" s="264">
        <v>1963</v>
      </c>
      <c r="N61" s="254">
        <f t="shared" si="0"/>
        <v>62</v>
      </c>
      <c r="O61" s="301" t="s">
        <v>26</v>
      </c>
      <c r="P61" s="301" t="s">
        <v>27</v>
      </c>
      <c r="Q61" s="254" t="s">
        <v>49</v>
      </c>
      <c r="R61" s="254" t="s">
        <v>109</v>
      </c>
      <c r="S61" s="254">
        <v>2</v>
      </c>
      <c r="T61" s="334" t="s">
        <v>30</v>
      </c>
      <c r="U61" s="265"/>
      <c r="V61" s="302"/>
    </row>
    <row r="62" spans="1:22">
      <c r="A62" s="354" t="s">
        <v>2436</v>
      </c>
      <c r="B62" s="273" t="s">
        <v>271</v>
      </c>
      <c r="C62" s="265" t="s">
        <v>272</v>
      </c>
      <c r="D62" s="326" t="s">
        <v>226</v>
      </c>
      <c r="E62" s="251" t="s">
        <v>273</v>
      </c>
      <c r="F62" s="304">
        <v>39</v>
      </c>
      <c r="G62" s="260">
        <v>243285335</v>
      </c>
      <c r="H62" s="260">
        <v>9477939468</v>
      </c>
      <c r="I62" s="254" t="s">
        <v>59</v>
      </c>
      <c r="J62" s="307" t="s">
        <v>24</v>
      </c>
      <c r="K62" s="254" t="s">
        <v>146</v>
      </c>
      <c r="L62" s="263">
        <v>43800</v>
      </c>
      <c r="M62" s="264">
        <v>1981</v>
      </c>
      <c r="N62" s="254">
        <f t="shared" si="0"/>
        <v>44</v>
      </c>
      <c r="O62" s="301" t="s">
        <v>26</v>
      </c>
      <c r="P62" s="301" t="s">
        <v>130</v>
      </c>
      <c r="Q62" s="254" t="s">
        <v>28</v>
      </c>
      <c r="R62" s="254" t="s">
        <v>109</v>
      </c>
      <c r="S62" s="254">
        <v>2</v>
      </c>
      <c r="T62" s="334" t="s">
        <v>30</v>
      </c>
      <c r="U62" s="265"/>
      <c r="V62" s="302"/>
    </row>
    <row r="63" spans="1:22">
      <c r="A63" s="354" t="s">
        <v>2437</v>
      </c>
      <c r="B63" s="273" t="s">
        <v>271</v>
      </c>
      <c r="C63" s="265" t="s">
        <v>280</v>
      </c>
      <c r="D63" s="326"/>
      <c r="E63" s="251"/>
      <c r="F63" s="304">
        <v>41</v>
      </c>
      <c r="G63" s="301"/>
      <c r="H63" s="301"/>
      <c r="I63" s="254" t="s">
        <v>282</v>
      </c>
      <c r="J63" s="307" t="s">
        <v>24</v>
      </c>
      <c r="K63" s="254" t="s">
        <v>283</v>
      </c>
      <c r="L63" s="263">
        <v>43550</v>
      </c>
      <c r="M63" s="264">
        <v>1962</v>
      </c>
      <c r="N63" s="254">
        <f t="shared" si="0"/>
        <v>63</v>
      </c>
      <c r="O63" s="301" t="s">
        <v>26</v>
      </c>
      <c r="P63" s="301" t="s">
        <v>27</v>
      </c>
      <c r="Q63" s="254" t="s">
        <v>49</v>
      </c>
      <c r="R63" s="254" t="s">
        <v>136</v>
      </c>
      <c r="S63" s="254">
        <v>2</v>
      </c>
      <c r="T63" s="334" t="s">
        <v>30</v>
      </c>
      <c r="U63" s="265"/>
      <c r="V63" s="302"/>
    </row>
    <row r="64" spans="1:22">
      <c r="A64" s="354" t="s">
        <v>2438</v>
      </c>
      <c r="B64" s="273" t="s">
        <v>271</v>
      </c>
      <c r="C64" s="265" t="s">
        <v>275</v>
      </c>
      <c r="D64" s="326" t="s">
        <v>63</v>
      </c>
      <c r="E64" s="251" t="s">
        <v>276</v>
      </c>
      <c r="F64" s="304">
        <v>40</v>
      </c>
      <c r="G64" s="260">
        <v>258786151</v>
      </c>
      <c r="H64" s="260">
        <v>9367722186</v>
      </c>
      <c r="I64" s="254" t="s">
        <v>186</v>
      </c>
      <c r="J64" s="307" t="s">
        <v>24</v>
      </c>
      <c r="K64" s="254" t="s">
        <v>278</v>
      </c>
      <c r="L64" s="263">
        <v>43479</v>
      </c>
      <c r="M64" s="264">
        <v>1960</v>
      </c>
      <c r="N64" s="254">
        <f t="shared" si="0"/>
        <v>65</v>
      </c>
      <c r="O64" s="301" t="s">
        <v>26</v>
      </c>
      <c r="P64" s="301" t="s">
        <v>27</v>
      </c>
      <c r="Q64" s="254" t="s">
        <v>49</v>
      </c>
      <c r="R64" s="254" t="s">
        <v>279</v>
      </c>
      <c r="S64" s="254">
        <v>1</v>
      </c>
      <c r="T64" s="334" t="s">
        <v>30</v>
      </c>
      <c r="U64" s="265"/>
      <c r="V64" s="302"/>
    </row>
    <row r="65" spans="1:22">
      <c r="A65" s="354" t="s">
        <v>2439</v>
      </c>
      <c r="B65" s="273" t="s">
        <v>271</v>
      </c>
      <c r="C65" s="265" t="s">
        <v>284</v>
      </c>
      <c r="D65" s="326"/>
      <c r="E65" s="251"/>
      <c r="F65" s="304">
        <v>42</v>
      </c>
      <c r="G65" s="260">
        <v>127593149</v>
      </c>
      <c r="H65" s="301"/>
      <c r="I65" s="254" t="s">
        <v>100</v>
      </c>
      <c r="J65" s="307" t="s">
        <v>24</v>
      </c>
      <c r="K65" s="254" t="s">
        <v>146</v>
      </c>
      <c r="L65" s="301"/>
      <c r="M65" s="301"/>
      <c r="N65" s="254">
        <f t="shared" si="0"/>
        <v>2025</v>
      </c>
      <c r="O65" s="301" t="s">
        <v>45</v>
      </c>
      <c r="P65" s="301" t="s">
        <v>27</v>
      </c>
      <c r="Q65" s="254" t="s">
        <v>28</v>
      </c>
      <c r="R65" s="254" t="s">
        <v>287</v>
      </c>
      <c r="S65" s="254">
        <v>4</v>
      </c>
      <c r="T65" s="334" t="s">
        <v>30</v>
      </c>
      <c r="U65" s="266">
        <v>120000</v>
      </c>
      <c r="V65" s="302"/>
    </row>
    <row r="66" spans="1:22">
      <c r="A66" s="354" t="s">
        <v>2440</v>
      </c>
      <c r="B66" s="273" t="s">
        <v>271</v>
      </c>
      <c r="C66" s="265" t="s">
        <v>288</v>
      </c>
      <c r="D66" s="326" t="s">
        <v>226</v>
      </c>
      <c r="E66" s="251" t="s">
        <v>273</v>
      </c>
      <c r="F66" s="304">
        <v>43</v>
      </c>
      <c r="G66" s="260">
        <v>490566248</v>
      </c>
      <c r="H66" s="301"/>
      <c r="I66" s="254" t="s">
        <v>100</v>
      </c>
      <c r="J66" s="307" t="s">
        <v>24</v>
      </c>
      <c r="K66" s="254" t="s">
        <v>60</v>
      </c>
      <c r="L66" s="257">
        <v>43751</v>
      </c>
      <c r="M66" s="258">
        <v>1959</v>
      </c>
      <c r="N66" s="254">
        <f t="shared" si="0"/>
        <v>66</v>
      </c>
      <c r="O66" s="301" t="s">
        <v>26</v>
      </c>
      <c r="P66" s="301" t="s">
        <v>27</v>
      </c>
      <c r="Q66" s="254" t="s">
        <v>46</v>
      </c>
      <c r="R66" s="254" t="s">
        <v>290</v>
      </c>
      <c r="S66" s="254">
        <v>4</v>
      </c>
      <c r="T66" s="334" t="s">
        <v>30</v>
      </c>
      <c r="U66" s="266">
        <v>120000</v>
      </c>
      <c r="V66" s="302"/>
    </row>
    <row r="67" spans="1:22">
      <c r="A67" s="354" t="s">
        <v>2441</v>
      </c>
      <c r="B67" s="273" t="s">
        <v>291</v>
      </c>
      <c r="C67" s="265" t="s">
        <v>1100</v>
      </c>
      <c r="D67" s="326" t="s">
        <v>112</v>
      </c>
      <c r="E67" s="251"/>
      <c r="F67" s="304"/>
      <c r="G67" s="260">
        <v>915588668</v>
      </c>
      <c r="H67" s="301"/>
      <c r="I67" s="254" t="s">
        <v>2280</v>
      </c>
      <c r="J67" s="307" t="s">
        <v>24</v>
      </c>
      <c r="K67" s="254" t="s">
        <v>2303</v>
      </c>
      <c r="L67" s="301"/>
      <c r="M67" s="301"/>
      <c r="N67" s="254">
        <f t="shared" si="0"/>
        <v>2025</v>
      </c>
      <c r="O67" s="301" t="s">
        <v>26</v>
      </c>
      <c r="P67" s="301" t="s">
        <v>27</v>
      </c>
      <c r="Q67" s="301"/>
      <c r="R67" s="301"/>
      <c r="S67" s="309"/>
      <c r="T67" s="333"/>
      <c r="U67" s="266"/>
      <c r="V67" s="302"/>
    </row>
    <row r="68" spans="1:22">
      <c r="A68" s="354" t="s">
        <v>2442</v>
      </c>
      <c r="B68" s="273" t="s">
        <v>291</v>
      </c>
      <c r="C68" s="265" t="s">
        <v>2219</v>
      </c>
      <c r="D68" s="326" t="s">
        <v>2296</v>
      </c>
      <c r="E68" s="251"/>
      <c r="F68" s="304">
        <v>867</v>
      </c>
      <c r="G68" s="260">
        <v>272138952</v>
      </c>
      <c r="H68" s="260">
        <v>9751084018</v>
      </c>
      <c r="I68" s="270" t="s">
        <v>2320</v>
      </c>
      <c r="J68" s="312" t="s">
        <v>2301</v>
      </c>
      <c r="K68" s="254" t="s">
        <v>2315</v>
      </c>
      <c r="L68" s="301"/>
      <c r="M68" s="301"/>
      <c r="N68" s="254">
        <f t="shared" si="0"/>
        <v>2025</v>
      </c>
      <c r="O68" s="301" t="s">
        <v>45</v>
      </c>
      <c r="P68" s="301"/>
      <c r="Q68" s="301"/>
      <c r="R68" s="301"/>
      <c r="S68" s="309"/>
      <c r="T68" s="333"/>
      <c r="U68" s="301"/>
      <c r="V68" s="302"/>
    </row>
    <row r="69" spans="1:22">
      <c r="A69" s="354" t="s">
        <v>2443</v>
      </c>
      <c r="B69" s="273" t="s">
        <v>291</v>
      </c>
      <c r="C69" s="265" t="s">
        <v>292</v>
      </c>
      <c r="D69" s="326" t="s">
        <v>143</v>
      </c>
      <c r="E69" s="251"/>
      <c r="F69" s="304">
        <v>44</v>
      </c>
      <c r="G69" s="301"/>
      <c r="H69" s="301"/>
      <c r="I69" s="254" t="s">
        <v>100</v>
      </c>
      <c r="J69" s="307" t="s">
        <v>24</v>
      </c>
      <c r="K69" s="254" t="s">
        <v>294</v>
      </c>
      <c r="L69" s="263">
        <v>43467</v>
      </c>
      <c r="M69" s="264">
        <v>1965</v>
      </c>
      <c r="N69" s="254">
        <f t="shared" si="0"/>
        <v>60</v>
      </c>
      <c r="O69" s="301" t="s">
        <v>45</v>
      </c>
      <c r="P69" s="301" t="s">
        <v>27</v>
      </c>
      <c r="Q69" s="254" t="s">
        <v>49</v>
      </c>
      <c r="R69" s="254" t="s">
        <v>214</v>
      </c>
      <c r="S69" s="254">
        <v>4</v>
      </c>
      <c r="T69" s="334" t="s">
        <v>30</v>
      </c>
      <c r="U69" s="266">
        <v>120000</v>
      </c>
      <c r="V69" s="302"/>
    </row>
    <row r="70" spans="1:22">
      <c r="A70" s="354" t="s">
        <v>2444</v>
      </c>
      <c r="B70" s="273" t="s">
        <v>2220</v>
      </c>
      <c r="C70" s="265" t="s">
        <v>550</v>
      </c>
      <c r="D70" s="326"/>
      <c r="E70" s="251"/>
      <c r="F70" s="304"/>
      <c r="G70" s="301"/>
      <c r="H70" s="301"/>
      <c r="I70" s="254" t="s">
        <v>2319</v>
      </c>
      <c r="J70" s="312" t="s">
        <v>24</v>
      </c>
      <c r="K70" s="254" t="s">
        <v>37</v>
      </c>
      <c r="L70" s="301"/>
      <c r="M70" s="301"/>
      <c r="N70" s="254">
        <f t="shared" ref="N70:N133" si="1">2025-M70</f>
        <v>2025</v>
      </c>
      <c r="O70" s="301" t="s">
        <v>45</v>
      </c>
      <c r="P70" s="301"/>
      <c r="Q70" s="301"/>
      <c r="R70" s="301"/>
      <c r="S70" s="309"/>
      <c r="T70" s="333"/>
      <c r="U70" s="301"/>
      <c r="V70" s="302"/>
    </row>
    <row r="71" spans="1:22">
      <c r="A71" s="354" t="s">
        <v>2445</v>
      </c>
      <c r="B71" s="273" t="s">
        <v>295</v>
      </c>
      <c r="C71" s="265" t="s">
        <v>296</v>
      </c>
      <c r="D71" s="326"/>
      <c r="E71" s="251"/>
      <c r="F71" s="304">
        <v>45</v>
      </c>
      <c r="G71" s="301"/>
      <c r="H71" s="301"/>
      <c r="I71" s="254" t="s">
        <v>100</v>
      </c>
      <c r="J71" s="312" t="s">
        <v>24</v>
      </c>
      <c r="K71" s="254" t="s">
        <v>37</v>
      </c>
      <c r="L71" s="301"/>
      <c r="M71" s="301"/>
      <c r="N71" s="254">
        <f t="shared" si="1"/>
        <v>2025</v>
      </c>
      <c r="O71" s="301" t="s">
        <v>45</v>
      </c>
      <c r="P71" s="301" t="s">
        <v>27</v>
      </c>
      <c r="Q71" s="254" t="s">
        <v>46</v>
      </c>
      <c r="R71" s="254" t="s">
        <v>104</v>
      </c>
      <c r="S71" s="254">
        <v>1</v>
      </c>
      <c r="T71" s="334" t="s">
        <v>30</v>
      </c>
      <c r="U71" s="266">
        <v>80000</v>
      </c>
      <c r="V71" s="302"/>
    </row>
    <row r="72" spans="1:22">
      <c r="A72" s="354" t="s">
        <v>2446</v>
      </c>
      <c r="B72" s="273" t="s">
        <v>295</v>
      </c>
      <c r="C72" s="265" t="s">
        <v>298</v>
      </c>
      <c r="D72" s="326" t="s">
        <v>299</v>
      </c>
      <c r="E72" s="251" t="s">
        <v>300</v>
      </c>
      <c r="F72" s="304">
        <v>661</v>
      </c>
      <c r="G72" s="301"/>
      <c r="H72" s="301"/>
      <c r="I72" s="301"/>
      <c r="J72" s="312" t="s">
        <v>24</v>
      </c>
      <c r="K72" s="254" t="s">
        <v>302</v>
      </c>
      <c r="L72" s="263">
        <v>43986</v>
      </c>
      <c r="M72" s="264">
        <v>1979</v>
      </c>
      <c r="N72" s="254">
        <f t="shared" si="1"/>
        <v>46</v>
      </c>
      <c r="O72" s="301" t="s">
        <v>26</v>
      </c>
      <c r="P72" s="301" t="s">
        <v>27</v>
      </c>
      <c r="Q72" s="254" t="s">
        <v>49</v>
      </c>
      <c r="R72" s="254"/>
      <c r="S72" s="254">
        <v>2</v>
      </c>
      <c r="T72" s="334"/>
      <c r="U72" s="301"/>
      <c r="V72" s="302"/>
    </row>
    <row r="73" spans="1:22">
      <c r="A73" s="354" t="s">
        <v>2447</v>
      </c>
      <c r="B73" s="273" t="s">
        <v>2054</v>
      </c>
      <c r="C73" s="265" t="s">
        <v>2055</v>
      </c>
      <c r="D73" s="326" t="s">
        <v>63</v>
      </c>
      <c r="E73" s="251" t="s">
        <v>907</v>
      </c>
      <c r="F73" s="304">
        <v>877</v>
      </c>
      <c r="G73" s="301"/>
      <c r="H73" s="260">
        <v>9452158073</v>
      </c>
      <c r="I73" s="254" t="s">
        <v>2326</v>
      </c>
      <c r="J73" s="312" t="s">
        <v>24</v>
      </c>
      <c r="K73" s="254" t="s">
        <v>124</v>
      </c>
      <c r="L73" s="263">
        <v>44088</v>
      </c>
      <c r="M73" s="264">
        <v>1995</v>
      </c>
      <c r="N73" s="254">
        <f t="shared" si="1"/>
        <v>30</v>
      </c>
      <c r="O73" s="301" t="s">
        <v>45</v>
      </c>
      <c r="P73" s="301" t="s">
        <v>130</v>
      </c>
      <c r="Q73" s="254" t="s">
        <v>49</v>
      </c>
      <c r="R73" s="254" t="s">
        <v>2056</v>
      </c>
      <c r="S73" s="254">
        <v>2</v>
      </c>
      <c r="T73" s="334" t="s">
        <v>30</v>
      </c>
      <c r="U73" s="301"/>
      <c r="V73" s="302"/>
    </row>
    <row r="74" spans="1:22">
      <c r="A74" s="354" t="s">
        <v>2448</v>
      </c>
      <c r="B74" s="273" t="s">
        <v>303</v>
      </c>
      <c r="C74" s="265" t="s">
        <v>304</v>
      </c>
      <c r="D74" s="326"/>
      <c r="E74" s="251"/>
      <c r="F74" s="304">
        <v>46</v>
      </c>
      <c r="G74" s="301"/>
      <c r="H74" s="301"/>
      <c r="I74" s="301"/>
      <c r="J74" s="312" t="s">
        <v>24</v>
      </c>
      <c r="K74" s="254" t="s">
        <v>157</v>
      </c>
      <c r="L74" s="263">
        <v>15059</v>
      </c>
      <c r="M74" s="264">
        <v>1941</v>
      </c>
      <c r="N74" s="254">
        <f t="shared" si="1"/>
        <v>84</v>
      </c>
      <c r="O74" s="301" t="s">
        <v>45</v>
      </c>
      <c r="P74" s="301" t="s">
        <v>174</v>
      </c>
      <c r="Q74" s="254" t="s">
        <v>46</v>
      </c>
      <c r="R74" s="254" t="s">
        <v>104</v>
      </c>
      <c r="S74" s="254"/>
      <c r="T74" s="334" t="s">
        <v>30</v>
      </c>
      <c r="U74" s="266">
        <v>80000</v>
      </c>
      <c r="V74" s="302"/>
    </row>
    <row r="75" spans="1:22">
      <c r="A75" s="354" t="s">
        <v>2449</v>
      </c>
      <c r="B75" s="273" t="s">
        <v>303</v>
      </c>
      <c r="C75" s="265" t="s">
        <v>2221</v>
      </c>
      <c r="D75" s="326" t="s">
        <v>63</v>
      </c>
      <c r="E75" s="251" t="s">
        <v>307</v>
      </c>
      <c r="F75" s="304">
        <v>905</v>
      </c>
      <c r="G75" s="260">
        <v>159132155</v>
      </c>
      <c r="H75" s="301"/>
      <c r="I75" s="254" t="s">
        <v>2321</v>
      </c>
      <c r="J75" s="312" t="s">
        <v>24</v>
      </c>
      <c r="K75" s="254" t="s">
        <v>2375</v>
      </c>
      <c r="L75" s="301"/>
      <c r="M75" s="301"/>
      <c r="N75" s="254">
        <f t="shared" si="1"/>
        <v>2025</v>
      </c>
      <c r="O75" s="301" t="s">
        <v>26</v>
      </c>
      <c r="P75" s="301"/>
      <c r="Q75" s="301"/>
      <c r="R75" s="301"/>
      <c r="S75" s="309"/>
      <c r="T75" s="333"/>
      <c r="U75" s="301"/>
      <c r="V75" s="302"/>
    </row>
    <row r="76" spans="1:22">
      <c r="A76" s="354" t="s">
        <v>2450</v>
      </c>
      <c r="B76" s="273" t="s">
        <v>303</v>
      </c>
      <c r="C76" s="265" t="s">
        <v>306</v>
      </c>
      <c r="D76" s="326" t="s">
        <v>21</v>
      </c>
      <c r="E76" s="251"/>
      <c r="F76" s="304">
        <v>47</v>
      </c>
      <c r="G76" s="301"/>
      <c r="H76" s="301"/>
      <c r="I76" s="254" t="s">
        <v>44</v>
      </c>
      <c r="J76" s="312" t="s">
        <v>24</v>
      </c>
      <c r="K76" s="254" t="s">
        <v>94</v>
      </c>
      <c r="L76" s="263">
        <v>43471</v>
      </c>
      <c r="M76" s="264">
        <v>1964</v>
      </c>
      <c r="N76" s="254">
        <f t="shared" si="1"/>
        <v>61</v>
      </c>
      <c r="O76" s="301" t="s">
        <v>26</v>
      </c>
      <c r="P76" s="301" t="s">
        <v>3318</v>
      </c>
      <c r="Q76" s="254" t="s">
        <v>46</v>
      </c>
      <c r="R76" s="254" t="s">
        <v>310</v>
      </c>
      <c r="S76" s="254">
        <v>1</v>
      </c>
      <c r="T76" s="334" t="s">
        <v>30</v>
      </c>
      <c r="U76" s="301"/>
      <c r="V76" s="302"/>
    </row>
    <row r="77" spans="1:22">
      <c r="A77" s="354" t="s">
        <v>2451</v>
      </c>
      <c r="B77" s="273" t="s">
        <v>303</v>
      </c>
      <c r="C77" s="265" t="s">
        <v>311</v>
      </c>
      <c r="D77" s="326" t="s">
        <v>51</v>
      </c>
      <c r="E77" s="251" t="s">
        <v>98</v>
      </c>
      <c r="F77" s="304">
        <v>48</v>
      </c>
      <c r="G77" s="301"/>
      <c r="H77" s="301"/>
      <c r="I77" s="254" t="s">
        <v>100</v>
      </c>
      <c r="J77" s="312" t="s">
        <v>24</v>
      </c>
      <c r="K77" s="254" t="s">
        <v>37</v>
      </c>
      <c r="L77" s="263">
        <v>43734</v>
      </c>
      <c r="M77" s="264">
        <v>1946</v>
      </c>
      <c r="N77" s="254">
        <f t="shared" si="1"/>
        <v>79</v>
      </c>
      <c r="O77" s="301" t="s">
        <v>26</v>
      </c>
      <c r="P77" s="301" t="s">
        <v>27</v>
      </c>
      <c r="Q77" s="254" t="s">
        <v>46</v>
      </c>
      <c r="R77" s="254" t="s">
        <v>136</v>
      </c>
      <c r="S77" s="254">
        <v>2</v>
      </c>
      <c r="T77" s="334" t="s">
        <v>30</v>
      </c>
      <c r="U77" s="266">
        <v>60000</v>
      </c>
      <c r="V77" s="302"/>
    </row>
    <row r="78" spans="1:22">
      <c r="A78" s="354" t="s">
        <v>2452</v>
      </c>
      <c r="B78" s="273" t="s">
        <v>303</v>
      </c>
      <c r="C78" s="265" t="s">
        <v>313</v>
      </c>
      <c r="D78" s="326" t="s">
        <v>97</v>
      </c>
      <c r="E78" s="251" t="s">
        <v>307</v>
      </c>
      <c r="F78" s="304">
        <v>49</v>
      </c>
      <c r="G78" s="301"/>
      <c r="H78" s="301"/>
      <c r="I78" s="254" t="s">
        <v>100</v>
      </c>
      <c r="J78" s="312" t="s">
        <v>24</v>
      </c>
      <c r="K78" s="254" t="s">
        <v>157</v>
      </c>
      <c r="L78" s="263">
        <v>43696</v>
      </c>
      <c r="M78" s="264">
        <v>1977</v>
      </c>
      <c r="N78" s="254">
        <f t="shared" si="1"/>
        <v>48</v>
      </c>
      <c r="O78" s="301" t="s">
        <v>26</v>
      </c>
      <c r="P78" s="301" t="s">
        <v>27</v>
      </c>
      <c r="Q78" s="254" t="s">
        <v>49</v>
      </c>
      <c r="R78" s="254" t="s">
        <v>136</v>
      </c>
      <c r="S78" s="254">
        <v>2</v>
      </c>
      <c r="T78" s="334" t="s">
        <v>30</v>
      </c>
      <c r="U78" s="266">
        <v>120000</v>
      </c>
      <c r="V78" s="302"/>
    </row>
    <row r="79" spans="1:22">
      <c r="A79" s="354" t="s">
        <v>2453</v>
      </c>
      <c r="B79" s="273" t="s">
        <v>303</v>
      </c>
      <c r="C79" s="265" t="s">
        <v>316</v>
      </c>
      <c r="D79" s="326" t="s">
        <v>21</v>
      </c>
      <c r="E79" s="251" t="s">
        <v>98</v>
      </c>
      <c r="F79" s="304">
        <v>50</v>
      </c>
      <c r="G79" s="301"/>
      <c r="H79" s="301"/>
      <c r="I79" s="254" t="s">
        <v>100</v>
      </c>
      <c r="J79" s="312" t="s">
        <v>24</v>
      </c>
      <c r="K79" s="254" t="s">
        <v>115</v>
      </c>
      <c r="L79" s="263">
        <v>43468</v>
      </c>
      <c r="M79" s="264">
        <v>1966</v>
      </c>
      <c r="N79" s="254">
        <f t="shared" si="1"/>
        <v>59</v>
      </c>
      <c r="O79" s="301" t="s">
        <v>26</v>
      </c>
      <c r="P79" s="301" t="s">
        <v>27</v>
      </c>
      <c r="Q79" s="254" t="s">
        <v>49</v>
      </c>
      <c r="R79" s="254" t="s">
        <v>136</v>
      </c>
      <c r="S79" s="254">
        <v>2</v>
      </c>
      <c r="T79" s="334" t="s">
        <v>30</v>
      </c>
      <c r="U79" s="266">
        <v>120000</v>
      </c>
      <c r="V79" s="302"/>
    </row>
    <row r="80" spans="1:22">
      <c r="A80" s="354" t="s">
        <v>2454</v>
      </c>
      <c r="B80" s="273" t="s">
        <v>303</v>
      </c>
      <c r="C80" s="265" t="s">
        <v>3317</v>
      </c>
      <c r="D80" s="326" t="s">
        <v>97</v>
      </c>
      <c r="E80" s="251"/>
      <c r="F80" s="304">
        <v>359</v>
      </c>
      <c r="G80" s="301"/>
      <c r="H80" s="301"/>
      <c r="I80" s="301"/>
      <c r="J80" s="312" t="s">
        <v>24</v>
      </c>
      <c r="K80" s="254" t="s">
        <v>278</v>
      </c>
      <c r="L80" s="301"/>
      <c r="M80" s="301"/>
      <c r="N80" s="254">
        <f t="shared" si="1"/>
        <v>2025</v>
      </c>
      <c r="O80" s="301" t="s">
        <v>45</v>
      </c>
      <c r="P80" s="301"/>
      <c r="Q80" s="301"/>
      <c r="R80" s="301"/>
      <c r="S80" s="309"/>
      <c r="T80" s="333"/>
      <c r="U80" s="301"/>
      <c r="V80" s="302"/>
    </row>
    <row r="81" spans="1:22">
      <c r="A81" s="354" t="s">
        <v>2455</v>
      </c>
      <c r="B81" s="273" t="s">
        <v>303</v>
      </c>
      <c r="C81" s="265" t="s">
        <v>689</v>
      </c>
      <c r="D81" s="323" t="s">
        <v>21</v>
      </c>
      <c r="E81" s="251"/>
      <c r="F81" s="304">
        <v>844</v>
      </c>
      <c r="G81" s="301"/>
      <c r="H81" s="301"/>
      <c r="I81" s="254" t="s">
        <v>2328</v>
      </c>
      <c r="J81" s="312" t="s">
        <v>24</v>
      </c>
      <c r="K81" s="254"/>
      <c r="L81" s="301"/>
      <c r="M81" s="301"/>
      <c r="N81" s="254">
        <f t="shared" si="1"/>
        <v>2025</v>
      </c>
      <c r="O81" s="301" t="s">
        <v>26</v>
      </c>
      <c r="P81" s="301"/>
      <c r="Q81" s="301"/>
      <c r="R81" s="301"/>
      <c r="S81" s="309"/>
      <c r="T81" s="333"/>
      <c r="U81" s="301"/>
      <c r="V81" s="302"/>
    </row>
    <row r="82" spans="1:22">
      <c r="A82" s="354" t="s">
        <v>2456</v>
      </c>
      <c r="B82" s="273" t="s">
        <v>303</v>
      </c>
      <c r="C82" s="265" t="s">
        <v>320</v>
      </c>
      <c r="D82" s="323"/>
      <c r="E82" s="251"/>
      <c r="F82" s="304">
        <v>51</v>
      </c>
      <c r="G82" s="301"/>
      <c r="H82" s="301"/>
      <c r="I82" s="254" t="s">
        <v>100</v>
      </c>
      <c r="J82" s="312" t="s">
        <v>24</v>
      </c>
      <c r="K82" s="254" t="s">
        <v>37</v>
      </c>
      <c r="L82" s="263">
        <v>43823</v>
      </c>
      <c r="M82" s="264">
        <v>1945</v>
      </c>
      <c r="N82" s="254">
        <f t="shared" si="1"/>
        <v>80</v>
      </c>
      <c r="O82" s="301" t="s">
        <v>26</v>
      </c>
      <c r="P82" s="301" t="s">
        <v>27</v>
      </c>
      <c r="Q82" s="254" t="s">
        <v>46</v>
      </c>
      <c r="R82" s="254" t="s">
        <v>104</v>
      </c>
      <c r="S82" s="254">
        <v>4</v>
      </c>
      <c r="T82" s="334" t="s">
        <v>30</v>
      </c>
      <c r="U82" s="266">
        <v>80000</v>
      </c>
      <c r="V82" s="302"/>
    </row>
    <row r="83" spans="1:22">
      <c r="A83" s="354" t="s">
        <v>2457</v>
      </c>
      <c r="B83" s="273" t="s">
        <v>322</v>
      </c>
      <c r="C83" s="265" t="s">
        <v>50</v>
      </c>
      <c r="D83" s="323" t="s">
        <v>41</v>
      </c>
      <c r="E83" s="251" t="s">
        <v>323</v>
      </c>
      <c r="F83" s="304">
        <v>52</v>
      </c>
      <c r="G83" s="301"/>
      <c r="H83" s="301"/>
      <c r="I83" s="254" t="s">
        <v>219</v>
      </c>
      <c r="J83" s="312" t="s">
        <v>24</v>
      </c>
      <c r="K83" s="254" t="s">
        <v>37</v>
      </c>
      <c r="L83" s="263">
        <v>43829</v>
      </c>
      <c r="M83" s="264">
        <v>1977</v>
      </c>
      <c r="N83" s="254">
        <f t="shared" si="1"/>
        <v>48</v>
      </c>
      <c r="O83" s="301" t="s">
        <v>26</v>
      </c>
      <c r="P83" s="301" t="s">
        <v>174</v>
      </c>
      <c r="Q83" s="254" t="s">
        <v>28</v>
      </c>
      <c r="R83" s="254" t="s">
        <v>325</v>
      </c>
      <c r="S83" s="254">
        <v>1</v>
      </c>
      <c r="T83" s="334" t="s">
        <v>30</v>
      </c>
      <c r="U83" s="301"/>
      <c r="V83" s="302"/>
    </row>
    <row r="84" spans="1:22">
      <c r="A84" s="354" t="s">
        <v>2458</v>
      </c>
      <c r="B84" s="273" t="s">
        <v>326</v>
      </c>
      <c r="C84" s="265" t="s">
        <v>327</v>
      </c>
      <c r="D84" s="323" t="s">
        <v>240</v>
      </c>
      <c r="E84" s="251" t="s">
        <v>328</v>
      </c>
      <c r="F84" s="304">
        <v>722</v>
      </c>
      <c r="G84" s="270">
        <v>269440461</v>
      </c>
      <c r="H84" s="301"/>
      <c r="I84" s="254" t="s">
        <v>59</v>
      </c>
      <c r="J84" s="312" t="s">
        <v>24</v>
      </c>
      <c r="K84" s="254" t="s">
        <v>25</v>
      </c>
      <c r="L84" s="263">
        <v>43573</v>
      </c>
      <c r="M84" s="264">
        <v>1981</v>
      </c>
      <c r="N84" s="254">
        <f t="shared" si="1"/>
        <v>44</v>
      </c>
      <c r="O84" s="301" t="s">
        <v>26</v>
      </c>
      <c r="P84" s="301" t="s">
        <v>130</v>
      </c>
      <c r="Q84" s="254" t="s">
        <v>28</v>
      </c>
      <c r="R84" s="254" t="s">
        <v>330</v>
      </c>
      <c r="S84" s="254">
        <v>2</v>
      </c>
      <c r="T84" s="334" t="s">
        <v>30</v>
      </c>
      <c r="U84" s="301"/>
      <c r="V84" s="302"/>
    </row>
    <row r="85" spans="1:22">
      <c r="A85" s="354" t="s">
        <v>2459</v>
      </c>
      <c r="B85" s="273" t="s">
        <v>331</v>
      </c>
      <c r="C85" s="265" t="s">
        <v>332</v>
      </c>
      <c r="D85" s="323" t="s">
        <v>226</v>
      </c>
      <c r="E85" s="251" t="s">
        <v>333</v>
      </c>
      <c r="F85" s="304">
        <v>53</v>
      </c>
      <c r="G85" s="301"/>
      <c r="H85" s="301"/>
      <c r="I85" s="254" t="s">
        <v>167</v>
      </c>
      <c r="J85" s="312" t="s">
        <v>24</v>
      </c>
      <c r="K85" s="254" t="s">
        <v>335</v>
      </c>
      <c r="L85" s="263">
        <v>43546</v>
      </c>
      <c r="M85" s="264">
        <v>1985</v>
      </c>
      <c r="N85" s="254">
        <f t="shared" si="1"/>
        <v>40</v>
      </c>
      <c r="O85" s="301" t="s">
        <v>45</v>
      </c>
      <c r="P85" s="301" t="s">
        <v>27</v>
      </c>
      <c r="Q85" s="254" t="s">
        <v>28</v>
      </c>
      <c r="R85" s="254" t="s">
        <v>89</v>
      </c>
      <c r="S85" s="254">
        <v>2</v>
      </c>
      <c r="T85" s="334" t="s">
        <v>30</v>
      </c>
      <c r="U85" s="266">
        <v>120000</v>
      </c>
      <c r="V85" s="302"/>
    </row>
    <row r="86" spans="1:22">
      <c r="A86" s="354" t="s">
        <v>2460</v>
      </c>
      <c r="B86" s="273" t="s">
        <v>336</v>
      </c>
      <c r="C86" s="265" t="s">
        <v>337</v>
      </c>
      <c r="D86" s="327"/>
      <c r="E86" s="251"/>
      <c r="F86" s="304">
        <v>693</v>
      </c>
      <c r="G86" s="260">
        <v>200434359</v>
      </c>
      <c r="H86" s="260">
        <v>9291662358</v>
      </c>
      <c r="I86" s="301"/>
      <c r="J86" s="312" t="s">
        <v>24</v>
      </c>
      <c r="K86" s="254" t="s">
        <v>195</v>
      </c>
      <c r="L86" s="301"/>
      <c r="M86" s="301"/>
      <c r="N86" s="254">
        <f t="shared" si="1"/>
        <v>2025</v>
      </c>
      <c r="O86" s="301" t="s">
        <v>45</v>
      </c>
      <c r="P86" s="301"/>
      <c r="Q86" s="301"/>
      <c r="R86" s="301"/>
      <c r="S86" s="309"/>
      <c r="T86" s="333"/>
      <c r="U86" s="301"/>
      <c r="V86" s="302"/>
    </row>
    <row r="87" spans="1:22">
      <c r="A87" s="354" t="s">
        <v>2461</v>
      </c>
      <c r="B87" s="273" t="s">
        <v>336</v>
      </c>
      <c r="C87" s="265" t="s">
        <v>183</v>
      </c>
      <c r="D87" s="323" t="s">
        <v>240</v>
      </c>
      <c r="E87" s="251" t="s">
        <v>241</v>
      </c>
      <c r="F87" s="304">
        <v>54</v>
      </c>
      <c r="G87" s="260">
        <v>121965859</v>
      </c>
      <c r="H87" s="301"/>
      <c r="I87" s="254" t="s">
        <v>100</v>
      </c>
      <c r="J87" s="312" t="s">
        <v>24</v>
      </c>
      <c r="K87" s="254" t="s">
        <v>195</v>
      </c>
      <c r="L87" s="263">
        <v>43694</v>
      </c>
      <c r="M87" s="264">
        <v>1968</v>
      </c>
      <c r="N87" s="254">
        <f t="shared" si="1"/>
        <v>57</v>
      </c>
      <c r="O87" s="301" t="s">
        <v>26</v>
      </c>
      <c r="P87" s="301" t="s">
        <v>27</v>
      </c>
      <c r="Q87" s="254" t="s">
        <v>49</v>
      </c>
      <c r="R87" s="254" t="s">
        <v>136</v>
      </c>
      <c r="S87" s="254"/>
      <c r="T87" s="334" t="s">
        <v>30</v>
      </c>
      <c r="U87" s="266">
        <v>60000</v>
      </c>
      <c r="V87" s="302"/>
    </row>
    <row r="88" spans="1:22">
      <c r="A88" s="354" t="s">
        <v>2462</v>
      </c>
      <c r="B88" s="273" t="s">
        <v>336</v>
      </c>
      <c r="C88" s="265" t="s">
        <v>183</v>
      </c>
      <c r="D88" s="323" t="s">
        <v>192</v>
      </c>
      <c r="E88" s="251" t="s">
        <v>340</v>
      </c>
      <c r="F88" s="304">
        <v>639</v>
      </c>
      <c r="G88" s="301"/>
      <c r="H88" s="301"/>
      <c r="I88" s="254" t="s">
        <v>223</v>
      </c>
      <c r="J88" s="312" t="s">
        <v>24</v>
      </c>
      <c r="K88" s="254" t="s">
        <v>195</v>
      </c>
      <c r="L88" s="263">
        <v>43474</v>
      </c>
      <c r="M88" s="264">
        <v>1958</v>
      </c>
      <c r="N88" s="254">
        <f t="shared" si="1"/>
        <v>67</v>
      </c>
      <c r="O88" s="301" t="s">
        <v>26</v>
      </c>
      <c r="P88" s="301" t="s">
        <v>27</v>
      </c>
      <c r="Q88" s="254" t="s">
        <v>46</v>
      </c>
      <c r="R88" s="254" t="s">
        <v>136</v>
      </c>
      <c r="S88" s="254">
        <v>2</v>
      </c>
      <c r="T88" s="334" t="s">
        <v>30</v>
      </c>
      <c r="U88" s="266">
        <v>60000</v>
      </c>
      <c r="V88" s="302"/>
    </row>
    <row r="89" spans="1:22">
      <c r="A89" s="354" t="s">
        <v>2463</v>
      </c>
      <c r="B89" s="273" t="s">
        <v>336</v>
      </c>
      <c r="C89" s="265" t="s">
        <v>2222</v>
      </c>
      <c r="D89" s="323" t="s">
        <v>51</v>
      </c>
      <c r="E89" s="251"/>
      <c r="F89" s="304">
        <v>872</v>
      </c>
      <c r="G89" s="301"/>
      <c r="H89" s="301"/>
      <c r="I89" s="254"/>
      <c r="J89" s="312" t="s">
        <v>24</v>
      </c>
      <c r="K89" s="254"/>
      <c r="L89" s="301"/>
      <c r="M89" s="301"/>
      <c r="N89" s="254">
        <f t="shared" si="1"/>
        <v>2025</v>
      </c>
      <c r="O89" s="301" t="s">
        <v>26</v>
      </c>
      <c r="P89" s="301"/>
      <c r="Q89" s="301"/>
      <c r="R89" s="301"/>
      <c r="S89" s="309"/>
      <c r="T89" s="333"/>
      <c r="U89" s="266"/>
      <c r="V89" s="302"/>
    </row>
    <row r="90" spans="1:22">
      <c r="A90" s="354" t="s">
        <v>2464</v>
      </c>
      <c r="B90" s="273" t="s">
        <v>336</v>
      </c>
      <c r="C90" s="265" t="s">
        <v>40</v>
      </c>
      <c r="D90" s="323" t="s">
        <v>56</v>
      </c>
      <c r="E90" s="251" t="s">
        <v>344</v>
      </c>
      <c r="F90" s="304">
        <v>882</v>
      </c>
      <c r="G90" s="301"/>
      <c r="H90" s="301"/>
      <c r="I90" s="254" t="s">
        <v>2326</v>
      </c>
      <c r="J90" s="312" t="s">
        <v>24</v>
      </c>
      <c r="K90" s="254"/>
      <c r="L90" s="301"/>
      <c r="M90" s="301"/>
      <c r="N90" s="254">
        <f t="shared" si="1"/>
        <v>2025</v>
      </c>
      <c r="O90" s="301" t="s">
        <v>45</v>
      </c>
      <c r="P90" s="301"/>
      <c r="Q90" s="301"/>
      <c r="R90" s="301"/>
      <c r="S90" s="309"/>
      <c r="T90" s="333"/>
      <c r="U90" s="301"/>
      <c r="V90" s="302"/>
    </row>
    <row r="91" spans="1:22">
      <c r="A91" s="354" t="s">
        <v>2465</v>
      </c>
      <c r="B91" s="273" t="s">
        <v>336</v>
      </c>
      <c r="C91" s="265" t="s">
        <v>2223</v>
      </c>
      <c r="D91" s="327"/>
      <c r="E91" s="251"/>
      <c r="F91" s="304">
        <v>886</v>
      </c>
      <c r="G91" s="260">
        <v>345212190</v>
      </c>
      <c r="H91" s="260">
        <v>9051677831</v>
      </c>
      <c r="I91" s="301"/>
      <c r="J91" s="312" t="s">
        <v>24</v>
      </c>
      <c r="K91" s="254" t="s">
        <v>2304</v>
      </c>
      <c r="L91" s="301"/>
      <c r="M91" s="301"/>
      <c r="N91" s="254">
        <f t="shared" si="1"/>
        <v>2025</v>
      </c>
      <c r="O91" s="301" t="s">
        <v>26</v>
      </c>
      <c r="P91" s="301"/>
      <c r="Q91" s="301"/>
      <c r="R91" s="301"/>
      <c r="S91" s="309"/>
      <c r="T91" s="333"/>
      <c r="U91" s="301"/>
      <c r="V91" s="302"/>
    </row>
    <row r="92" spans="1:22">
      <c r="A92" s="354" t="s">
        <v>2466</v>
      </c>
      <c r="B92" s="273" t="s">
        <v>336</v>
      </c>
      <c r="C92" s="265" t="s">
        <v>342</v>
      </c>
      <c r="D92" s="323" t="s">
        <v>85</v>
      </c>
      <c r="E92" s="251"/>
      <c r="F92" s="304">
        <v>837</v>
      </c>
      <c r="G92" s="301"/>
      <c r="H92" s="301"/>
      <c r="I92" s="254" t="s">
        <v>100</v>
      </c>
      <c r="J92" s="312" t="s">
        <v>24</v>
      </c>
      <c r="K92" s="254" t="s">
        <v>195</v>
      </c>
      <c r="L92" s="263">
        <v>43495</v>
      </c>
      <c r="M92" s="264">
        <v>1947</v>
      </c>
      <c r="N92" s="254">
        <f t="shared" si="1"/>
        <v>78</v>
      </c>
      <c r="O92" s="301" t="s">
        <v>26</v>
      </c>
      <c r="P92" s="301" t="s">
        <v>27</v>
      </c>
      <c r="Q92" s="254" t="s">
        <v>46</v>
      </c>
      <c r="R92" s="254" t="s">
        <v>109</v>
      </c>
      <c r="S92" s="254">
        <v>4</v>
      </c>
      <c r="T92" s="334" t="s">
        <v>30</v>
      </c>
      <c r="U92" s="266">
        <v>60000</v>
      </c>
      <c r="V92" s="302"/>
    </row>
    <row r="93" spans="1:22">
      <c r="A93" s="354" t="s">
        <v>2467</v>
      </c>
      <c r="B93" s="273" t="s">
        <v>336</v>
      </c>
      <c r="C93" s="265" t="s">
        <v>343</v>
      </c>
      <c r="D93" s="323" t="s">
        <v>2297</v>
      </c>
      <c r="E93" s="251"/>
      <c r="F93" s="304">
        <v>675</v>
      </c>
      <c r="G93" s="270">
        <v>246234390</v>
      </c>
      <c r="H93" s="270">
        <v>9052030675</v>
      </c>
      <c r="I93" s="301"/>
      <c r="J93" s="312" t="s">
        <v>24</v>
      </c>
      <c r="K93" s="254" t="s">
        <v>278</v>
      </c>
      <c r="L93" s="263">
        <v>44128</v>
      </c>
      <c r="M93" s="264">
        <v>1982</v>
      </c>
      <c r="N93" s="254">
        <f t="shared" si="1"/>
        <v>43</v>
      </c>
      <c r="O93" s="301" t="s">
        <v>45</v>
      </c>
      <c r="P93" s="301"/>
      <c r="Q93" s="254" t="s">
        <v>49</v>
      </c>
      <c r="R93" s="254" t="s">
        <v>346</v>
      </c>
      <c r="S93" s="254">
        <v>1</v>
      </c>
      <c r="T93" s="334" t="s">
        <v>30</v>
      </c>
      <c r="U93" s="301"/>
      <c r="V93" s="302"/>
    </row>
    <row r="94" spans="1:22">
      <c r="A94" s="354" t="s">
        <v>2468</v>
      </c>
      <c r="B94" s="273" t="s">
        <v>336</v>
      </c>
      <c r="C94" s="265" t="s">
        <v>347</v>
      </c>
      <c r="D94" s="323" t="s">
        <v>211</v>
      </c>
      <c r="E94" s="251"/>
      <c r="F94" s="304">
        <v>55</v>
      </c>
      <c r="G94" s="301"/>
      <c r="H94" s="301"/>
      <c r="I94" s="254" t="s">
        <v>100</v>
      </c>
      <c r="J94" s="312" t="s">
        <v>24</v>
      </c>
      <c r="K94" s="254" t="s">
        <v>195</v>
      </c>
      <c r="L94" s="263">
        <v>43809</v>
      </c>
      <c r="M94" s="264">
        <v>1952</v>
      </c>
      <c r="N94" s="254">
        <f t="shared" si="1"/>
        <v>73</v>
      </c>
      <c r="O94" s="301" t="s">
        <v>26</v>
      </c>
      <c r="P94" s="301" t="s">
        <v>27</v>
      </c>
      <c r="Q94" s="254" t="s">
        <v>46</v>
      </c>
      <c r="R94" s="254" t="s">
        <v>136</v>
      </c>
      <c r="S94" s="254">
        <v>3</v>
      </c>
      <c r="T94" s="334" t="s">
        <v>30</v>
      </c>
      <c r="U94" s="266">
        <v>60000</v>
      </c>
      <c r="V94" s="302"/>
    </row>
    <row r="95" spans="1:22">
      <c r="A95" s="354" t="s">
        <v>2469</v>
      </c>
      <c r="B95" s="273" t="s">
        <v>352</v>
      </c>
      <c r="C95" s="265" t="s">
        <v>353</v>
      </c>
      <c r="D95" s="323" t="s">
        <v>21</v>
      </c>
      <c r="E95" s="251"/>
      <c r="F95" s="304">
        <v>56</v>
      </c>
      <c r="G95" s="301"/>
      <c r="H95" s="301"/>
      <c r="I95" s="254" t="s">
        <v>100</v>
      </c>
      <c r="J95" s="312" t="s">
        <v>24</v>
      </c>
      <c r="K95" s="254" t="s">
        <v>37</v>
      </c>
      <c r="L95" s="263">
        <v>19124</v>
      </c>
      <c r="M95" s="264">
        <v>1952</v>
      </c>
      <c r="N95" s="254">
        <f t="shared" si="1"/>
        <v>73</v>
      </c>
      <c r="O95" s="301" t="s">
        <v>26</v>
      </c>
      <c r="P95" s="301" t="s">
        <v>27</v>
      </c>
      <c r="Q95" s="254" t="s">
        <v>49</v>
      </c>
      <c r="R95" s="254" t="s">
        <v>136</v>
      </c>
      <c r="S95" s="254">
        <v>5</v>
      </c>
      <c r="T95" s="334" t="s">
        <v>30</v>
      </c>
      <c r="U95" s="266">
        <v>60000</v>
      </c>
      <c r="V95" s="302"/>
    </row>
    <row r="96" spans="1:22">
      <c r="A96" s="354" t="s">
        <v>2470</v>
      </c>
      <c r="B96" s="273" t="s">
        <v>352</v>
      </c>
      <c r="C96" s="265" t="s">
        <v>355</v>
      </c>
      <c r="D96" s="323" t="s">
        <v>226</v>
      </c>
      <c r="E96" s="251" t="s">
        <v>356</v>
      </c>
      <c r="F96" s="304">
        <v>57</v>
      </c>
      <c r="G96" s="301"/>
      <c r="H96" s="301"/>
      <c r="I96" s="254" t="s">
        <v>358</v>
      </c>
      <c r="J96" s="312" t="s">
        <v>24</v>
      </c>
      <c r="K96" s="254" t="s">
        <v>359</v>
      </c>
      <c r="L96" s="263">
        <v>43809</v>
      </c>
      <c r="M96" s="264">
        <v>1947</v>
      </c>
      <c r="N96" s="254">
        <f t="shared" si="1"/>
        <v>78</v>
      </c>
      <c r="O96" s="301" t="s">
        <v>26</v>
      </c>
      <c r="P96" s="301" t="s">
        <v>174</v>
      </c>
      <c r="Q96" s="254" t="s">
        <v>46</v>
      </c>
      <c r="R96" s="254" t="s">
        <v>360</v>
      </c>
      <c r="S96" s="254">
        <v>2</v>
      </c>
      <c r="T96" s="334" t="s">
        <v>30</v>
      </c>
      <c r="U96" s="301"/>
      <c r="V96" s="302"/>
    </row>
    <row r="97" spans="1:23">
      <c r="A97" s="354" t="s">
        <v>2471</v>
      </c>
      <c r="B97" s="273" t="s">
        <v>3316</v>
      </c>
      <c r="C97" s="265" t="s">
        <v>350</v>
      </c>
      <c r="D97" s="327"/>
      <c r="E97" s="251"/>
      <c r="F97" s="304">
        <v>58</v>
      </c>
      <c r="G97" s="301"/>
      <c r="H97" s="301"/>
      <c r="I97" s="254" t="s">
        <v>282</v>
      </c>
      <c r="J97" s="312" t="s">
        <v>24</v>
      </c>
      <c r="K97" s="254" t="s">
        <v>146</v>
      </c>
      <c r="L97" s="263">
        <v>43802</v>
      </c>
      <c r="M97" s="264">
        <v>1970</v>
      </c>
      <c r="N97" s="254">
        <f t="shared" si="1"/>
        <v>55</v>
      </c>
      <c r="O97" s="301" t="s">
        <v>26</v>
      </c>
      <c r="P97" s="301"/>
      <c r="Q97" s="254" t="s">
        <v>49</v>
      </c>
      <c r="R97" s="254" t="s">
        <v>54</v>
      </c>
      <c r="S97" s="254"/>
      <c r="T97" s="334" t="s">
        <v>30</v>
      </c>
      <c r="U97" s="266">
        <v>60000</v>
      </c>
      <c r="V97" s="302"/>
    </row>
    <row r="98" spans="1:23">
      <c r="A98" s="354" t="s">
        <v>2472</v>
      </c>
      <c r="B98" s="273" t="s">
        <v>758</v>
      </c>
      <c r="C98" s="265" t="s">
        <v>362</v>
      </c>
      <c r="D98" s="325"/>
      <c r="E98" s="251"/>
      <c r="F98" s="260" t="s">
        <v>363</v>
      </c>
      <c r="G98" s="260">
        <v>915592375</v>
      </c>
      <c r="H98" s="301"/>
      <c r="I98" s="254" t="s">
        <v>59</v>
      </c>
      <c r="J98" s="312" t="s">
        <v>24</v>
      </c>
      <c r="K98" s="254" t="s">
        <v>364</v>
      </c>
      <c r="L98" s="301"/>
      <c r="M98" s="301"/>
      <c r="N98" s="254">
        <f t="shared" si="1"/>
        <v>2025</v>
      </c>
      <c r="O98" s="301" t="s">
        <v>45</v>
      </c>
      <c r="P98" s="301" t="s">
        <v>27</v>
      </c>
      <c r="Q98" s="254" t="s">
        <v>46</v>
      </c>
      <c r="R98" s="254" t="s">
        <v>214</v>
      </c>
      <c r="S98" s="254">
        <v>2</v>
      </c>
      <c r="T98" s="334" t="s">
        <v>30</v>
      </c>
      <c r="U98" s="301"/>
      <c r="V98" s="302"/>
      <c r="W98" s="320"/>
    </row>
    <row r="99" spans="1:23" s="5" customFormat="1">
      <c r="A99" s="354" t="s">
        <v>2473</v>
      </c>
      <c r="B99" s="273" t="s">
        <v>758</v>
      </c>
      <c r="C99" s="265" t="s">
        <v>2058</v>
      </c>
      <c r="D99" s="325"/>
      <c r="E99" s="251"/>
      <c r="F99" s="260"/>
      <c r="G99" s="260"/>
      <c r="H99" s="301"/>
      <c r="I99" s="254" t="s">
        <v>100</v>
      </c>
      <c r="J99" s="312" t="s">
        <v>24</v>
      </c>
      <c r="K99" s="254" t="s">
        <v>37</v>
      </c>
      <c r="L99" s="301">
        <v>27519</v>
      </c>
      <c r="M99" s="301">
        <v>1975</v>
      </c>
      <c r="N99" s="254">
        <f t="shared" si="1"/>
        <v>50</v>
      </c>
      <c r="O99" s="301" t="s">
        <v>45</v>
      </c>
      <c r="P99" s="301" t="s">
        <v>27</v>
      </c>
      <c r="Q99" s="254" t="s">
        <v>49</v>
      </c>
      <c r="R99" s="254" t="s">
        <v>104</v>
      </c>
      <c r="S99" s="254">
        <v>1</v>
      </c>
      <c r="T99" s="334" t="s">
        <v>30</v>
      </c>
      <c r="U99" s="301">
        <v>80000</v>
      </c>
      <c r="V99" s="302"/>
      <c r="W99" s="117"/>
    </row>
    <row r="100" spans="1:23">
      <c r="A100" s="354" t="s">
        <v>2474</v>
      </c>
      <c r="B100" s="273" t="s">
        <v>365</v>
      </c>
      <c r="C100" s="265" t="s">
        <v>366</v>
      </c>
      <c r="D100" s="323" t="s">
        <v>367</v>
      </c>
      <c r="E100" s="251"/>
      <c r="F100" s="304">
        <v>760</v>
      </c>
      <c r="G100" s="301"/>
      <c r="H100" s="301"/>
      <c r="I100" s="301"/>
      <c r="J100" s="312" t="s">
        <v>24</v>
      </c>
      <c r="K100" s="254" t="s">
        <v>120</v>
      </c>
      <c r="L100" s="301"/>
      <c r="M100" s="301"/>
      <c r="N100" s="254">
        <f t="shared" si="1"/>
        <v>2025</v>
      </c>
      <c r="O100" s="301" t="s">
        <v>26</v>
      </c>
      <c r="P100" s="301"/>
      <c r="Q100" s="254"/>
      <c r="R100" s="254"/>
      <c r="S100" s="254"/>
      <c r="T100" s="334"/>
      <c r="U100" s="301"/>
      <c r="V100" s="302"/>
    </row>
    <row r="101" spans="1:23">
      <c r="A101" s="354" t="s">
        <v>2475</v>
      </c>
      <c r="B101" s="273" t="s">
        <v>369</v>
      </c>
      <c r="C101" s="265" t="s">
        <v>370</v>
      </c>
      <c r="D101" s="323" t="s">
        <v>371</v>
      </c>
      <c r="E101" s="251" t="s">
        <v>372</v>
      </c>
      <c r="F101" s="304">
        <v>61</v>
      </c>
      <c r="G101" s="260">
        <v>929971913</v>
      </c>
      <c r="H101" s="260">
        <v>9054421787</v>
      </c>
      <c r="I101" s="254" t="s">
        <v>100</v>
      </c>
      <c r="J101" s="312" t="s">
        <v>24</v>
      </c>
      <c r="K101" s="254" t="s">
        <v>60</v>
      </c>
      <c r="L101" s="263">
        <v>43797</v>
      </c>
      <c r="M101" s="264">
        <v>1980</v>
      </c>
      <c r="N101" s="254">
        <f t="shared" si="1"/>
        <v>45</v>
      </c>
      <c r="O101" s="301" t="s">
        <v>26</v>
      </c>
      <c r="P101" s="301" t="s">
        <v>27</v>
      </c>
      <c r="Q101" s="254" t="s">
        <v>28</v>
      </c>
      <c r="R101" s="254" t="s">
        <v>169</v>
      </c>
      <c r="S101" s="254">
        <v>3</v>
      </c>
      <c r="T101" s="334" t="s">
        <v>30</v>
      </c>
      <c r="U101" s="266">
        <v>120000</v>
      </c>
      <c r="V101" s="302"/>
    </row>
    <row r="102" spans="1:23">
      <c r="A102" s="354" t="s">
        <v>2476</v>
      </c>
      <c r="B102" s="273" t="s">
        <v>369</v>
      </c>
      <c r="C102" s="265" t="s">
        <v>374</v>
      </c>
      <c r="D102" s="323" t="s">
        <v>21</v>
      </c>
      <c r="E102" s="251" t="s">
        <v>200</v>
      </c>
      <c r="F102" s="304">
        <v>62</v>
      </c>
      <c r="G102" s="260">
        <v>135882013</v>
      </c>
      <c r="H102" s="301"/>
      <c r="I102" s="254" t="s">
        <v>100</v>
      </c>
      <c r="J102" s="312" t="s">
        <v>24</v>
      </c>
      <c r="K102" s="254" t="s">
        <v>124</v>
      </c>
      <c r="L102" s="257">
        <v>24186</v>
      </c>
      <c r="M102" s="258">
        <v>1966</v>
      </c>
      <c r="N102" s="254">
        <f t="shared" si="1"/>
        <v>59</v>
      </c>
      <c r="O102" s="301" t="s">
        <v>45</v>
      </c>
      <c r="P102" s="301" t="s">
        <v>27</v>
      </c>
      <c r="Q102" s="254" t="s">
        <v>49</v>
      </c>
      <c r="R102" s="254" t="s">
        <v>66</v>
      </c>
      <c r="S102" s="254">
        <v>4</v>
      </c>
      <c r="T102" s="334" t="s">
        <v>30</v>
      </c>
      <c r="U102" s="266">
        <v>120000</v>
      </c>
      <c r="V102" s="302"/>
    </row>
    <row r="103" spans="1:23">
      <c r="A103" s="354" t="s">
        <v>2477</v>
      </c>
      <c r="B103" s="273" t="s">
        <v>369</v>
      </c>
      <c r="C103" s="265" t="s">
        <v>376</v>
      </c>
      <c r="D103" s="323" t="s">
        <v>56</v>
      </c>
      <c r="E103" s="251" t="s">
        <v>377</v>
      </c>
      <c r="F103" s="304">
        <v>63</v>
      </c>
      <c r="G103" s="301"/>
      <c r="H103" s="301"/>
      <c r="I103" s="254" t="s">
        <v>100</v>
      </c>
      <c r="J103" s="312" t="s">
        <v>24</v>
      </c>
      <c r="K103" s="254" t="s">
        <v>195</v>
      </c>
      <c r="L103" s="263">
        <v>43475</v>
      </c>
      <c r="M103" s="264">
        <v>1960</v>
      </c>
      <c r="N103" s="254">
        <f t="shared" si="1"/>
        <v>65</v>
      </c>
      <c r="O103" s="301" t="s">
        <v>45</v>
      </c>
      <c r="P103" s="301" t="s">
        <v>27</v>
      </c>
      <c r="Q103" s="254" t="s">
        <v>46</v>
      </c>
      <c r="R103" s="254" t="s">
        <v>104</v>
      </c>
      <c r="S103" s="254">
        <v>5</v>
      </c>
      <c r="T103" s="334" t="s">
        <v>30</v>
      </c>
      <c r="U103" s="266">
        <v>80000</v>
      </c>
      <c r="V103" s="302"/>
    </row>
    <row r="104" spans="1:23">
      <c r="A104" s="354" t="s">
        <v>2478</v>
      </c>
      <c r="B104" s="273" t="s">
        <v>369</v>
      </c>
      <c r="C104" s="265" t="s">
        <v>379</v>
      </c>
      <c r="D104" s="323" t="s">
        <v>51</v>
      </c>
      <c r="E104" s="251"/>
      <c r="F104" s="304">
        <v>64</v>
      </c>
      <c r="G104" s="260">
        <v>236011702</v>
      </c>
      <c r="H104" s="301"/>
      <c r="I104" s="254" t="s">
        <v>100</v>
      </c>
      <c r="J104" s="312" t="s">
        <v>24</v>
      </c>
      <c r="K104" s="254" t="s">
        <v>37</v>
      </c>
      <c r="L104" s="263">
        <v>43476</v>
      </c>
      <c r="M104" s="264">
        <v>1970</v>
      </c>
      <c r="N104" s="254">
        <f t="shared" si="1"/>
        <v>55</v>
      </c>
      <c r="O104" s="301" t="s">
        <v>45</v>
      </c>
      <c r="P104" s="301" t="s">
        <v>27</v>
      </c>
      <c r="Q104" s="254" t="s">
        <v>28</v>
      </c>
      <c r="R104" s="254" t="s">
        <v>104</v>
      </c>
      <c r="S104" s="254">
        <v>3</v>
      </c>
      <c r="T104" s="334" t="s">
        <v>30</v>
      </c>
      <c r="U104" s="266">
        <v>80000</v>
      </c>
      <c r="V104" s="302"/>
    </row>
    <row r="105" spans="1:23">
      <c r="A105" s="354" t="s">
        <v>2479</v>
      </c>
      <c r="B105" s="273" t="s">
        <v>369</v>
      </c>
      <c r="C105" s="265" t="s">
        <v>381</v>
      </c>
      <c r="D105" s="323" t="s">
        <v>21</v>
      </c>
      <c r="E105" s="251" t="s">
        <v>200</v>
      </c>
      <c r="F105" s="304">
        <v>65</v>
      </c>
      <c r="G105" s="260">
        <v>624509343</v>
      </c>
      <c r="H105" s="301"/>
      <c r="I105" s="254" t="s">
        <v>100</v>
      </c>
      <c r="J105" s="312" t="s">
        <v>24</v>
      </c>
      <c r="K105" s="254" t="s">
        <v>124</v>
      </c>
      <c r="L105" s="301"/>
      <c r="M105" s="301"/>
      <c r="N105" s="254">
        <f t="shared" si="1"/>
        <v>2025</v>
      </c>
      <c r="O105" s="301" t="s">
        <v>26</v>
      </c>
      <c r="P105" s="301"/>
      <c r="Q105" s="301"/>
      <c r="R105" s="301"/>
      <c r="S105" s="309"/>
      <c r="T105" s="333"/>
      <c r="U105" s="301"/>
      <c r="V105" s="302"/>
    </row>
    <row r="106" spans="1:23">
      <c r="A106" s="354" t="s">
        <v>2480</v>
      </c>
      <c r="B106" s="273" t="s">
        <v>369</v>
      </c>
      <c r="C106" s="265" t="s">
        <v>383</v>
      </c>
      <c r="D106" s="323"/>
      <c r="E106" s="251"/>
      <c r="F106" s="304">
        <v>766</v>
      </c>
      <c r="G106" s="272">
        <v>228149966</v>
      </c>
      <c r="H106" s="272">
        <v>9770181109</v>
      </c>
      <c r="I106" s="301"/>
      <c r="J106" s="312" t="s">
        <v>24</v>
      </c>
      <c r="K106" s="254" t="s">
        <v>124</v>
      </c>
      <c r="L106" s="301"/>
      <c r="M106" s="301"/>
      <c r="N106" s="254">
        <f t="shared" si="1"/>
        <v>2025</v>
      </c>
      <c r="O106" s="301" t="s">
        <v>45</v>
      </c>
      <c r="P106" s="301"/>
      <c r="Q106" s="301"/>
      <c r="R106" s="301"/>
      <c r="S106" s="309"/>
      <c r="T106" s="333"/>
      <c r="U106" s="301"/>
      <c r="V106" s="302"/>
    </row>
    <row r="107" spans="1:23">
      <c r="A107" s="354" t="s">
        <v>2481</v>
      </c>
      <c r="B107" s="273" t="s">
        <v>369</v>
      </c>
      <c r="C107" s="265" t="s">
        <v>384</v>
      </c>
      <c r="D107" s="323"/>
      <c r="E107" s="251"/>
      <c r="F107" s="304">
        <v>836</v>
      </c>
      <c r="G107" s="301"/>
      <c r="H107" s="301"/>
      <c r="I107" s="301"/>
      <c r="J107" s="312" t="s">
        <v>24</v>
      </c>
      <c r="K107" s="254" t="s">
        <v>124</v>
      </c>
      <c r="L107" s="301"/>
      <c r="M107" s="301"/>
      <c r="N107" s="254">
        <f t="shared" si="1"/>
        <v>2025</v>
      </c>
      <c r="O107" s="301" t="s">
        <v>26</v>
      </c>
      <c r="P107" s="301"/>
      <c r="Q107" s="301"/>
      <c r="R107" s="301"/>
      <c r="S107" s="309"/>
      <c r="T107" s="333"/>
      <c r="U107" s="301"/>
      <c r="V107" s="302"/>
    </row>
    <row r="108" spans="1:23">
      <c r="A108" s="354" t="s">
        <v>2482</v>
      </c>
      <c r="B108" s="273" t="s">
        <v>385</v>
      </c>
      <c r="C108" s="265" t="s">
        <v>386</v>
      </c>
      <c r="D108" s="323"/>
      <c r="E108" s="251"/>
      <c r="F108" s="304">
        <v>723</v>
      </c>
      <c r="G108" s="270">
        <v>925989368</v>
      </c>
      <c r="H108" s="301"/>
      <c r="I108" s="254" t="s">
        <v>100</v>
      </c>
      <c r="J108" s="312" t="s">
        <v>24</v>
      </c>
      <c r="K108" s="254" t="s">
        <v>146</v>
      </c>
      <c r="L108" s="257">
        <v>43511</v>
      </c>
      <c r="M108" s="258">
        <v>1979</v>
      </c>
      <c r="N108" s="254">
        <f t="shared" si="1"/>
        <v>46</v>
      </c>
      <c r="O108" s="301" t="s">
        <v>45</v>
      </c>
      <c r="P108" s="301"/>
      <c r="Q108" s="254" t="s">
        <v>28</v>
      </c>
      <c r="R108" s="254" t="s">
        <v>388</v>
      </c>
      <c r="S108" s="254">
        <v>2</v>
      </c>
      <c r="T108" s="334" t="s">
        <v>30</v>
      </c>
      <c r="U108" s="266">
        <v>120000</v>
      </c>
      <c r="V108" s="302"/>
    </row>
    <row r="109" spans="1:23">
      <c r="A109" s="354" t="s">
        <v>2483</v>
      </c>
      <c r="B109" s="273" t="s">
        <v>385</v>
      </c>
      <c r="C109" s="265" t="s">
        <v>389</v>
      </c>
      <c r="D109" s="323" t="s">
        <v>85</v>
      </c>
      <c r="E109" s="251" t="s">
        <v>234</v>
      </c>
      <c r="F109" s="304">
        <v>66</v>
      </c>
      <c r="G109" s="260">
        <v>940979557</v>
      </c>
      <c r="H109" s="301"/>
      <c r="I109" s="254" t="s">
        <v>100</v>
      </c>
      <c r="J109" s="312" t="s">
        <v>24</v>
      </c>
      <c r="K109" s="254" t="s">
        <v>146</v>
      </c>
      <c r="L109" s="263">
        <v>43685</v>
      </c>
      <c r="M109" s="264">
        <v>1981</v>
      </c>
      <c r="N109" s="254">
        <f t="shared" si="1"/>
        <v>44</v>
      </c>
      <c r="O109" s="301" t="s">
        <v>26</v>
      </c>
      <c r="P109" s="301" t="s">
        <v>27</v>
      </c>
      <c r="Q109" s="254" t="s">
        <v>28</v>
      </c>
      <c r="R109" s="254" t="s">
        <v>315</v>
      </c>
      <c r="S109" s="254">
        <v>2</v>
      </c>
      <c r="T109" s="334" t="s">
        <v>30</v>
      </c>
      <c r="U109" s="266">
        <v>120000</v>
      </c>
      <c r="V109" s="302"/>
    </row>
    <row r="110" spans="1:23">
      <c r="A110" s="354" t="s">
        <v>2484</v>
      </c>
      <c r="B110" s="273" t="s">
        <v>396</v>
      </c>
      <c r="C110" s="265" t="s">
        <v>397</v>
      </c>
      <c r="D110" s="323" t="s">
        <v>21</v>
      </c>
      <c r="E110" s="251" t="s">
        <v>92</v>
      </c>
      <c r="F110" s="264"/>
      <c r="G110" s="264"/>
      <c r="H110" s="264"/>
      <c r="I110" s="254" t="s">
        <v>100</v>
      </c>
      <c r="J110" s="312" t="s">
        <v>24</v>
      </c>
      <c r="K110" s="254" t="s">
        <v>195</v>
      </c>
      <c r="L110" s="257">
        <v>28566</v>
      </c>
      <c r="M110" s="258">
        <v>1978</v>
      </c>
      <c r="N110" s="254">
        <f t="shared" si="1"/>
        <v>47</v>
      </c>
      <c r="O110" s="254" t="s">
        <v>26</v>
      </c>
      <c r="P110" s="254" t="s">
        <v>27</v>
      </c>
      <c r="Q110" s="254" t="s">
        <v>28</v>
      </c>
      <c r="R110" s="254" t="s">
        <v>54</v>
      </c>
      <c r="S110" s="254">
        <v>3</v>
      </c>
      <c r="T110" s="334" t="s">
        <v>30</v>
      </c>
      <c r="U110" s="266">
        <v>80000</v>
      </c>
      <c r="V110" s="302"/>
    </row>
    <row r="111" spans="1:23">
      <c r="A111" s="354" t="s">
        <v>2485</v>
      </c>
      <c r="B111" s="273" t="s">
        <v>396</v>
      </c>
      <c r="C111" s="265" t="s">
        <v>398</v>
      </c>
      <c r="D111" s="323" t="s">
        <v>21</v>
      </c>
      <c r="E111" s="251" t="s">
        <v>399</v>
      </c>
      <c r="F111" s="260" t="s">
        <v>400</v>
      </c>
      <c r="G111" s="260"/>
      <c r="H111" s="260"/>
      <c r="I111" s="254" t="s">
        <v>100</v>
      </c>
      <c r="J111" s="312" t="s">
        <v>24</v>
      </c>
      <c r="K111" s="254" t="s">
        <v>195</v>
      </c>
      <c r="L111" s="263">
        <v>24977</v>
      </c>
      <c r="M111" s="264">
        <v>1968</v>
      </c>
      <c r="N111" s="254">
        <f t="shared" si="1"/>
        <v>57</v>
      </c>
      <c r="O111" s="254" t="s">
        <v>26</v>
      </c>
      <c r="P111" s="254" t="s">
        <v>27</v>
      </c>
      <c r="Q111" s="254" t="s">
        <v>28</v>
      </c>
      <c r="R111" s="254" t="s">
        <v>70</v>
      </c>
      <c r="S111" s="254">
        <v>1</v>
      </c>
      <c r="T111" s="334" t="s">
        <v>30</v>
      </c>
      <c r="U111" s="266">
        <v>120000</v>
      </c>
      <c r="V111" s="302"/>
    </row>
    <row r="112" spans="1:23">
      <c r="A112" s="354" t="s">
        <v>2486</v>
      </c>
      <c r="B112" s="273" t="s">
        <v>401</v>
      </c>
      <c r="C112" s="265" t="s">
        <v>327</v>
      </c>
      <c r="D112" s="323"/>
      <c r="E112" s="251"/>
      <c r="F112" s="272"/>
      <c r="G112" s="272">
        <v>124481185</v>
      </c>
      <c r="H112" s="272">
        <v>9957490410</v>
      </c>
      <c r="I112" s="254"/>
      <c r="J112" s="312" t="s">
        <v>24</v>
      </c>
      <c r="K112" s="254" t="s">
        <v>402</v>
      </c>
      <c r="L112" s="263"/>
      <c r="M112" s="264"/>
      <c r="N112" s="254">
        <f t="shared" si="1"/>
        <v>2025</v>
      </c>
      <c r="O112" s="254" t="s">
        <v>26</v>
      </c>
      <c r="P112" s="254"/>
      <c r="Q112" s="254"/>
      <c r="R112" s="254"/>
      <c r="S112" s="254"/>
      <c r="T112" s="334"/>
      <c r="U112" s="301"/>
      <c r="V112" s="302"/>
    </row>
    <row r="113" spans="1:22">
      <c r="A113" s="354" t="s">
        <v>2487</v>
      </c>
      <c r="B113" s="273" t="s">
        <v>403</v>
      </c>
      <c r="C113" s="265" t="s">
        <v>404</v>
      </c>
      <c r="D113" s="323" t="s">
        <v>240</v>
      </c>
      <c r="E113" s="251" t="s">
        <v>405</v>
      </c>
      <c r="F113" s="270" t="s">
        <v>406</v>
      </c>
      <c r="G113" s="270"/>
      <c r="H113" s="270">
        <v>906210237</v>
      </c>
      <c r="I113" s="254"/>
      <c r="J113" s="312" t="s">
        <v>24</v>
      </c>
      <c r="K113" s="254" t="s">
        <v>37</v>
      </c>
      <c r="L113" s="257">
        <v>43934</v>
      </c>
      <c r="M113" s="258">
        <v>1970</v>
      </c>
      <c r="N113" s="254">
        <f t="shared" si="1"/>
        <v>55</v>
      </c>
      <c r="O113" s="254" t="s">
        <v>26</v>
      </c>
      <c r="P113" s="254" t="s">
        <v>27</v>
      </c>
      <c r="Q113" s="254" t="s">
        <v>46</v>
      </c>
      <c r="R113" s="254" t="s">
        <v>407</v>
      </c>
      <c r="S113" s="254">
        <v>2</v>
      </c>
      <c r="T113" s="334" t="s">
        <v>30</v>
      </c>
      <c r="U113" s="301"/>
      <c r="V113" s="302"/>
    </row>
    <row r="114" spans="1:22">
      <c r="A114" s="354" t="s">
        <v>2488</v>
      </c>
      <c r="B114" s="273" t="s">
        <v>403</v>
      </c>
      <c r="C114" s="265" t="s">
        <v>2224</v>
      </c>
      <c r="D114" s="323" t="s">
        <v>112</v>
      </c>
      <c r="E114" s="251"/>
      <c r="F114" s="260"/>
      <c r="G114" s="260">
        <v>642922825</v>
      </c>
      <c r="H114" s="260">
        <v>9062009150</v>
      </c>
      <c r="I114" s="254" t="s">
        <v>2280</v>
      </c>
      <c r="J114" s="312" t="s">
        <v>24</v>
      </c>
      <c r="K114" s="254" t="s">
        <v>2307</v>
      </c>
      <c r="L114" s="263"/>
      <c r="M114" s="264"/>
      <c r="N114" s="254">
        <f t="shared" si="1"/>
        <v>2025</v>
      </c>
      <c r="O114" s="254" t="s">
        <v>26</v>
      </c>
      <c r="P114" s="254"/>
      <c r="Q114" s="254"/>
      <c r="R114" s="254"/>
      <c r="S114" s="254"/>
      <c r="T114" s="334"/>
      <c r="U114" s="301"/>
      <c r="V114" s="302"/>
    </row>
    <row r="115" spans="1:22">
      <c r="A115" s="354" t="s">
        <v>2489</v>
      </c>
      <c r="B115" s="273" t="s">
        <v>403</v>
      </c>
      <c r="C115" s="265" t="s">
        <v>408</v>
      </c>
      <c r="D115" s="323" t="s">
        <v>192</v>
      </c>
      <c r="E115" s="251" t="s">
        <v>409</v>
      </c>
      <c r="F115" s="270" t="s">
        <v>410</v>
      </c>
      <c r="G115" s="270"/>
      <c r="H115" s="270"/>
      <c r="I115" s="254"/>
      <c r="J115" s="312" t="s">
        <v>24</v>
      </c>
      <c r="K115" s="254" t="s">
        <v>37</v>
      </c>
      <c r="L115" s="257">
        <v>44070</v>
      </c>
      <c r="M115" s="258">
        <v>1966</v>
      </c>
      <c r="N115" s="254">
        <f t="shared" si="1"/>
        <v>59</v>
      </c>
      <c r="O115" s="254" t="s">
        <v>26</v>
      </c>
      <c r="P115" s="254" t="s">
        <v>27</v>
      </c>
      <c r="Q115" s="254" t="s">
        <v>49</v>
      </c>
      <c r="R115" s="254"/>
      <c r="S115" s="254"/>
      <c r="T115" s="334" t="s">
        <v>30</v>
      </c>
      <c r="U115" s="301"/>
      <c r="V115" s="302"/>
    </row>
    <row r="116" spans="1:22">
      <c r="A116" s="354" t="s">
        <v>2490</v>
      </c>
      <c r="B116" s="273" t="s">
        <v>403</v>
      </c>
      <c r="C116" s="265" t="s">
        <v>47</v>
      </c>
      <c r="D116" s="323" t="s">
        <v>192</v>
      </c>
      <c r="E116" s="251" t="s">
        <v>411</v>
      </c>
      <c r="F116" s="270" t="s">
        <v>412</v>
      </c>
      <c r="G116" s="270">
        <v>511126624</v>
      </c>
      <c r="H116" s="270">
        <v>9387804004</v>
      </c>
      <c r="I116" s="254"/>
      <c r="J116" s="312" t="s">
        <v>24</v>
      </c>
      <c r="K116" s="254" t="s">
        <v>37</v>
      </c>
      <c r="L116" s="257">
        <v>44103</v>
      </c>
      <c r="M116" s="258">
        <v>1970</v>
      </c>
      <c r="N116" s="254">
        <f t="shared" si="1"/>
        <v>55</v>
      </c>
      <c r="O116" s="254" t="s">
        <v>26</v>
      </c>
      <c r="P116" s="254" t="s">
        <v>27</v>
      </c>
      <c r="Q116" s="254" t="s">
        <v>46</v>
      </c>
      <c r="R116" s="254"/>
      <c r="S116" s="254">
        <v>2</v>
      </c>
      <c r="T116" s="334" t="s">
        <v>30</v>
      </c>
      <c r="U116" s="301"/>
      <c r="V116" s="302"/>
    </row>
    <row r="117" spans="1:22">
      <c r="A117" s="354" t="s">
        <v>2491</v>
      </c>
      <c r="B117" s="273" t="s">
        <v>413</v>
      </c>
      <c r="C117" s="265" t="s">
        <v>414</v>
      </c>
      <c r="D117" s="323" t="s">
        <v>240</v>
      </c>
      <c r="E117" s="251" t="s">
        <v>415</v>
      </c>
      <c r="F117" s="270" t="s">
        <v>416</v>
      </c>
      <c r="G117" s="270"/>
      <c r="H117" s="270"/>
      <c r="I117" s="254" t="s">
        <v>44</v>
      </c>
      <c r="J117" s="312" t="s">
        <v>24</v>
      </c>
      <c r="K117" s="254" t="s">
        <v>146</v>
      </c>
      <c r="L117" s="257">
        <v>43543</v>
      </c>
      <c r="M117" s="258">
        <v>1962</v>
      </c>
      <c r="N117" s="254">
        <f t="shared" si="1"/>
        <v>63</v>
      </c>
      <c r="O117" s="254" t="s">
        <v>26</v>
      </c>
      <c r="P117" s="254"/>
      <c r="Q117" s="254"/>
      <c r="R117" s="254"/>
      <c r="S117" s="254"/>
      <c r="T117" s="334"/>
      <c r="U117" s="301"/>
      <c r="V117" s="302"/>
    </row>
    <row r="118" spans="1:22">
      <c r="A118" s="354" t="s">
        <v>2492</v>
      </c>
      <c r="B118" s="273" t="s">
        <v>2225</v>
      </c>
      <c r="C118" s="265" t="s">
        <v>2226</v>
      </c>
      <c r="D118" s="323" t="s">
        <v>2300</v>
      </c>
      <c r="E118" s="251"/>
      <c r="F118" s="260"/>
      <c r="G118" s="260">
        <v>288695682</v>
      </c>
      <c r="H118" s="260">
        <v>9182950066</v>
      </c>
      <c r="I118" s="254" t="s">
        <v>2321</v>
      </c>
      <c r="J118" s="312" t="s">
        <v>2301</v>
      </c>
      <c r="K118" s="254" t="s">
        <v>2304</v>
      </c>
      <c r="L118" s="263"/>
      <c r="M118" s="264"/>
      <c r="N118" s="254">
        <f t="shared" si="1"/>
        <v>2025</v>
      </c>
      <c r="O118" s="254" t="s">
        <v>26</v>
      </c>
      <c r="P118" s="254"/>
      <c r="Q118" s="254"/>
      <c r="R118" s="254"/>
      <c r="S118" s="254"/>
      <c r="T118" s="334"/>
      <c r="U118" s="301"/>
      <c r="V118" s="302"/>
    </row>
    <row r="119" spans="1:22">
      <c r="A119" s="354" t="s">
        <v>2493</v>
      </c>
      <c r="B119" s="273" t="s">
        <v>417</v>
      </c>
      <c r="C119" s="265" t="s">
        <v>418</v>
      </c>
      <c r="D119" s="323" t="s">
        <v>371</v>
      </c>
      <c r="E119" s="251" t="s">
        <v>372</v>
      </c>
      <c r="F119" s="260" t="s">
        <v>419</v>
      </c>
      <c r="G119" s="260"/>
      <c r="H119" s="260"/>
      <c r="I119" s="254" t="s">
        <v>100</v>
      </c>
      <c r="J119" s="312" t="s">
        <v>24</v>
      </c>
      <c r="K119" s="254" t="s">
        <v>146</v>
      </c>
      <c r="L119" s="257">
        <v>25357</v>
      </c>
      <c r="M119" s="258">
        <v>1969</v>
      </c>
      <c r="N119" s="254">
        <f t="shared" si="1"/>
        <v>56</v>
      </c>
      <c r="O119" s="254" t="s">
        <v>26</v>
      </c>
      <c r="P119" s="254" t="s">
        <v>27</v>
      </c>
      <c r="Q119" s="254" t="s">
        <v>49</v>
      </c>
      <c r="R119" s="254" t="s">
        <v>136</v>
      </c>
      <c r="S119" s="254">
        <v>3</v>
      </c>
      <c r="T119" s="334" t="s">
        <v>30</v>
      </c>
      <c r="U119" s="266">
        <v>60000</v>
      </c>
      <c r="V119" s="302"/>
    </row>
    <row r="120" spans="1:22">
      <c r="A120" s="354" t="s">
        <v>2494</v>
      </c>
      <c r="B120" s="273" t="s">
        <v>2227</v>
      </c>
      <c r="C120" s="265" t="s">
        <v>1672</v>
      </c>
      <c r="D120" s="323" t="s">
        <v>192</v>
      </c>
      <c r="E120" s="251"/>
      <c r="F120" s="260"/>
      <c r="G120" s="260">
        <v>127138392</v>
      </c>
      <c r="H120" s="260"/>
      <c r="I120" s="254" t="s">
        <v>2321</v>
      </c>
      <c r="J120" s="312" t="s">
        <v>24</v>
      </c>
      <c r="K120" s="254"/>
      <c r="L120" s="263"/>
      <c r="M120" s="264"/>
      <c r="N120" s="254">
        <f t="shared" si="1"/>
        <v>2025</v>
      </c>
      <c r="O120" s="254" t="s">
        <v>45</v>
      </c>
      <c r="P120" s="254"/>
      <c r="Q120" s="254"/>
      <c r="R120" s="254"/>
      <c r="S120" s="254"/>
      <c r="T120" s="334"/>
      <c r="U120" s="301"/>
      <c r="V120" s="302"/>
    </row>
    <row r="121" spans="1:22">
      <c r="A121" s="354" t="s">
        <v>2495</v>
      </c>
      <c r="B121" s="273" t="s">
        <v>420</v>
      </c>
      <c r="C121" s="265" t="s">
        <v>421</v>
      </c>
      <c r="D121" s="323" t="s">
        <v>21</v>
      </c>
      <c r="E121" s="251" t="s">
        <v>307</v>
      </c>
      <c r="F121" s="260" t="s">
        <v>422</v>
      </c>
      <c r="G121" s="260">
        <v>916208078</v>
      </c>
      <c r="H121" s="260">
        <v>9949455839</v>
      </c>
      <c r="I121" s="254" t="s">
        <v>358</v>
      </c>
      <c r="J121" s="312" t="s">
        <v>24</v>
      </c>
      <c r="K121" s="254" t="s">
        <v>157</v>
      </c>
      <c r="L121" s="263">
        <v>43786</v>
      </c>
      <c r="M121" s="264">
        <v>1977</v>
      </c>
      <c r="N121" s="254">
        <f t="shared" si="1"/>
        <v>48</v>
      </c>
      <c r="O121" s="254" t="s">
        <v>26</v>
      </c>
      <c r="P121" s="254" t="s">
        <v>27</v>
      </c>
      <c r="Q121" s="254" t="s">
        <v>49</v>
      </c>
      <c r="R121" s="254" t="s">
        <v>136</v>
      </c>
      <c r="S121" s="254">
        <v>1</v>
      </c>
      <c r="T121" s="334" t="s">
        <v>30</v>
      </c>
      <c r="U121" s="301"/>
      <c r="V121" s="302"/>
    </row>
    <row r="122" spans="1:22">
      <c r="A122" s="354" t="s">
        <v>2496</v>
      </c>
      <c r="B122" s="273" t="s">
        <v>423</v>
      </c>
      <c r="C122" s="265" t="s">
        <v>20</v>
      </c>
      <c r="D122" s="323" t="s">
        <v>424</v>
      </c>
      <c r="E122" s="251" t="s">
        <v>425</v>
      </c>
      <c r="F122" s="260" t="s">
        <v>426</v>
      </c>
      <c r="G122" s="260"/>
      <c r="H122" s="260">
        <v>9291309062</v>
      </c>
      <c r="I122" s="254" t="s">
        <v>59</v>
      </c>
      <c r="J122" s="312" t="s">
        <v>24</v>
      </c>
      <c r="K122" s="254" t="s">
        <v>195</v>
      </c>
      <c r="L122" s="263">
        <v>43682</v>
      </c>
      <c r="M122" s="264">
        <v>1960</v>
      </c>
      <c r="N122" s="254">
        <f t="shared" si="1"/>
        <v>65</v>
      </c>
      <c r="O122" s="254" t="s">
        <v>26</v>
      </c>
      <c r="P122" s="254" t="s">
        <v>174</v>
      </c>
      <c r="Q122" s="254" t="s">
        <v>46</v>
      </c>
      <c r="R122" s="254" t="s">
        <v>427</v>
      </c>
      <c r="S122" s="254">
        <v>2</v>
      </c>
      <c r="T122" s="334" t="s">
        <v>30</v>
      </c>
      <c r="U122" s="301"/>
      <c r="V122" s="302"/>
    </row>
    <row r="123" spans="1:22">
      <c r="A123" s="354" t="s">
        <v>2497</v>
      </c>
      <c r="B123" s="273" t="s">
        <v>423</v>
      </c>
      <c r="C123" s="265" t="s">
        <v>428</v>
      </c>
      <c r="D123" s="324"/>
      <c r="E123" s="251"/>
      <c r="F123" s="272"/>
      <c r="G123" s="272">
        <v>333397201</v>
      </c>
      <c r="H123" s="272">
        <v>9202849816</v>
      </c>
      <c r="I123" s="254"/>
      <c r="J123" s="312" t="s">
        <v>24</v>
      </c>
      <c r="K123" s="254" t="s">
        <v>195</v>
      </c>
      <c r="L123" s="263"/>
      <c r="M123" s="264"/>
      <c r="N123" s="254">
        <f t="shared" si="1"/>
        <v>2025</v>
      </c>
      <c r="O123" s="254" t="s">
        <v>26</v>
      </c>
      <c r="P123" s="254"/>
      <c r="Q123" s="254"/>
      <c r="R123" s="254"/>
      <c r="S123" s="254"/>
      <c r="T123" s="334"/>
      <c r="U123" s="301"/>
      <c r="V123" s="302"/>
    </row>
    <row r="124" spans="1:22">
      <c r="A124" s="354" t="s">
        <v>2498</v>
      </c>
      <c r="B124" s="273" t="s">
        <v>429</v>
      </c>
      <c r="C124" s="265" t="s">
        <v>430</v>
      </c>
      <c r="D124" s="323" t="s">
        <v>63</v>
      </c>
      <c r="E124" s="251" t="s">
        <v>176</v>
      </c>
      <c r="F124" s="260" t="s">
        <v>431</v>
      </c>
      <c r="G124" s="260">
        <v>257784844</v>
      </c>
      <c r="H124" s="260"/>
      <c r="I124" s="254" t="s">
        <v>100</v>
      </c>
      <c r="J124" s="312" t="s">
        <v>24</v>
      </c>
      <c r="K124" s="254" t="s">
        <v>432</v>
      </c>
      <c r="L124" s="263">
        <v>43730</v>
      </c>
      <c r="M124" s="264">
        <v>1972</v>
      </c>
      <c r="N124" s="254">
        <f t="shared" si="1"/>
        <v>53</v>
      </c>
      <c r="O124" s="254" t="s">
        <v>45</v>
      </c>
      <c r="P124" s="254" t="s">
        <v>27</v>
      </c>
      <c r="Q124" s="254" t="s">
        <v>28</v>
      </c>
      <c r="R124" s="254" t="s">
        <v>101</v>
      </c>
      <c r="S124" s="254">
        <v>4</v>
      </c>
      <c r="T124" s="334" t="s">
        <v>30</v>
      </c>
      <c r="U124" s="266">
        <v>80000</v>
      </c>
      <c r="V124" s="302"/>
    </row>
    <row r="125" spans="1:22">
      <c r="A125" s="354" t="s">
        <v>2499</v>
      </c>
      <c r="B125" s="273" t="s">
        <v>433</v>
      </c>
      <c r="C125" s="265" t="s">
        <v>434</v>
      </c>
      <c r="D125" s="323" t="s">
        <v>240</v>
      </c>
      <c r="E125" s="251" t="s">
        <v>435</v>
      </c>
      <c r="F125" s="260" t="s">
        <v>436</v>
      </c>
      <c r="G125" s="260">
        <v>196967957</v>
      </c>
      <c r="H125" s="260"/>
      <c r="I125" s="254" t="s">
        <v>59</v>
      </c>
      <c r="J125" s="312" t="s">
        <v>24</v>
      </c>
      <c r="K125" s="254" t="s">
        <v>437</v>
      </c>
      <c r="L125" s="263">
        <v>43576</v>
      </c>
      <c r="M125" s="264">
        <v>1971</v>
      </c>
      <c r="N125" s="254">
        <f t="shared" si="1"/>
        <v>54</v>
      </c>
      <c r="O125" s="254" t="s">
        <v>26</v>
      </c>
      <c r="P125" s="254" t="s">
        <v>27</v>
      </c>
      <c r="Q125" s="254" t="s">
        <v>28</v>
      </c>
      <c r="R125" s="254" t="s">
        <v>109</v>
      </c>
      <c r="S125" s="254">
        <v>2</v>
      </c>
      <c r="T125" s="334" t="s">
        <v>30</v>
      </c>
      <c r="U125" s="266"/>
      <c r="V125" s="302"/>
    </row>
    <row r="126" spans="1:22">
      <c r="A126" s="354" t="s">
        <v>2500</v>
      </c>
      <c r="B126" s="273" t="s">
        <v>328</v>
      </c>
      <c r="C126" s="265" t="s">
        <v>188</v>
      </c>
      <c r="D126" s="323" t="s">
        <v>240</v>
      </c>
      <c r="E126" s="251" t="s">
        <v>438</v>
      </c>
      <c r="F126" s="260" t="s">
        <v>439</v>
      </c>
      <c r="G126" s="260">
        <v>201875191</v>
      </c>
      <c r="H126" s="260"/>
      <c r="I126" s="254" t="s">
        <v>100</v>
      </c>
      <c r="J126" s="312" t="s">
        <v>24</v>
      </c>
      <c r="K126" s="254" t="s">
        <v>157</v>
      </c>
      <c r="L126" s="263">
        <v>43787</v>
      </c>
      <c r="M126" s="264">
        <v>1975</v>
      </c>
      <c r="N126" s="254">
        <f t="shared" si="1"/>
        <v>50</v>
      </c>
      <c r="O126" s="254" t="s">
        <v>26</v>
      </c>
      <c r="P126" s="254" t="s">
        <v>27</v>
      </c>
      <c r="Q126" s="254" t="s">
        <v>28</v>
      </c>
      <c r="R126" s="254" t="s">
        <v>169</v>
      </c>
      <c r="S126" s="254">
        <v>1</v>
      </c>
      <c r="T126" s="334" t="s">
        <v>30</v>
      </c>
      <c r="U126" s="266">
        <v>120000</v>
      </c>
      <c r="V126" s="302"/>
    </row>
    <row r="127" spans="1:22">
      <c r="A127" s="354" t="s">
        <v>2501</v>
      </c>
      <c r="B127" s="273" t="s">
        <v>440</v>
      </c>
      <c r="C127" s="265" t="s">
        <v>408</v>
      </c>
      <c r="D127" s="255" t="s">
        <v>56</v>
      </c>
      <c r="E127" s="251" t="s">
        <v>441</v>
      </c>
      <c r="F127" s="322" t="s">
        <v>442</v>
      </c>
      <c r="G127" s="322"/>
      <c r="H127" s="322">
        <v>9301080954</v>
      </c>
      <c r="I127" s="254"/>
      <c r="J127" s="255" t="s">
        <v>24</v>
      </c>
      <c r="K127" s="254" t="s">
        <v>443</v>
      </c>
      <c r="L127" s="263">
        <v>44162</v>
      </c>
      <c r="M127" s="254">
        <v>1959</v>
      </c>
      <c r="N127" s="254">
        <f t="shared" si="1"/>
        <v>66</v>
      </c>
      <c r="O127" s="254" t="s">
        <v>26</v>
      </c>
      <c r="P127" s="254" t="s">
        <v>174</v>
      </c>
      <c r="Q127" s="254" t="s">
        <v>46</v>
      </c>
      <c r="R127" s="254"/>
      <c r="S127" s="254">
        <v>2</v>
      </c>
      <c r="T127" s="273" t="s">
        <v>30</v>
      </c>
      <c r="U127" s="266"/>
      <c r="V127" s="302"/>
    </row>
    <row r="128" spans="1:22">
      <c r="A128" s="354" t="s">
        <v>2502</v>
      </c>
      <c r="B128" s="273" t="s">
        <v>440</v>
      </c>
      <c r="C128" s="265" t="s">
        <v>444</v>
      </c>
      <c r="D128" s="255" t="s">
        <v>211</v>
      </c>
      <c r="E128" s="251" t="s">
        <v>445</v>
      </c>
      <c r="F128" s="322" t="s">
        <v>446</v>
      </c>
      <c r="G128" s="322">
        <v>432174203</v>
      </c>
      <c r="H128" s="322">
        <v>9195434858</v>
      </c>
      <c r="I128" s="254" t="s">
        <v>223</v>
      </c>
      <c r="J128" s="255" t="s">
        <v>24</v>
      </c>
      <c r="K128" s="254" t="s">
        <v>157</v>
      </c>
      <c r="L128" s="263">
        <v>43684</v>
      </c>
      <c r="M128" s="254">
        <v>1991</v>
      </c>
      <c r="N128" s="254">
        <f t="shared" si="1"/>
        <v>34</v>
      </c>
      <c r="O128" s="254" t="s">
        <v>26</v>
      </c>
      <c r="P128" s="254" t="s">
        <v>27</v>
      </c>
      <c r="Q128" s="254" t="s">
        <v>28</v>
      </c>
      <c r="R128" s="254" t="s">
        <v>447</v>
      </c>
      <c r="S128" s="254">
        <v>2</v>
      </c>
      <c r="T128" s="273" t="s">
        <v>30</v>
      </c>
      <c r="U128" s="266">
        <v>100000</v>
      </c>
      <c r="V128" s="302"/>
    </row>
    <row r="129" spans="1:22">
      <c r="A129" s="354" t="s">
        <v>2503</v>
      </c>
      <c r="B129" s="273" t="s">
        <v>440</v>
      </c>
      <c r="C129" s="265" t="s">
        <v>448</v>
      </c>
      <c r="D129" s="255" t="s">
        <v>21</v>
      </c>
      <c r="E129" s="251" t="s">
        <v>449</v>
      </c>
      <c r="F129" s="322" t="s">
        <v>450</v>
      </c>
      <c r="G129" s="322">
        <v>408223085</v>
      </c>
      <c r="H129" s="322">
        <v>9627683679</v>
      </c>
      <c r="I129" s="254" t="s">
        <v>100</v>
      </c>
      <c r="J129" s="255" t="s">
        <v>24</v>
      </c>
      <c r="K129" s="254" t="s">
        <v>37</v>
      </c>
      <c r="L129" s="263"/>
      <c r="M129" s="254"/>
      <c r="N129" s="254">
        <f t="shared" si="1"/>
        <v>2025</v>
      </c>
      <c r="O129" s="254" t="s">
        <v>45</v>
      </c>
      <c r="P129" s="254" t="s">
        <v>27</v>
      </c>
      <c r="Q129" s="254" t="s">
        <v>46</v>
      </c>
      <c r="R129" s="254" t="s">
        <v>66</v>
      </c>
      <c r="S129" s="254">
        <v>4</v>
      </c>
      <c r="T129" s="273" t="s">
        <v>30</v>
      </c>
      <c r="U129" s="266">
        <v>120000</v>
      </c>
      <c r="V129" s="302"/>
    </row>
    <row r="130" spans="1:22">
      <c r="A130" s="354" t="s">
        <v>2504</v>
      </c>
      <c r="B130" s="273" t="s">
        <v>438</v>
      </c>
      <c r="C130" s="265" t="s">
        <v>259</v>
      </c>
      <c r="D130" s="255" t="s">
        <v>51</v>
      </c>
      <c r="E130" s="251" t="s">
        <v>336</v>
      </c>
      <c r="F130" s="260" t="s">
        <v>451</v>
      </c>
      <c r="G130" s="260"/>
      <c r="H130" s="260">
        <v>9305367671</v>
      </c>
      <c r="I130" s="254" t="s">
        <v>100</v>
      </c>
      <c r="J130" s="312" t="s">
        <v>24</v>
      </c>
      <c r="K130" s="254" t="s">
        <v>157</v>
      </c>
      <c r="L130" s="263">
        <v>20245</v>
      </c>
      <c r="M130" s="264">
        <v>1955</v>
      </c>
      <c r="N130" s="254">
        <f t="shared" si="1"/>
        <v>70</v>
      </c>
      <c r="O130" s="254" t="s">
        <v>26</v>
      </c>
      <c r="P130" s="254" t="s">
        <v>27</v>
      </c>
      <c r="Q130" s="254" t="s">
        <v>49</v>
      </c>
      <c r="R130" s="254" t="s">
        <v>66</v>
      </c>
      <c r="S130" s="254">
        <v>6</v>
      </c>
      <c r="T130" s="334" t="s">
        <v>30</v>
      </c>
      <c r="U130" s="266">
        <v>120000</v>
      </c>
      <c r="V130" s="302"/>
    </row>
    <row r="131" spans="1:22">
      <c r="A131" s="354" t="s">
        <v>2505</v>
      </c>
      <c r="B131" s="273" t="s">
        <v>438</v>
      </c>
      <c r="C131" s="265" t="s">
        <v>455</v>
      </c>
      <c r="D131" s="255" t="s">
        <v>240</v>
      </c>
      <c r="E131" s="251" t="s">
        <v>456</v>
      </c>
      <c r="F131" s="260" t="s">
        <v>457</v>
      </c>
      <c r="G131" s="260">
        <v>450704898</v>
      </c>
      <c r="H131" s="260">
        <v>9089570955</v>
      </c>
      <c r="I131" s="254" t="s">
        <v>100</v>
      </c>
      <c r="J131" s="312" t="s">
        <v>24</v>
      </c>
      <c r="K131" s="254" t="s">
        <v>157</v>
      </c>
      <c r="L131" s="263"/>
      <c r="M131" s="264"/>
      <c r="N131" s="254">
        <f t="shared" si="1"/>
        <v>2025</v>
      </c>
      <c r="O131" s="254" t="s">
        <v>26</v>
      </c>
      <c r="P131" s="254" t="s">
        <v>27</v>
      </c>
      <c r="Q131" s="254" t="s">
        <v>28</v>
      </c>
      <c r="R131" s="254" t="s">
        <v>458</v>
      </c>
      <c r="S131" s="254">
        <v>2</v>
      </c>
      <c r="T131" s="334" t="s">
        <v>30</v>
      </c>
      <c r="U131" s="266">
        <v>120000</v>
      </c>
      <c r="V131" s="302"/>
    </row>
    <row r="132" spans="1:22">
      <c r="A132" s="354" t="s">
        <v>2506</v>
      </c>
      <c r="B132" s="273" t="s">
        <v>438</v>
      </c>
      <c r="C132" s="265" t="s">
        <v>459</v>
      </c>
      <c r="D132" s="255" t="s">
        <v>63</v>
      </c>
      <c r="E132" s="251" t="s">
        <v>176</v>
      </c>
      <c r="F132" s="260" t="s">
        <v>460</v>
      </c>
      <c r="G132" s="260"/>
      <c r="H132" s="260"/>
      <c r="I132" s="254" t="s">
        <v>100</v>
      </c>
      <c r="J132" s="312" t="s">
        <v>24</v>
      </c>
      <c r="K132" s="254" t="s">
        <v>157</v>
      </c>
      <c r="L132" s="263">
        <v>43763</v>
      </c>
      <c r="M132" s="264">
        <v>1952</v>
      </c>
      <c r="N132" s="254">
        <f t="shared" si="1"/>
        <v>73</v>
      </c>
      <c r="O132" s="254" t="s">
        <v>26</v>
      </c>
      <c r="P132" s="254" t="s">
        <v>27</v>
      </c>
      <c r="Q132" s="254" t="s">
        <v>28</v>
      </c>
      <c r="R132" s="254" t="s">
        <v>158</v>
      </c>
      <c r="S132" s="254">
        <v>2</v>
      </c>
      <c r="T132" s="334" t="s">
        <v>30</v>
      </c>
      <c r="U132" s="266">
        <v>120000</v>
      </c>
      <c r="V132" s="302"/>
    </row>
    <row r="133" spans="1:22">
      <c r="A133" s="354" t="s">
        <v>2507</v>
      </c>
      <c r="B133" s="273" t="s">
        <v>438</v>
      </c>
      <c r="C133" s="265" t="s">
        <v>1071</v>
      </c>
      <c r="D133" s="255" t="s">
        <v>51</v>
      </c>
      <c r="E133" s="251"/>
      <c r="F133" s="260"/>
      <c r="G133" s="260"/>
      <c r="H133" s="260">
        <v>9305367671</v>
      </c>
      <c r="I133" s="254" t="s">
        <v>2326</v>
      </c>
      <c r="J133" s="312" t="s">
        <v>2301</v>
      </c>
      <c r="K133" s="254"/>
      <c r="L133" s="263"/>
      <c r="M133" s="264"/>
      <c r="N133" s="254">
        <f t="shared" si="1"/>
        <v>2025</v>
      </c>
      <c r="O133" s="254" t="s">
        <v>26</v>
      </c>
      <c r="P133" s="254"/>
      <c r="Q133" s="254"/>
      <c r="R133" s="254" t="s">
        <v>147</v>
      </c>
      <c r="S133" s="254">
        <v>2</v>
      </c>
      <c r="T133" s="334" t="s">
        <v>30</v>
      </c>
      <c r="U133" s="266"/>
      <c r="V133" s="302"/>
    </row>
    <row r="134" spans="1:22">
      <c r="A134" s="354" t="s">
        <v>2508</v>
      </c>
      <c r="B134" s="273" t="s">
        <v>438</v>
      </c>
      <c r="C134" s="265" t="s">
        <v>463</v>
      </c>
      <c r="D134" s="255" t="s">
        <v>63</v>
      </c>
      <c r="E134" s="251" t="s">
        <v>176</v>
      </c>
      <c r="F134" s="260" t="s">
        <v>464</v>
      </c>
      <c r="G134" s="260">
        <v>292287721</v>
      </c>
      <c r="H134" s="260"/>
      <c r="I134" s="254" t="s">
        <v>100</v>
      </c>
      <c r="J134" s="312" t="s">
        <v>24</v>
      </c>
      <c r="K134" s="254" t="s">
        <v>157</v>
      </c>
      <c r="L134" s="263">
        <v>43788</v>
      </c>
      <c r="M134" s="264">
        <v>1982</v>
      </c>
      <c r="N134" s="254">
        <f t="shared" ref="N134:N197" si="2">2025-M134</f>
        <v>43</v>
      </c>
      <c r="O134" s="254" t="s">
        <v>45</v>
      </c>
      <c r="P134" s="254" t="s">
        <v>130</v>
      </c>
      <c r="Q134" s="254" t="s">
        <v>28</v>
      </c>
      <c r="R134" s="254" t="s">
        <v>147</v>
      </c>
      <c r="S134" s="254">
        <v>2</v>
      </c>
      <c r="T134" s="334" t="s">
        <v>30</v>
      </c>
      <c r="U134" s="266">
        <v>150000</v>
      </c>
      <c r="V134" s="302"/>
    </row>
    <row r="135" spans="1:22">
      <c r="A135" s="354" t="s">
        <v>2509</v>
      </c>
      <c r="B135" s="273" t="s">
        <v>438</v>
      </c>
      <c r="C135" s="265" t="s">
        <v>196</v>
      </c>
      <c r="D135" s="255" t="s">
        <v>112</v>
      </c>
      <c r="E135" s="251" t="s">
        <v>465</v>
      </c>
      <c r="F135" s="260" t="s">
        <v>466</v>
      </c>
      <c r="G135" s="260"/>
      <c r="H135" s="260">
        <v>9356068099</v>
      </c>
      <c r="I135" s="254" t="s">
        <v>100</v>
      </c>
      <c r="J135" s="312" t="s">
        <v>24</v>
      </c>
      <c r="K135" s="254" t="s">
        <v>157</v>
      </c>
      <c r="L135" s="263">
        <v>29348</v>
      </c>
      <c r="M135" s="264">
        <v>1980</v>
      </c>
      <c r="N135" s="254">
        <f t="shared" si="2"/>
        <v>45</v>
      </c>
      <c r="O135" s="254" t="s">
        <v>26</v>
      </c>
      <c r="P135" s="254" t="s">
        <v>27</v>
      </c>
      <c r="Q135" s="254" t="s">
        <v>49</v>
      </c>
      <c r="R135" s="254" t="s">
        <v>136</v>
      </c>
      <c r="S135" s="254">
        <v>2</v>
      </c>
      <c r="T135" s="334" t="s">
        <v>30</v>
      </c>
      <c r="U135" s="266">
        <v>120000</v>
      </c>
      <c r="V135" s="302"/>
    </row>
    <row r="136" spans="1:22">
      <c r="A136" s="354" t="s">
        <v>2510</v>
      </c>
      <c r="B136" s="273" t="s">
        <v>438</v>
      </c>
      <c r="C136" s="265" t="s">
        <v>467</v>
      </c>
      <c r="D136" s="255" t="s">
        <v>63</v>
      </c>
      <c r="E136" s="251" t="s">
        <v>176</v>
      </c>
      <c r="F136" s="260" t="s">
        <v>468</v>
      </c>
      <c r="G136" s="260">
        <v>445007035</v>
      </c>
      <c r="H136" s="260">
        <v>9298999654</v>
      </c>
      <c r="I136" s="254" t="s">
        <v>100</v>
      </c>
      <c r="J136" s="312" t="s">
        <v>24</v>
      </c>
      <c r="K136" s="254" t="s">
        <v>157</v>
      </c>
      <c r="L136" s="263">
        <v>43786</v>
      </c>
      <c r="M136" s="264">
        <v>1992</v>
      </c>
      <c r="N136" s="254">
        <f t="shared" si="2"/>
        <v>33</v>
      </c>
      <c r="O136" s="254" t="s">
        <v>26</v>
      </c>
      <c r="P136" s="254" t="s">
        <v>130</v>
      </c>
      <c r="Q136" s="254" t="s">
        <v>28</v>
      </c>
      <c r="R136" s="254" t="s">
        <v>169</v>
      </c>
      <c r="S136" s="254">
        <v>2</v>
      </c>
      <c r="T136" s="334" t="s">
        <v>30</v>
      </c>
      <c r="U136" s="266">
        <v>60000</v>
      </c>
      <c r="V136" s="302"/>
    </row>
    <row r="137" spans="1:22">
      <c r="A137" s="354" t="s">
        <v>2511</v>
      </c>
      <c r="B137" s="273" t="s">
        <v>438</v>
      </c>
      <c r="C137" s="265" t="s">
        <v>469</v>
      </c>
      <c r="D137" s="255" t="s">
        <v>63</v>
      </c>
      <c r="E137" s="251" t="s">
        <v>470</v>
      </c>
      <c r="F137" s="260" t="s">
        <v>471</v>
      </c>
      <c r="G137" s="260"/>
      <c r="H137" s="260"/>
      <c r="I137" s="254" t="s">
        <v>100</v>
      </c>
      <c r="J137" s="312" t="s">
        <v>24</v>
      </c>
      <c r="K137" s="254" t="s">
        <v>157</v>
      </c>
      <c r="L137" s="263">
        <v>43512</v>
      </c>
      <c r="M137" s="264">
        <v>1952</v>
      </c>
      <c r="N137" s="254">
        <f t="shared" si="2"/>
        <v>73</v>
      </c>
      <c r="O137" s="254" t="s">
        <v>26</v>
      </c>
      <c r="P137" s="254" t="s">
        <v>27</v>
      </c>
      <c r="Q137" s="254" t="s">
        <v>46</v>
      </c>
      <c r="R137" s="254" t="s">
        <v>136</v>
      </c>
      <c r="S137" s="254">
        <v>2</v>
      </c>
      <c r="T137" s="334" t="s">
        <v>30</v>
      </c>
      <c r="U137" s="266">
        <v>60000</v>
      </c>
      <c r="V137" s="302"/>
    </row>
    <row r="138" spans="1:22">
      <c r="A138" s="354" t="s">
        <v>2512</v>
      </c>
      <c r="B138" s="273" t="s">
        <v>438</v>
      </c>
      <c r="C138" s="265" t="s">
        <v>472</v>
      </c>
      <c r="D138" s="255" t="s">
        <v>21</v>
      </c>
      <c r="E138" s="251" t="s">
        <v>307</v>
      </c>
      <c r="F138" s="260" t="s">
        <v>473</v>
      </c>
      <c r="G138" s="260"/>
      <c r="H138" s="260"/>
      <c r="I138" s="254" t="s">
        <v>100</v>
      </c>
      <c r="J138" s="312" t="s">
        <v>24</v>
      </c>
      <c r="K138" s="254" t="s">
        <v>157</v>
      </c>
      <c r="L138" s="263"/>
      <c r="M138" s="264"/>
      <c r="N138" s="254">
        <f t="shared" si="2"/>
        <v>2025</v>
      </c>
      <c r="O138" s="254" t="s">
        <v>26</v>
      </c>
      <c r="P138" s="254" t="s">
        <v>27</v>
      </c>
      <c r="Q138" s="254" t="s">
        <v>49</v>
      </c>
      <c r="R138" s="254" t="s">
        <v>136</v>
      </c>
      <c r="S138" s="254">
        <v>4</v>
      </c>
      <c r="T138" s="334" t="s">
        <v>30</v>
      </c>
      <c r="U138" s="266">
        <v>60000</v>
      </c>
      <c r="V138" s="302"/>
    </row>
    <row r="139" spans="1:22">
      <c r="A139" s="354" t="s">
        <v>2513</v>
      </c>
      <c r="B139" s="273" t="s">
        <v>438</v>
      </c>
      <c r="C139" s="265" t="s">
        <v>474</v>
      </c>
      <c r="D139" s="255" t="s">
        <v>97</v>
      </c>
      <c r="E139" s="251" t="s">
        <v>475</v>
      </c>
      <c r="F139" s="260" t="s">
        <v>476</v>
      </c>
      <c r="G139" s="260"/>
      <c r="H139" s="260"/>
      <c r="I139" s="254" t="s">
        <v>100</v>
      </c>
      <c r="J139" s="312" t="s">
        <v>24</v>
      </c>
      <c r="K139" s="254" t="s">
        <v>157</v>
      </c>
      <c r="L139" s="263"/>
      <c r="M139" s="264"/>
      <c r="N139" s="254">
        <f t="shared" si="2"/>
        <v>2025</v>
      </c>
      <c r="O139" s="254" t="s">
        <v>26</v>
      </c>
      <c r="P139" s="254"/>
      <c r="Q139" s="254"/>
      <c r="R139" s="254"/>
      <c r="S139" s="254"/>
      <c r="T139" s="334"/>
      <c r="U139" s="301"/>
      <c r="V139" s="302"/>
    </row>
    <row r="140" spans="1:22">
      <c r="A140" s="354" t="s">
        <v>2514</v>
      </c>
      <c r="B140" s="273" t="s">
        <v>438</v>
      </c>
      <c r="C140" s="265" t="s">
        <v>477</v>
      </c>
      <c r="D140" s="255" t="s">
        <v>21</v>
      </c>
      <c r="E140" s="251" t="s">
        <v>92</v>
      </c>
      <c r="F140" s="260" t="s">
        <v>478</v>
      </c>
      <c r="G140" s="260"/>
      <c r="H140" s="260"/>
      <c r="I140" s="254" t="s">
        <v>100</v>
      </c>
      <c r="J140" s="312" t="s">
        <v>24</v>
      </c>
      <c r="K140" s="254" t="s">
        <v>94</v>
      </c>
      <c r="L140" s="263"/>
      <c r="M140" s="264"/>
      <c r="N140" s="254">
        <f t="shared" si="2"/>
        <v>2025</v>
      </c>
      <c r="O140" s="254" t="s">
        <v>26</v>
      </c>
      <c r="P140" s="254" t="s">
        <v>27</v>
      </c>
      <c r="Q140" s="254" t="s">
        <v>46</v>
      </c>
      <c r="R140" s="254" t="s">
        <v>136</v>
      </c>
      <c r="S140" s="254"/>
      <c r="T140" s="334" t="s">
        <v>30</v>
      </c>
      <c r="U140" s="266">
        <v>60000</v>
      </c>
      <c r="V140" s="302"/>
    </row>
    <row r="141" spans="1:22">
      <c r="A141" s="354" t="s">
        <v>2515</v>
      </c>
      <c r="B141" s="273" t="s">
        <v>438</v>
      </c>
      <c r="C141" s="265" t="s">
        <v>479</v>
      </c>
      <c r="D141" s="255" t="s">
        <v>97</v>
      </c>
      <c r="E141" s="251" t="s">
        <v>475</v>
      </c>
      <c r="F141" s="260" t="s">
        <v>480</v>
      </c>
      <c r="G141" s="260"/>
      <c r="H141" s="260"/>
      <c r="I141" s="254" t="s">
        <v>229</v>
      </c>
      <c r="J141" s="312" t="s">
        <v>24</v>
      </c>
      <c r="K141" s="254" t="s">
        <v>283</v>
      </c>
      <c r="L141" s="263"/>
      <c r="M141" s="264"/>
      <c r="N141" s="254">
        <f t="shared" si="2"/>
        <v>2025</v>
      </c>
      <c r="O141" s="254" t="s">
        <v>26</v>
      </c>
      <c r="P141" s="254"/>
      <c r="Q141" s="254"/>
      <c r="R141" s="254"/>
      <c r="S141" s="254"/>
      <c r="T141" s="334"/>
      <c r="U141" s="301"/>
      <c r="V141" s="302"/>
    </row>
    <row r="142" spans="1:22">
      <c r="A142" s="354" t="s">
        <v>2516</v>
      </c>
      <c r="B142" s="273" t="s">
        <v>438</v>
      </c>
      <c r="C142" s="265" t="s">
        <v>142</v>
      </c>
      <c r="D142" s="255" t="s">
        <v>63</v>
      </c>
      <c r="E142" s="251" t="s">
        <v>470</v>
      </c>
      <c r="F142" s="260" t="s">
        <v>481</v>
      </c>
      <c r="G142" s="260">
        <v>912894317</v>
      </c>
      <c r="H142" s="260"/>
      <c r="I142" s="254" t="s">
        <v>100</v>
      </c>
      <c r="J142" s="312" t="s">
        <v>24</v>
      </c>
      <c r="K142" s="254" t="s">
        <v>157</v>
      </c>
      <c r="L142" s="263">
        <v>43773</v>
      </c>
      <c r="M142" s="264">
        <v>1978</v>
      </c>
      <c r="N142" s="254">
        <f t="shared" si="2"/>
        <v>47</v>
      </c>
      <c r="O142" s="254" t="s">
        <v>26</v>
      </c>
      <c r="P142" s="254" t="s">
        <v>130</v>
      </c>
      <c r="Q142" s="254" t="s">
        <v>28</v>
      </c>
      <c r="R142" s="254" t="s">
        <v>147</v>
      </c>
      <c r="S142" s="254">
        <v>0</v>
      </c>
      <c r="T142" s="334" t="s">
        <v>30</v>
      </c>
      <c r="U142" s="266">
        <v>150000</v>
      </c>
      <c r="V142" s="302"/>
    </row>
    <row r="143" spans="1:22">
      <c r="A143" s="354" t="s">
        <v>2517</v>
      </c>
      <c r="B143" s="273" t="s">
        <v>438</v>
      </c>
      <c r="C143" s="265" t="s">
        <v>482</v>
      </c>
      <c r="D143" s="255" t="s">
        <v>63</v>
      </c>
      <c r="E143" s="251" t="s">
        <v>470</v>
      </c>
      <c r="F143" s="260" t="s">
        <v>483</v>
      </c>
      <c r="G143" s="260"/>
      <c r="H143" s="260"/>
      <c r="I143" s="254" t="s">
        <v>100</v>
      </c>
      <c r="J143" s="312" t="s">
        <v>24</v>
      </c>
      <c r="K143" s="254" t="s">
        <v>157</v>
      </c>
      <c r="L143" s="257">
        <v>43786</v>
      </c>
      <c r="M143" s="258">
        <v>1980</v>
      </c>
      <c r="N143" s="254">
        <f t="shared" si="2"/>
        <v>45</v>
      </c>
      <c r="O143" s="254" t="s">
        <v>26</v>
      </c>
      <c r="P143" s="254" t="s">
        <v>130</v>
      </c>
      <c r="Q143" s="254" t="s">
        <v>28</v>
      </c>
      <c r="R143" s="254" t="s">
        <v>136</v>
      </c>
      <c r="S143" s="254">
        <v>1</v>
      </c>
      <c r="T143" s="334" t="s">
        <v>30</v>
      </c>
      <c r="U143" s="266">
        <v>60000</v>
      </c>
      <c r="V143" s="302"/>
    </row>
    <row r="144" spans="1:22">
      <c r="A144" s="354" t="s">
        <v>2518</v>
      </c>
      <c r="B144" s="273" t="s">
        <v>438</v>
      </c>
      <c r="C144" s="265" t="s">
        <v>258</v>
      </c>
      <c r="D144" s="255" t="s">
        <v>240</v>
      </c>
      <c r="E144" s="251" t="s">
        <v>241</v>
      </c>
      <c r="F144" s="260" t="s">
        <v>484</v>
      </c>
      <c r="G144" s="260">
        <v>243660554</v>
      </c>
      <c r="H144" s="260">
        <v>9551567590</v>
      </c>
      <c r="I144" s="254" t="s">
        <v>100</v>
      </c>
      <c r="J144" s="312" t="s">
        <v>24</v>
      </c>
      <c r="K144" s="254" t="s">
        <v>94</v>
      </c>
      <c r="L144" s="263">
        <v>43522</v>
      </c>
      <c r="M144" s="264">
        <v>1959</v>
      </c>
      <c r="N144" s="254">
        <f t="shared" si="2"/>
        <v>66</v>
      </c>
      <c r="O144" s="254" t="s">
        <v>45</v>
      </c>
      <c r="P144" s="254" t="s">
        <v>27</v>
      </c>
      <c r="Q144" s="254" t="s">
        <v>28</v>
      </c>
      <c r="R144" s="254" t="s">
        <v>104</v>
      </c>
      <c r="S144" s="254">
        <v>2</v>
      </c>
      <c r="T144" s="334" t="s">
        <v>30</v>
      </c>
      <c r="U144" s="266">
        <v>80000</v>
      </c>
      <c r="V144" s="302"/>
    </row>
    <row r="145" spans="1:22">
      <c r="A145" s="354" t="s">
        <v>2519</v>
      </c>
      <c r="B145" s="273" t="s">
        <v>438</v>
      </c>
      <c r="C145" s="265" t="s">
        <v>485</v>
      </c>
      <c r="D145" s="255" t="s">
        <v>41</v>
      </c>
      <c r="E145" s="251" t="s">
        <v>42</v>
      </c>
      <c r="F145" s="260" t="s">
        <v>486</v>
      </c>
      <c r="G145" s="260"/>
      <c r="H145" s="260"/>
      <c r="I145" s="254" t="s">
        <v>100</v>
      </c>
      <c r="J145" s="312" t="s">
        <v>24</v>
      </c>
      <c r="K145" s="254" t="s">
        <v>157</v>
      </c>
      <c r="L145" s="257">
        <v>43471</v>
      </c>
      <c r="M145" s="258">
        <v>1947</v>
      </c>
      <c r="N145" s="254">
        <f t="shared" si="2"/>
        <v>78</v>
      </c>
      <c r="O145" s="254" t="s">
        <v>26</v>
      </c>
      <c r="P145" s="254" t="s">
        <v>27</v>
      </c>
      <c r="Q145" s="254" t="s">
        <v>46</v>
      </c>
      <c r="R145" s="254" t="s">
        <v>70</v>
      </c>
      <c r="S145" s="254">
        <v>7</v>
      </c>
      <c r="T145" s="334" t="s">
        <v>30</v>
      </c>
      <c r="U145" s="266">
        <v>120000</v>
      </c>
      <c r="V145" s="302"/>
    </row>
    <row r="146" spans="1:22">
      <c r="A146" s="354" t="s">
        <v>2520</v>
      </c>
      <c r="B146" s="273" t="s">
        <v>438</v>
      </c>
      <c r="C146" s="265" t="s">
        <v>2228</v>
      </c>
      <c r="D146" s="255"/>
      <c r="E146" s="251"/>
      <c r="F146" s="260"/>
      <c r="G146" s="260"/>
      <c r="H146" s="260"/>
      <c r="I146" s="270" t="s">
        <v>2320</v>
      </c>
      <c r="J146" s="312" t="s">
        <v>2301</v>
      </c>
      <c r="K146" s="254" t="s">
        <v>2314</v>
      </c>
      <c r="L146" s="263"/>
      <c r="M146" s="264"/>
      <c r="N146" s="254">
        <f t="shared" si="2"/>
        <v>2025</v>
      </c>
      <c r="O146" s="254" t="s">
        <v>45</v>
      </c>
      <c r="P146" s="254"/>
      <c r="Q146" s="254"/>
      <c r="R146" s="254"/>
      <c r="S146" s="254"/>
      <c r="T146" s="334"/>
      <c r="U146" s="303"/>
      <c r="V146" s="302"/>
    </row>
    <row r="147" spans="1:22">
      <c r="A147" s="354" t="s">
        <v>2521</v>
      </c>
      <c r="B147" s="273" t="s">
        <v>438</v>
      </c>
      <c r="C147" s="265" t="s">
        <v>487</v>
      </c>
      <c r="D147" s="255" t="s">
        <v>85</v>
      </c>
      <c r="E147" s="251" t="s">
        <v>172</v>
      </c>
      <c r="F147" s="260" t="s">
        <v>488</v>
      </c>
      <c r="G147" s="260">
        <v>284187939</v>
      </c>
      <c r="H147" s="260"/>
      <c r="I147" s="254" t="s">
        <v>167</v>
      </c>
      <c r="J147" s="312" t="s">
        <v>24</v>
      </c>
      <c r="K147" s="254" t="s">
        <v>278</v>
      </c>
      <c r="L147" s="257">
        <v>31597</v>
      </c>
      <c r="M147" s="258">
        <v>1986</v>
      </c>
      <c r="N147" s="254">
        <f t="shared" si="2"/>
        <v>39</v>
      </c>
      <c r="O147" s="254" t="s">
        <v>45</v>
      </c>
      <c r="P147" s="254" t="s">
        <v>130</v>
      </c>
      <c r="Q147" s="254" t="s">
        <v>28</v>
      </c>
      <c r="R147" s="254" t="s">
        <v>89</v>
      </c>
      <c r="S147" s="254">
        <v>2</v>
      </c>
      <c r="T147" s="334" t="s">
        <v>30</v>
      </c>
      <c r="U147" s="266">
        <v>150000</v>
      </c>
      <c r="V147" s="302"/>
    </row>
    <row r="148" spans="1:22">
      <c r="A148" s="354" t="s">
        <v>2522</v>
      </c>
      <c r="B148" s="273" t="s">
        <v>438</v>
      </c>
      <c r="C148" s="265" t="s">
        <v>489</v>
      </c>
      <c r="D148" s="255" t="s">
        <v>41</v>
      </c>
      <c r="E148" s="251" t="s">
        <v>42</v>
      </c>
      <c r="F148" s="260" t="s">
        <v>490</v>
      </c>
      <c r="G148" s="260"/>
      <c r="H148" s="260"/>
      <c r="I148" s="254" t="s">
        <v>100</v>
      </c>
      <c r="J148" s="312" t="s">
        <v>24</v>
      </c>
      <c r="K148" s="254" t="s">
        <v>157</v>
      </c>
      <c r="L148" s="263">
        <v>43509</v>
      </c>
      <c r="M148" s="264">
        <v>1975</v>
      </c>
      <c r="N148" s="254">
        <f t="shared" si="2"/>
        <v>50</v>
      </c>
      <c r="O148" s="254" t="s">
        <v>45</v>
      </c>
      <c r="P148" s="254" t="s">
        <v>130</v>
      </c>
      <c r="Q148" s="254" t="s">
        <v>49</v>
      </c>
      <c r="R148" s="254" t="s">
        <v>454</v>
      </c>
      <c r="S148" s="254">
        <v>2</v>
      </c>
      <c r="T148" s="334" t="s">
        <v>30</v>
      </c>
      <c r="U148" s="266">
        <v>120000</v>
      </c>
      <c r="V148" s="302"/>
    </row>
    <row r="149" spans="1:22">
      <c r="A149" s="354" t="s">
        <v>2523</v>
      </c>
      <c r="B149" s="273" t="s">
        <v>438</v>
      </c>
      <c r="C149" s="265" t="s">
        <v>491</v>
      </c>
      <c r="D149" s="255" t="s">
        <v>240</v>
      </c>
      <c r="E149" s="251" t="s">
        <v>241</v>
      </c>
      <c r="F149" s="260" t="s">
        <v>492</v>
      </c>
      <c r="G149" s="260">
        <v>1401401812</v>
      </c>
      <c r="H149" s="260"/>
      <c r="I149" s="254" t="s">
        <v>100</v>
      </c>
      <c r="J149" s="312" t="s">
        <v>24</v>
      </c>
      <c r="K149" s="254" t="s">
        <v>157</v>
      </c>
      <c r="L149" s="263">
        <v>43476</v>
      </c>
      <c r="M149" s="264">
        <v>1954</v>
      </c>
      <c r="N149" s="254">
        <f t="shared" si="2"/>
        <v>71</v>
      </c>
      <c r="O149" s="254" t="s">
        <v>45</v>
      </c>
      <c r="P149" s="254" t="s">
        <v>27</v>
      </c>
      <c r="Q149" s="254" t="s">
        <v>28</v>
      </c>
      <c r="R149" s="254" t="s">
        <v>158</v>
      </c>
      <c r="S149" s="254">
        <v>2</v>
      </c>
      <c r="T149" s="334" t="s">
        <v>30</v>
      </c>
      <c r="U149" s="266">
        <v>120000</v>
      </c>
      <c r="V149" s="302"/>
    </row>
    <row r="150" spans="1:22">
      <c r="A150" s="354" t="s">
        <v>2524</v>
      </c>
      <c r="B150" s="273" t="s">
        <v>438</v>
      </c>
      <c r="C150" s="265" t="s">
        <v>495</v>
      </c>
      <c r="D150" s="255" t="s">
        <v>41</v>
      </c>
      <c r="E150" s="251" t="s">
        <v>42</v>
      </c>
      <c r="F150" s="260" t="s">
        <v>496</v>
      </c>
      <c r="G150" s="260">
        <v>259389796</v>
      </c>
      <c r="H150" s="260">
        <v>9298304685</v>
      </c>
      <c r="I150" s="254" t="s">
        <v>100</v>
      </c>
      <c r="J150" s="312" t="s">
        <v>24</v>
      </c>
      <c r="K150" s="254" t="s">
        <v>157</v>
      </c>
      <c r="L150" s="263"/>
      <c r="M150" s="264"/>
      <c r="N150" s="254">
        <f t="shared" si="2"/>
        <v>2025</v>
      </c>
      <c r="O150" s="254" t="s">
        <v>45</v>
      </c>
      <c r="P150" s="254" t="s">
        <v>27</v>
      </c>
      <c r="Q150" s="254" t="s">
        <v>49</v>
      </c>
      <c r="R150" s="254" t="s">
        <v>458</v>
      </c>
      <c r="S150" s="254">
        <v>2</v>
      </c>
      <c r="T150" s="334" t="s">
        <v>30</v>
      </c>
      <c r="U150" s="266">
        <v>120000</v>
      </c>
      <c r="V150" s="302"/>
    </row>
    <row r="151" spans="1:22">
      <c r="A151" s="354" t="s">
        <v>2525</v>
      </c>
      <c r="B151" s="273" t="s">
        <v>438</v>
      </c>
      <c r="C151" s="265" t="s">
        <v>497</v>
      </c>
      <c r="D151" s="255" t="s">
        <v>41</v>
      </c>
      <c r="E151" s="251" t="s">
        <v>42</v>
      </c>
      <c r="F151" s="260" t="s">
        <v>498</v>
      </c>
      <c r="G151" s="260">
        <v>941700278</v>
      </c>
      <c r="H151" s="260"/>
      <c r="I151" s="254" t="s">
        <v>100</v>
      </c>
      <c r="J151" s="312" t="s">
        <v>24</v>
      </c>
      <c r="K151" s="254" t="s">
        <v>157</v>
      </c>
      <c r="L151" s="263">
        <v>25031</v>
      </c>
      <c r="M151" s="264">
        <v>1968</v>
      </c>
      <c r="N151" s="254">
        <f t="shared" si="2"/>
        <v>57</v>
      </c>
      <c r="O151" s="254" t="s">
        <v>45</v>
      </c>
      <c r="P151" s="254" t="s">
        <v>27</v>
      </c>
      <c r="Q151" s="254" t="s">
        <v>49</v>
      </c>
      <c r="R151" s="254" t="s">
        <v>104</v>
      </c>
      <c r="S151" s="254">
        <v>3</v>
      </c>
      <c r="T151" s="334" t="s">
        <v>30</v>
      </c>
      <c r="U151" s="266">
        <v>80000</v>
      </c>
      <c r="V151" s="302"/>
    </row>
    <row r="152" spans="1:22">
      <c r="A152" s="354" t="s">
        <v>2526</v>
      </c>
      <c r="B152" s="273" t="s">
        <v>499</v>
      </c>
      <c r="C152" s="265" t="s">
        <v>148</v>
      </c>
      <c r="D152" s="255" t="s">
        <v>517</v>
      </c>
      <c r="E152" s="251"/>
      <c r="F152" s="260"/>
      <c r="G152" s="260">
        <v>253439031</v>
      </c>
      <c r="H152" s="260"/>
      <c r="I152" s="254" t="s">
        <v>2321</v>
      </c>
      <c r="J152" s="312" t="s">
        <v>24</v>
      </c>
      <c r="K152" s="254" t="s">
        <v>2376</v>
      </c>
      <c r="L152" s="263"/>
      <c r="M152" s="264"/>
      <c r="N152" s="254">
        <f t="shared" si="2"/>
        <v>2025</v>
      </c>
      <c r="O152" s="254" t="s">
        <v>45</v>
      </c>
      <c r="P152" s="254"/>
      <c r="Q152" s="254"/>
      <c r="R152" s="254"/>
      <c r="S152" s="254"/>
      <c r="T152" s="334"/>
      <c r="U152" s="303"/>
      <c r="V152" s="302"/>
    </row>
    <row r="153" spans="1:22">
      <c r="A153" s="354" t="s">
        <v>2527</v>
      </c>
      <c r="B153" s="273" t="s">
        <v>499</v>
      </c>
      <c r="C153" s="265" t="s">
        <v>500</v>
      </c>
      <c r="D153" s="255" t="s">
        <v>112</v>
      </c>
      <c r="E153" s="251" t="s">
        <v>501</v>
      </c>
      <c r="F153" s="270" t="s">
        <v>502</v>
      </c>
      <c r="G153" s="270">
        <v>938011895</v>
      </c>
      <c r="H153" s="270"/>
      <c r="I153" s="254"/>
      <c r="J153" s="312" t="s">
        <v>24</v>
      </c>
      <c r="K153" s="254" t="s">
        <v>294</v>
      </c>
      <c r="L153" s="263">
        <v>31089</v>
      </c>
      <c r="M153" s="264">
        <v>1985</v>
      </c>
      <c r="N153" s="254">
        <f t="shared" si="2"/>
        <v>40</v>
      </c>
      <c r="O153" s="254" t="s">
        <v>26</v>
      </c>
      <c r="P153" s="254" t="s">
        <v>27</v>
      </c>
      <c r="Q153" s="254" t="s">
        <v>49</v>
      </c>
      <c r="R153" s="254"/>
      <c r="S153" s="254">
        <v>2</v>
      </c>
      <c r="T153" s="334"/>
      <c r="U153" s="303"/>
      <c r="V153" s="302"/>
    </row>
    <row r="154" spans="1:22">
      <c r="A154" s="354" t="s">
        <v>2528</v>
      </c>
      <c r="B154" s="273" t="s">
        <v>503</v>
      </c>
      <c r="C154" s="265" t="s">
        <v>171</v>
      </c>
      <c r="D154" s="255" t="s">
        <v>2296</v>
      </c>
      <c r="E154" s="251"/>
      <c r="F154" s="260"/>
      <c r="G154" s="260">
        <v>322912005</v>
      </c>
      <c r="H154" s="260"/>
      <c r="I154" s="254" t="s">
        <v>2328</v>
      </c>
      <c r="J154" s="312" t="s">
        <v>24</v>
      </c>
      <c r="K154" s="254"/>
      <c r="L154" s="263"/>
      <c r="M154" s="264"/>
      <c r="N154" s="254">
        <f t="shared" si="2"/>
        <v>2025</v>
      </c>
      <c r="O154" s="254" t="s">
        <v>26</v>
      </c>
      <c r="P154" s="254"/>
      <c r="Q154" s="254"/>
      <c r="R154" s="254"/>
      <c r="S154" s="254"/>
      <c r="T154" s="334"/>
      <c r="U154" s="303"/>
      <c r="V154" s="302"/>
    </row>
    <row r="155" spans="1:22">
      <c r="A155" s="354" t="s">
        <v>2529</v>
      </c>
      <c r="B155" s="273" t="s">
        <v>503</v>
      </c>
      <c r="C155" s="265" t="s">
        <v>504</v>
      </c>
      <c r="D155" s="255" t="s">
        <v>63</v>
      </c>
      <c r="E155" s="251" t="s">
        <v>505</v>
      </c>
      <c r="F155" s="260" t="s">
        <v>506</v>
      </c>
      <c r="G155" s="260">
        <v>441439655</v>
      </c>
      <c r="H155" s="260">
        <v>9771182479</v>
      </c>
      <c r="I155" s="254" t="s">
        <v>100</v>
      </c>
      <c r="J155" s="312" t="s">
        <v>24</v>
      </c>
      <c r="K155" s="254" t="s">
        <v>195</v>
      </c>
      <c r="L155" s="263">
        <v>43744</v>
      </c>
      <c r="M155" s="264">
        <v>1969</v>
      </c>
      <c r="N155" s="254">
        <f t="shared" si="2"/>
        <v>56</v>
      </c>
      <c r="O155" s="254" t="s">
        <v>26</v>
      </c>
      <c r="P155" s="254" t="s">
        <v>27</v>
      </c>
      <c r="Q155" s="254" t="s">
        <v>28</v>
      </c>
      <c r="R155" s="254" t="s">
        <v>136</v>
      </c>
      <c r="S155" s="254">
        <v>3</v>
      </c>
      <c r="T155" s="334" t="s">
        <v>30</v>
      </c>
      <c r="U155" s="266">
        <v>60000</v>
      </c>
      <c r="V155" s="302"/>
    </row>
    <row r="156" spans="1:22">
      <c r="A156" s="354" t="s">
        <v>2530</v>
      </c>
      <c r="B156" s="273" t="s">
        <v>503</v>
      </c>
      <c r="C156" s="265" t="s">
        <v>507</v>
      </c>
      <c r="D156" s="255" t="s">
        <v>21</v>
      </c>
      <c r="E156" s="251" t="s">
        <v>508</v>
      </c>
      <c r="F156" s="260" t="s">
        <v>509</v>
      </c>
      <c r="G156" s="260"/>
      <c r="H156" s="260"/>
      <c r="I156" s="254" t="s">
        <v>223</v>
      </c>
      <c r="J156" s="312" t="s">
        <v>24</v>
      </c>
      <c r="K156" s="254" t="s">
        <v>195</v>
      </c>
      <c r="L156" s="263">
        <v>24214</v>
      </c>
      <c r="M156" s="264">
        <v>1966</v>
      </c>
      <c r="N156" s="254">
        <f t="shared" si="2"/>
        <v>59</v>
      </c>
      <c r="O156" s="254" t="s">
        <v>45</v>
      </c>
      <c r="P156" s="254" t="s">
        <v>27</v>
      </c>
      <c r="Q156" s="254" t="s">
        <v>46</v>
      </c>
      <c r="R156" s="254" t="s">
        <v>315</v>
      </c>
      <c r="S156" s="254">
        <v>3</v>
      </c>
      <c r="T156" s="334" t="s">
        <v>30</v>
      </c>
      <c r="U156" s="266">
        <v>100000</v>
      </c>
      <c r="V156" s="302"/>
    </row>
    <row r="157" spans="1:22">
      <c r="A157" s="354" t="s">
        <v>2531</v>
      </c>
      <c r="B157" s="273" t="s">
        <v>510</v>
      </c>
      <c r="C157" s="265" t="s">
        <v>511</v>
      </c>
      <c r="D157" s="255"/>
      <c r="E157" s="251"/>
      <c r="F157" s="272"/>
      <c r="G157" s="272">
        <v>387915661</v>
      </c>
      <c r="H157" s="272"/>
      <c r="I157" s="254"/>
      <c r="J157" s="312" t="s">
        <v>24</v>
      </c>
      <c r="K157" s="254" t="s">
        <v>443</v>
      </c>
      <c r="L157" s="263"/>
      <c r="M157" s="264"/>
      <c r="N157" s="254">
        <f t="shared" si="2"/>
        <v>2025</v>
      </c>
      <c r="O157" s="254" t="s">
        <v>26</v>
      </c>
      <c r="P157" s="254"/>
      <c r="Q157" s="254"/>
      <c r="R157" s="254"/>
      <c r="S157" s="254"/>
      <c r="T157" s="334"/>
      <c r="U157" s="266"/>
      <c r="V157" s="302"/>
    </row>
    <row r="158" spans="1:22">
      <c r="A158" s="354" t="s">
        <v>2532</v>
      </c>
      <c r="B158" s="273" t="s">
        <v>2229</v>
      </c>
      <c r="C158" s="265" t="s">
        <v>2230</v>
      </c>
      <c r="D158" s="255" t="s">
        <v>41</v>
      </c>
      <c r="E158" s="251"/>
      <c r="F158" s="260"/>
      <c r="G158" s="260">
        <v>722854576</v>
      </c>
      <c r="H158" s="260">
        <v>9503763243</v>
      </c>
      <c r="I158" s="254" t="s">
        <v>2326</v>
      </c>
      <c r="J158" s="312" t="s">
        <v>24</v>
      </c>
      <c r="K158" s="254"/>
      <c r="L158" s="263"/>
      <c r="M158" s="264"/>
      <c r="N158" s="254">
        <f t="shared" si="2"/>
        <v>2025</v>
      </c>
      <c r="O158" s="254" t="s">
        <v>26</v>
      </c>
      <c r="P158" s="254"/>
      <c r="Q158" s="254"/>
      <c r="R158" s="254"/>
      <c r="S158" s="254"/>
      <c r="T158" s="334"/>
      <c r="U158" s="303"/>
      <c r="V158" s="302"/>
    </row>
    <row r="159" spans="1:22">
      <c r="A159" s="354" t="s">
        <v>2533</v>
      </c>
      <c r="B159" s="273" t="s">
        <v>2229</v>
      </c>
      <c r="C159" s="265" t="s">
        <v>448</v>
      </c>
      <c r="D159" s="255" t="s">
        <v>2297</v>
      </c>
      <c r="E159" s="251"/>
      <c r="F159" s="260"/>
      <c r="G159" s="260"/>
      <c r="H159" s="260"/>
      <c r="I159" s="254" t="s">
        <v>2326</v>
      </c>
      <c r="J159" s="312" t="s">
        <v>24</v>
      </c>
      <c r="K159" s="254"/>
      <c r="L159" s="263"/>
      <c r="M159" s="264"/>
      <c r="N159" s="254">
        <f t="shared" si="2"/>
        <v>2025</v>
      </c>
      <c r="O159" s="254" t="s">
        <v>45</v>
      </c>
      <c r="P159" s="254"/>
      <c r="Q159" s="254"/>
      <c r="R159" s="254"/>
      <c r="S159" s="254"/>
      <c r="T159" s="334"/>
      <c r="U159" s="303"/>
      <c r="V159" s="302"/>
    </row>
    <row r="160" spans="1:22">
      <c r="A160" s="354" t="s">
        <v>2534</v>
      </c>
      <c r="B160" s="273" t="s">
        <v>241</v>
      </c>
      <c r="C160" s="265" t="s">
        <v>512</v>
      </c>
      <c r="D160" s="255" t="s">
        <v>149</v>
      </c>
      <c r="E160" s="251" t="s">
        <v>513</v>
      </c>
      <c r="F160" s="260" t="s">
        <v>514</v>
      </c>
      <c r="G160" s="260">
        <v>911387481</v>
      </c>
      <c r="H160" s="260"/>
      <c r="I160" s="254" t="s">
        <v>100</v>
      </c>
      <c r="J160" s="312" t="s">
        <v>24</v>
      </c>
      <c r="K160" s="254" t="s">
        <v>157</v>
      </c>
      <c r="L160" s="263">
        <v>29061</v>
      </c>
      <c r="M160" s="264">
        <v>1979</v>
      </c>
      <c r="N160" s="254">
        <f t="shared" si="2"/>
        <v>46</v>
      </c>
      <c r="O160" s="254" t="s">
        <v>45</v>
      </c>
      <c r="P160" s="254" t="s">
        <v>27</v>
      </c>
      <c r="Q160" s="254" t="s">
        <v>49</v>
      </c>
      <c r="R160" s="254" t="s">
        <v>214</v>
      </c>
      <c r="S160" s="254">
        <v>3</v>
      </c>
      <c r="T160" s="334" t="s">
        <v>30</v>
      </c>
      <c r="U160" s="266">
        <v>120000</v>
      </c>
      <c r="V160" s="302"/>
    </row>
    <row r="161" spans="1:22">
      <c r="A161" s="354" t="s">
        <v>2535</v>
      </c>
      <c r="B161" s="273" t="s">
        <v>241</v>
      </c>
      <c r="C161" s="265" t="s">
        <v>515</v>
      </c>
      <c r="D161" s="255"/>
      <c r="E161" s="251"/>
      <c r="F161" s="272"/>
      <c r="G161" s="272"/>
      <c r="H161" s="272"/>
      <c r="I161" s="254"/>
      <c r="J161" s="312" t="s">
        <v>24</v>
      </c>
      <c r="K161" s="254" t="s">
        <v>195</v>
      </c>
      <c r="L161" s="263"/>
      <c r="M161" s="264"/>
      <c r="N161" s="254">
        <f t="shared" si="2"/>
        <v>2025</v>
      </c>
      <c r="O161" s="254" t="s">
        <v>26</v>
      </c>
      <c r="P161" s="254"/>
      <c r="Q161" s="254"/>
      <c r="R161" s="254"/>
      <c r="S161" s="254"/>
      <c r="T161" s="334"/>
      <c r="U161" s="303"/>
      <c r="V161" s="302"/>
    </row>
    <row r="162" spans="1:22">
      <c r="A162" s="354" t="s">
        <v>2536</v>
      </c>
      <c r="B162" s="273" t="s">
        <v>241</v>
      </c>
      <c r="C162" s="265" t="s">
        <v>516</v>
      </c>
      <c r="D162" s="255" t="s">
        <v>517</v>
      </c>
      <c r="E162" s="251" t="s">
        <v>518</v>
      </c>
      <c r="F162" s="260" t="s">
        <v>519</v>
      </c>
      <c r="G162" s="260">
        <v>444604390</v>
      </c>
      <c r="H162" s="260"/>
      <c r="I162" s="254" t="s">
        <v>100</v>
      </c>
      <c r="J162" s="312" t="s">
        <v>24</v>
      </c>
      <c r="K162" s="254" t="s">
        <v>195</v>
      </c>
      <c r="L162" s="263">
        <v>25321</v>
      </c>
      <c r="M162" s="264">
        <v>1969</v>
      </c>
      <c r="N162" s="254">
        <f t="shared" si="2"/>
        <v>56</v>
      </c>
      <c r="O162" s="254" t="s">
        <v>45</v>
      </c>
      <c r="P162" s="254" t="s">
        <v>27</v>
      </c>
      <c r="Q162" s="254" t="s">
        <v>46</v>
      </c>
      <c r="R162" s="254" t="s">
        <v>214</v>
      </c>
      <c r="S162" s="254">
        <v>3</v>
      </c>
      <c r="T162" s="334" t="s">
        <v>30</v>
      </c>
      <c r="U162" s="266">
        <v>120000</v>
      </c>
      <c r="V162" s="302"/>
    </row>
    <row r="163" spans="1:22">
      <c r="A163" s="354" t="s">
        <v>2537</v>
      </c>
      <c r="B163" s="273" t="s">
        <v>241</v>
      </c>
      <c r="C163" s="265" t="s">
        <v>520</v>
      </c>
      <c r="D163" s="255"/>
      <c r="E163" s="251"/>
      <c r="F163" s="272"/>
      <c r="G163" s="272">
        <v>476351133</v>
      </c>
      <c r="H163" s="272">
        <v>9947251648</v>
      </c>
      <c r="I163" s="254"/>
      <c r="J163" s="312" t="s">
        <v>24</v>
      </c>
      <c r="K163" s="254" t="s">
        <v>195</v>
      </c>
      <c r="L163" s="263"/>
      <c r="M163" s="264"/>
      <c r="N163" s="254">
        <f t="shared" si="2"/>
        <v>2025</v>
      </c>
      <c r="O163" s="254" t="s">
        <v>76</v>
      </c>
      <c r="P163" s="254"/>
      <c r="Q163" s="254"/>
      <c r="R163" s="254"/>
      <c r="S163" s="254"/>
      <c r="T163" s="334"/>
      <c r="U163" s="303"/>
      <c r="V163" s="302"/>
    </row>
    <row r="164" spans="1:22">
      <c r="A164" s="354" t="s">
        <v>2538</v>
      </c>
      <c r="B164" s="273" t="s">
        <v>241</v>
      </c>
      <c r="C164" s="265" t="s">
        <v>521</v>
      </c>
      <c r="D164" s="255" t="s">
        <v>63</v>
      </c>
      <c r="E164" s="251" t="s">
        <v>505</v>
      </c>
      <c r="F164" s="260" t="s">
        <v>522</v>
      </c>
      <c r="G164" s="260">
        <v>271108295</v>
      </c>
      <c r="H164" s="260"/>
      <c r="I164" s="254" t="s">
        <v>100</v>
      </c>
      <c r="J164" s="312" t="s">
        <v>24</v>
      </c>
      <c r="K164" s="254" t="s">
        <v>195</v>
      </c>
      <c r="L164" s="263">
        <v>27961</v>
      </c>
      <c r="M164" s="264">
        <v>1976</v>
      </c>
      <c r="N164" s="254">
        <f t="shared" si="2"/>
        <v>49</v>
      </c>
      <c r="O164" s="254" t="s">
        <v>26</v>
      </c>
      <c r="P164" s="254" t="s">
        <v>27</v>
      </c>
      <c r="Q164" s="254" t="s">
        <v>46</v>
      </c>
      <c r="R164" s="254" t="s">
        <v>214</v>
      </c>
      <c r="S164" s="254">
        <v>3</v>
      </c>
      <c r="T164" s="334" t="s">
        <v>30</v>
      </c>
      <c r="U164" s="303"/>
      <c r="V164" s="302"/>
    </row>
    <row r="165" spans="1:22">
      <c r="A165" s="354" t="s">
        <v>2539</v>
      </c>
      <c r="B165" s="273" t="s">
        <v>241</v>
      </c>
      <c r="C165" s="265" t="s">
        <v>523</v>
      </c>
      <c r="D165" s="255" t="s">
        <v>149</v>
      </c>
      <c r="E165" s="251" t="s">
        <v>513</v>
      </c>
      <c r="F165" s="260" t="s">
        <v>524</v>
      </c>
      <c r="G165" s="260">
        <v>212667121</v>
      </c>
      <c r="H165" s="260"/>
      <c r="I165" s="254" t="s">
        <v>100</v>
      </c>
      <c r="J165" s="312" t="s">
        <v>24</v>
      </c>
      <c r="K165" s="254" t="s">
        <v>94</v>
      </c>
      <c r="L165" s="263">
        <v>28322</v>
      </c>
      <c r="M165" s="264">
        <v>1977</v>
      </c>
      <c r="N165" s="254">
        <f t="shared" si="2"/>
        <v>48</v>
      </c>
      <c r="O165" s="254" t="s">
        <v>45</v>
      </c>
      <c r="P165" s="254" t="s">
        <v>27</v>
      </c>
      <c r="Q165" s="254" t="s">
        <v>28</v>
      </c>
      <c r="R165" s="254" t="s">
        <v>214</v>
      </c>
      <c r="S165" s="254">
        <v>6</v>
      </c>
      <c r="T165" s="334" t="s">
        <v>30</v>
      </c>
      <c r="U165" s="266">
        <v>120000</v>
      </c>
      <c r="V165" s="302"/>
    </row>
    <row r="166" spans="1:22">
      <c r="A166" s="354" t="s">
        <v>2540</v>
      </c>
      <c r="B166" s="273" t="s">
        <v>525</v>
      </c>
      <c r="C166" s="265" t="s">
        <v>526</v>
      </c>
      <c r="D166" s="255" t="s">
        <v>21</v>
      </c>
      <c r="E166" s="251" t="s">
        <v>92</v>
      </c>
      <c r="F166" s="260" t="s">
        <v>527</v>
      </c>
      <c r="G166" s="260"/>
      <c r="H166" s="260"/>
      <c r="I166" s="254" t="s">
        <v>100</v>
      </c>
      <c r="J166" s="312" t="s">
        <v>24</v>
      </c>
      <c r="K166" s="254" t="s">
        <v>94</v>
      </c>
      <c r="L166" s="263">
        <v>43681</v>
      </c>
      <c r="M166" s="264">
        <v>1938</v>
      </c>
      <c r="N166" s="254">
        <f t="shared" si="2"/>
        <v>87</v>
      </c>
      <c r="O166" s="254" t="s">
        <v>45</v>
      </c>
      <c r="P166" s="254" t="s">
        <v>27</v>
      </c>
      <c r="Q166" s="254" t="s">
        <v>46</v>
      </c>
      <c r="R166" s="254" t="s">
        <v>104</v>
      </c>
      <c r="S166" s="254">
        <v>6</v>
      </c>
      <c r="T166" s="334" t="s">
        <v>30</v>
      </c>
      <c r="U166" s="266">
        <v>80000</v>
      </c>
      <c r="V166" s="302"/>
    </row>
    <row r="167" spans="1:22">
      <c r="A167" s="354" t="s">
        <v>2541</v>
      </c>
      <c r="B167" s="273" t="s">
        <v>528</v>
      </c>
      <c r="C167" s="265" t="s">
        <v>1199</v>
      </c>
      <c r="D167" s="255" t="s">
        <v>112</v>
      </c>
      <c r="E167" s="251" t="s">
        <v>1800</v>
      </c>
      <c r="F167" s="260"/>
      <c r="G167" s="260">
        <v>719694184</v>
      </c>
      <c r="H167" s="260"/>
      <c r="I167" s="254" t="s">
        <v>2280</v>
      </c>
      <c r="J167" s="312" t="s">
        <v>24</v>
      </c>
      <c r="K167" s="254" t="s">
        <v>37</v>
      </c>
      <c r="L167" s="263"/>
      <c r="M167" s="264"/>
      <c r="N167" s="254">
        <f t="shared" si="2"/>
        <v>2025</v>
      </c>
      <c r="O167" s="254" t="s">
        <v>26</v>
      </c>
      <c r="P167" s="254" t="s">
        <v>27</v>
      </c>
      <c r="Q167" s="254" t="s">
        <v>49</v>
      </c>
      <c r="R167" s="254" t="s">
        <v>136</v>
      </c>
      <c r="S167" s="254">
        <v>2</v>
      </c>
      <c r="T167" s="334" t="s">
        <v>30</v>
      </c>
      <c r="U167" s="303"/>
      <c r="V167" s="302"/>
    </row>
    <row r="168" spans="1:22">
      <c r="A168" s="354" t="s">
        <v>2542</v>
      </c>
      <c r="B168" s="273" t="s">
        <v>528</v>
      </c>
      <c r="C168" s="265" t="s">
        <v>2231</v>
      </c>
      <c r="D168" s="255" t="s">
        <v>51</v>
      </c>
      <c r="E168" s="251" t="s">
        <v>2232</v>
      </c>
      <c r="F168" s="260"/>
      <c r="G168" s="260">
        <v>341807398</v>
      </c>
      <c r="H168" s="260"/>
      <c r="I168" s="254" t="s">
        <v>2280</v>
      </c>
      <c r="J168" s="312" t="s">
        <v>24</v>
      </c>
      <c r="K168" s="254" t="s">
        <v>37</v>
      </c>
      <c r="L168" s="263"/>
      <c r="M168" s="264"/>
      <c r="N168" s="254">
        <f t="shared" si="2"/>
        <v>2025</v>
      </c>
      <c r="O168" s="254" t="s">
        <v>26</v>
      </c>
      <c r="P168" s="254" t="s">
        <v>27</v>
      </c>
      <c r="Q168" s="254" t="s">
        <v>28</v>
      </c>
      <c r="R168" s="254" t="s">
        <v>153</v>
      </c>
      <c r="S168" s="254"/>
      <c r="T168" s="334" t="s">
        <v>30</v>
      </c>
      <c r="V168" s="302"/>
    </row>
    <row r="169" spans="1:22">
      <c r="A169" s="354" t="s">
        <v>2543</v>
      </c>
      <c r="B169" s="273" t="s">
        <v>528</v>
      </c>
      <c r="C169" s="265" t="s">
        <v>529</v>
      </c>
      <c r="D169" s="324"/>
      <c r="E169" s="251"/>
      <c r="F169" s="260" t="s">
        <v>530</v>
      </c>
      <c r="G169" s="260"/>
      <c r="H169" s="260"/>
      <c r="I169" s="254" t="s">
        <v>100</v>
      </c>
      <c r="J169" s="312" t="s">
        <v>24</v>
      </c>
      <c r="K169" s="254" t="s">
        <v>443</v>
      </c>
      <c r="L169" s="263">
        <v>15063</v>
      </c>
      <c r="M169" s="264">
        <v>1941</v>
      </c>
      <c r="N169" s="254">
        <f t="shared" si="2"/>
        <v>84</v>
      </c>
      <c r="O169" s="254" t="s">
        <v>45</v>
      </c>
      <c r="P169" s="254" t="s">
        <v>27</v>
      </c>
      <c r="Q169" s="254" t="s">
        <v>46</v>
      </c>
      <c r="R169" s="254" t="s">
        <v>104</v>
      </c>
      <c r="S169" s="254">
        <v>5</v>
      </c>
      <c r="T169" s="334" t="s">
        <v>30</v>
      </c>
      <c r="U169" s="266">
        <v>80000</v>
      </c>
      <c r="V169" s="302"/>
    </row>
    <row r="170" spans="1:22">
      <c r="A170" s="354" t="s">
        <v>2544</v>
      </c>
      <c r="B170" s="273" t="s">
        <v>528</v>
      </c>
      <c r="C170" s="265" t="s">
        <v>531</v>
      </c>
      <c r="D170" s="323" t="s">
        <v>41</v>
      </c>
      <c r="E170" s="251" t="s">
        <v>532</v>
      </c>
      <c r="F170" s="260" t="s">
        <v>533</v>
      </c>
      <c r="G170" s="260"/>
      <c r="H170" s="260">
        <v>9817505665</v>
      </c>
      <c r="I170" s="254" t="s">
        <v>100</v>
      </c>
      <c r="J170" s="312" t="s">
        <v>24</v>
      </c>
      <c r="K170" s="254" t="s">
        <v>443</v>
      </c>
      <c r="L170" s="263">
        <v>43751</v>
      </c>
      <c r="M170" s="264">
        <v>1960</v>
      </c>
      <c r="N170" s="254">
        <f t="shared" si="2"/>
        <v>65</v>
      </c>
      <c r="O170" s="254" t="s">
        <v>45</v>
      </c>
      <c r="P170" s="254" t="s">
        <v>27</v>
      </c>
      <c r="Q170" s="254" t="s">
        <v>49</v>
      </c>
      <c r="R170" s="254" t="s">
        <v>104</v>
      </c>
      <c r="S170" s="254">
        <v>6</v>
      </c>
      <c r="T170" s="334" t="s">
        <v>30</v>
      </c>
      <c r="U170" s="266">
        <v>80000</v>
      </c>
      <c r="V170" s="302"/>
    </row>
    <row r="171" spans="1:22">
      <c r="A171" s="354" t="s">
        <v>2545</v>
      </c>
      <c r="B171" s="273" t="s">
        <v>528</v>
      </c>
      <c r="C171" s="265" t="s">
        <v>534</v>
      </c>
      <c r="D171" s="324"/>
      <c r="E171" s="251"/>
      <c r="F171" s="270" t="s">
        <v>535</v>
      </c>
      <c r="G171" s="270"/>
      <c r="H171" s="270"/>
      <c r="I171" s="254" t="s">
        <v>100</v>
      </c>
      <c r="J171" s="312" t="s">
        <v>24</v>
      </c>
      <c r="K171" s="254" t="s">
        <v>94</v>
      </c>
      <c r="L171" s="263">
        <v>43516</v>
      </c>
      <c r="M171" s="264">
        <v>1966</v>
      </c>
      <c r="N171" s="254">
        <f t="shared" si="2"/>
        <v>59</v>
      </c>
      <c r="O171" s="254" t="s">
        <v>26</v>
      </c>
      <c r="P171" s="254" t="s">
        <v>27</v>
      </c>
      <c r="Q171" s="254" t="s">
        <v>46</v>
      </c>
      <c r="R171" s="254" t="s">
        <v>136</v>
      </c>
      <c r="S171" s="254">
        <v>1</v>
      </c>
      <c r="T171" s="334" t="s">
        <v>30</v>
      </c>
      <c r="U171" s="266">
        <v>60000</v>
      </c>
      <c r="V171" s="302"/>
    </row>
    <row r="172" spans="1:22">
      <c r="A172" s="354" t="s">
        <v>2546</v>
      </c>
      <c r="B172" s="273" t="s">
        <v>528</v>
      </c>
      <c r="C172" s="265" t="s">
        <v>536</v>
      </c>
      <c r="D172" s="323" t="s">
        <v>85</v>
      </c>
      <c r="E172" s="251" t="s">
        <v>537</v>
      </c>
      <c r="F172" s="270" t="s">
        <v>538</v>
      </c>
      <c r="G172" s="270">
        <v>710600663</v>
      </c>
      <c r="H172" s="270">
        <v>9302425234</v>
      </c>
      <c r="I172" s="254"/>
      <c r="J172" s="312" t="s">
        <v>24</v>
      </c>
      <c r="K172" s="254" t="s">
        <v>94</v>
      </c>
      <c r="L172" s="263">
        <v>43853</v>
      </c>
      <c r="M172" s="264">
        <v>1997</v>
      </c>
      <c r="N172" s="254">
        <f t="shared" si="2"/>
        <v>28</v>
      </c>
      <c r="O172" s="254" t="s">
        <v>45</v>
      </c>
      <c r="P172" s="254" t="s">
        <v>130</v>
      </c>
      <c r="Q172" s="254" t="s">
        <v>28</v>
      </c>
      <c r="R172" s="254" t="s">
        <v>539</v>
      </c>
      <c r="S172" s="254">
        <v>1</v>
      </c>
      <c r="T172" s="334" t="s">
        <v>30</v>
      </c>
      <c r="V172" s="302"/>
    </row>
    <row r="173" spans="1:22">
      <c r="A173" s="354" t="s">
        <v>2547</v>
      </c>
      <c r="B173" s="273" t="s">
        <v>528</v>
      </c>
      <c r="C173" s="265" t="s">
        <v>540</v>
      </c>
      <c r="D173" s="323" t="s">
        <v>85</v>
      </c>
      <c r="E173" s="251" t="s">
        <v>85</v>
      </c>
      <c r="F173" s="260" t="s">
        <v>541</v>
      </c>
      <c r="G173" s="260"/>
      <c r="H173" s="260"/>
      <c r="I173" s="254" t="s">
        <v>100</v>
      </c>
      <c r="J173" s="312" t="s">
        <v>24</v>
      </c>
      <c r="K173" s="254" t="s">
        <v>157</v>
      </c>
      <c r="L173" s="263">
        <v>43806</v>
      </c>
      <c r="M173" s="264">
        <v>1952</v>
      </c>
      <c r="N173" s="254">
        <f t="shared" si="2"/>
        <v>73</v>
      </c>
      <c r="O173" s="254" t="s">
        <v>26</v>
      </c>
      <c r="P173" s="254" t="s">
        <v>27</v>
      </c>
      <c r="Q173" s="254" t="s">
        <v>46</v>
      </c>
      <c r="R173" s="254" t="s">
        <v>136</v>
      </c>
      <c r="S173" s="254">
        <v>2</v>
      </c>
      <c r="T173" s="334" t="s">
        <v>30</v>
      </c>
      <c r="U173" s="266">
        <v>60000</v>
      </c>
      <c r="V173" s="302"/>
    </row>
    <row r="174" spans="1:22">
      <c r="A174" s="354" t="s">
        <v>2548</v>
      </c>
      <c r="B174" s="273" t="s">
        <v>528</v>
      </c>
      <c r="C174" s="265" t="s">
        <v>142</v>
      </c>
      <c r="D174" s="323"/>
      <c r="E174" s="251"/>
      <c r="F174" s="260"/>
      <c r="G174" s="260"/>
      <c r="H174" s="260"/>
      <c r="I174" s="270" t="s">
        <v>2320</v>
      </c>
      <c r="J174" s="312" t="s">
        <v>24</v>
      </c>
      <c r="K174" s="254" t="s">
        <v>2304</v>
      </c>
      <c r="L174" s="263"/>
      <c r="M174" s="264"/>
      <c r="N174" s="254">
        <f t="shared" si="2"/>
        <v>2025</v>
      </c>
      <c r="O174" s="254"/>
      <c r="P174" s="254"/>
      <c r="Q174" s="302"/>
      <c r="R174" s="302"/>
      <c r="S174" s="311"/>
      <c r="T174" s="335"/>
      <c r="V174" s="302"/>
    </row>
    <row r="175" spans="1:22">
      <c r="A175" s="354" t="s">
        <v>2549</v>
      </c>
      <c r="B175" s="273" t="s">
        <v>528</v>
      </c>
      <c r="C175" s="265" t="s">
        <v>542</v>
      </c>
      <c r="D175" s="323" t="s">
        <v>41</v>
      </c>
      <c r="E175" s="251" t="s">
        <v>532</v>
      </c>
      <c r="F175" s="260" t="s">
        <v>543</v>
      </c>
      <c r="G175" s="260"/>
      <c r="H175" s="260"/>
      <c r="I175" s="254" t="s">
        <v>100</v>
      </c>
      <c r="J175" s="312" t="s">
        <v>24</v>
      </c>
      <c r="K175" s="254" t="s">
        <v>443</v>
      </c>
      <c r="L175" s="263">
        <v>43496</v>
      </c>
      <c r="M175" s="264">
        <v>1974</v>
      </c>
      <c r="N175" s="254">
        <f t="shared" si="2"/>
        <v>51</v>
      </c>
      <c r="O175" s="254" t="s">
        <v>45</v>
      </c>
      <c r="P175" s="254" t="s">
        <v>27</v>
      </c>
      <c r="Q175" s="254" t="s">
        <v>49</v>
      </c>
      <c r="R175" s="254" t="s">
        <v>104</v>
      </c>
      <c r="S175" s="254">
        <v>3</v>
      </c>
      <c r="T175" s="334" t="s">
        <v>30</v>
      </c>
      <c r="U175" s="266">
        <v>80000</v>
      </c>
      <c r="V175" s="302"/>
    </row>
    <row r="176" spans="1:22">
      <c r="A176" s="354" t="s">
        <v>2550</v>
      </c>
      <c r="B176" s="273" t="s">
        <v>435</v>
      </c>
      <c r="C176" s="265" t="s">
        <v>544</v>
      </c>
      <c r="D176" s="323" t="s">
        <v>112</v>
      </c>
      <c r="E176" s="251" t="s">
        <v>545</v>
      </c>
      <c r="F176" s="260" t="s">
        <v>546</v>
      </c>
      <c r="G176" s="260"/>
      <c r="H176" s="260">
        <v>9163939929</v>
      </c>
      <c r="I176" s="254" t="s">
        <v>100</v>
      </c>
      <c r="J176" s="312" t="s">
        <v>24</v>
      </c>
      <c r="K176" s="254" t="s">
        <v>37</v>
      </c>
      <c r="L176" s="263"/>
      <c r="M176" s="264"/>
      <c r="N176" s="254">
        <f t="shared" si="2"/>
        <v>2025</v>
      </c>
      <c r="O176" s="254" t="s">
        <v>26</v>
      </c>
      <c r="P176" s="254" t="s">
        <v>130</v>
      </c>
      <c r="Q176" s="254" t="s">
        <v>49</v>
      </c>
      <c r="R176" s="254" t="s">
        <v>101</v>
      </c>
      <c r="S176" s="254"/>
      <c r="T176" s="334" t="s">
        <v>30</v>
      </c>
      <c r="U176" s="266">
        <v>80000</v>
      </c>
      <c r="V176" s="302"/>
    </row>
    <row r="177" spans="1:22">
      <c r="A177" s="354" t="s">
        <v>2551</v>
      </c>
      <c r="B177" s="273" t="s">
        <v>435</v>
      </c>
      <c r="C177" s="265" t="s">
        <v>534</v>
      </c>
      <c r="D177" s="323" t="s">
        <v>85</v>
      </c>
      <c r="E177" s="251"/>
      <c r="F177" s="260" t="s">
        <v>547</v>
      </c>
      <c r="G177" s="260"/>
      <c r="H177" s="260">
        <v>9179953253</v>
      </c>
      <c r="I177" s="254" t="s">
        <v>100</v>
      </c>
      <c r="J177" s="312" t="s">
        <v>24</v>
      </c>
      <c r="K177" s="254" t="s">
        <v>548</v>
      </c>
      <c r="L177" s="263">
        <v>19524</v>
      </c>
      <c r="M177" s="264">
        <v>1953</v>
      </c>
      <c r="N177" s="254">
        <f t="shared" si="2"/>
        <v>72</v>
      </c>
      <c r="O177" s="254" t="s">
        <v>26</v>
      </c>
      <c r="P177" s="254" t="s">
        <v>27</v>
      </c>
      <c r="Q177" s="254" t="s">
        <v>28</v>
      </c>
      <c r="R177" s="254" t="s">
        <v>549</v>
      </c>
      <c r="S177" s="254">
        <v>3</v>
      </c>
      <c r="T177" s="334" t="s">
        <v>30</v>
      </c>
      <c r="U177" s="266">
        <v>120000</v>
      </c>
      <c r="V177" s="302"/>
    </row>
    <row r="178" spans="1:22">
      <c r="A178" s="354" t="s">
        <v>2552</v>
      </c>
      <c r="B178" s="273" t="s">
        <v>435</v>
      </c>
      <c r="C178" s="265" t="s">
        <v>550</v>
      </c>
      <c r="D178" s="323" t="s">
        <v>149</v>
      </c>
      <c r="E178" s="251"/>
      <c r="F178" s="260" t="s">
        <v>551</v>
      </c>
      <c r="G178" s="260"/>
      <c r="H178" s="260">
        <v>9179953253</v>
      </c>
      <c r="I178" s="254" t="s">
        <v>100</v>
      </c>
      <c r="J178" s="312" t="s">
        <v>24</v>
      </c>
      <c r="K178" s="254" t="s">
        <v>195</v>
      </c>
      <c r="L178" s="263">
        <v>43797</v>
      </c>
      <c r="M178" s="264">
        <v>1949</v>
      </c>
      <c r="N178" s="254">
        <f t="shared" si="2"/>
        <v>76</v>
      </c>
      <c r="O178" s="254" t="s">
        <v>45</v>
      </c>
      <c r="P178" s="254" t="s">
        <v>27</v>
      </c>
      <c r="Q178" s="254" t="s">
        <v>28</v>
      </c>
      <c r="R178" s="254" t="s">
        <v>454</v>
      </c>
      <c r="S178" s="254">
        <v>5</v>
      </c>
      <c r="T178" s="334" t="s">
        <v>30</v>
      </c>
      <c r="U178" s="266">
        <v>120000</v>
      </c>
      <c r="V178" s="302"/>
    </row>
    <row r="179" spans="1:22">
      <c r="A179" s="354" t="s">
        <v>2553</v>
      </c>
      <c r="B179" s="273" t="s">
        <v>552</v>
      </c>
      <c r="C179" s="265" t="s">
        <v>553</v>
      </c>
      <c r="D179" s="323" t="s">
        <v>51</v>
      </c>
      <c r="E179" s="251" t="s">
        <v>51</v>
      </c>
      <c r="F179" s="260" t="s">
        <v>554</v>
      </c>
      <c r="G179" s="260"/>
      <c r="H179" s="260">
        <v>9179953253</v>
      </c>
      <c r="I179" s="254" t="s">
        <v>100</v>
      </c>
      <c r="J179" s="312" t="s">
        <v>24</v>
      </c>
      <c r="K179" s="254" t="s">
        <v>548</v>
      </c>
      <c r="L179" s="263">
        <v>16266</v>
      </c>
      <c r="M179" s="264">
        <v>1944</v>
      </c>
      <c r="N179" s="254">
        <f t="shared" si="2"/>
        <v>81</v>
      </c>
      <c r="O179" s="254" t="s">
        <v>45</v>
      </c>
      <c r="P179" s="254" t="s">
        <v>27</v>
      </c>
      <c r="Q179" s="254" t="s">
        <v>46</v>
      </c>
      <c r="R179" s="254" t="s">
        <v>454</v>
      </c>
      <c r="S179" s="254">
        <v>3</v>
      </c>
      <c r="T179" s="334" t="s">
        <v>30</v>
      </c>
      <c r="U179" s="266">
        <v>120000</v>
      </c>
      <c r="V179" s="302"/>
    </row>
    <row r="180" spans="1:22">
      <c r="A180" s="354" t="s">
        <v>2554</v>
      </c>
      <c r="B180" s="273" t="s">
        <v>2233</v>
      </c>
      <c r="C180" s="265" t="s">
        <v>199</v>
      </c>
      <c r="D180" s="323" t="s">
        <v>2296</v>
      </c>
      <c r="E180" s="251"/>
      <c r="F180" s="260"/>
      <c r="G180" s="260">
        <v>436895353</v>
      </c>
      <c r="H180" s="260"/>
      <c r="I180" s="254" t="s">
        <v>2321</v>
      </c>
      <c r="J180" s="312" t="s">
        <v>24</v>
      </c>
      <c r="K180" s="254" t="s">
        <v>2304</v>
      </c>
      <c r="L180" s="263"/>
      <c r="M180" s="264"/>
      <c r="N180" s="254">
        <f t="shared" si="2"/>
        <v>2025</v>
      </c>
      <c r="O180" s="254" t="s">
        <v>45</v>
      </c>
      <c r="P180" s="254"/>
      <c r="Q180" s="254"/>
      <c r="R180" s="254"/>
      <c r="S180" s="254"/>
      <c r="T180" s="334"/>
      <c r="V180" s="302"/>
    </row>
    <row r="181" spans="1:22">
      <c r="A181" s="354" t="s">
        <v>2555</v>
      </c>
      <c r="B181" s="273" t="s">
        <v>555</v>
      </c>
      <c r="C181" s="265" t="s">
        <v>556</v>
      </c>
      <c r="D181" s="323" t="s">
        <v>143</v>
      </c>
      <c r="E181" s="251" t="s">
        <v>557</v>
      </c>
      <c r="F181" s="260" t="s">
        <v>558</v>
      </c>
      <c r="G181" s="260"/>
      <c r="H181" s="260"/>
      <c r="I181" s="254"/>
      <c r="J181" s="312" t="s">
        <v>24</v>
      </c>
      <c r="K181" s="254" t="s">
        <v>135</v>
      </c>
      <c r="L181" s="263">
        <v>44109</v>
      </c>
      <c r="M181" s="264">
        <v>1962</v>
      </c>
      <c r="N181" s="254">
        <f t="shared" si="2"/>
        <v>63</v>
      </c>
      <c r="O181" s="254" t="s">
        <v>26</v>
      </c>
      <c r="P181" s="254" t="s">
        <v>27</v>
      </c>
      <c r="Q181" s="254" t="s">
        <v>49</v>
      </c>
      <c r="R181" s="254" t="s">
        <v>427</v>
      </c>
      <c r="S181" s="254">
        <v>4</v>
      </c>
      <c r="T181" s="334" t="s">
        <v>30</v>
      </c>
      <c r="V181" s="302"/>
    </row>
    <row r="182" spans="1:22">
      <c r="A182" s="354" t="s">
        <v>2556</v>
      </c>
      <c r="B182" s="273" t="s">
        <v>555</v>
      </c>
      <c r="C182" s="265" t="s">
        <v>559</v>
      </c>
      <c r="D182" s="323" t="s">
        <v>56</v>
      </c>
      <c r="E182" s="251" t="s">
        <v>263</v>
      </c>
      <c r="F182" s="260" t="s">
        <v>560</v>
      </c>
      <c r="G182" s="260"/>
      <c r="H182" s="260"/>
      <c r="I182" s="254"/>
      <c r="J182" s="312" t="s">
        <v>24</v>
      </c>
      <c r="K182" s="254" t="s">
        <v>135</v>
      </c>
      <c r="L182" s="263">
        <v>43913</v>
      </c>
      <c r="M182" s="264">
        <v>1966</v>
      </c>
      <c r="N182" s="254">
        <f t="shared" si="2"/>
        <v>59</v>
      </c>
      <c r="O182" s="254" t="s">
        <v>26</v>
      </c>
      <c r="P182" s="254" t="s">
        <v>27</v>
      </c>
      <c r="Q182" s="254" t="s">
        <v>49</v>
      </c>
      <c r="R182" s="254" t="s">
        <v>561</v>
      </c>
      <c r="S182" s="254">
        <v>4</v>
      </c>
      <c r="T182" s="334" t="s">
        <v>30</v>
      </c>
      <c r="V182" s="302"/>
    </row>
    <row r="183" spans="1:22">
      <c r="A183" s="354" t="s">
        <v>2557</v>
      </c>
      <c r="B183" s="273" t="s">
        <v>562</v>
      </c>
      <c r="C183" s="265" t="s">
        <v>563</v>
      </c>
      <c r="D183" s="323" t="s">
        <v>149</v>
      </c>
      <c r="E183" s="251" t="s">
        <v>564</v>
      </c>
      <c r="F183" s="260" t="s">
        <v>565</v>
      </c>
      <c r="G183" s="260">
        <v>229172727</v>
      </c>
      <c r="H183" s="260">
        <v>9498252163</v>
      </c>
      <c r="I183" s="254" t="s">
        <v>100</v>
      </c>
      <c r="J183" s="255" t="s">
        <v>24</v>
      </c>
      <c r="K183" s="254" t="s">
        <v>195</v>
      </c>
      <c r="L183" s="263">
        <v>43788</v>
      </c>
      <c r="M183" s="264">
        <v>1982</v>
      </c>
      <c r="N183" s="254">
        <f t="shared" si="2"/>
        <v>43</v>
      </c>
      <c r="O183" s="254" t="s">
        <v>26</v>
      </c>
      <c r="P183" s="254" t="s">
        <v>27</v>
      </c>
      <c r="Q183" s="254" t="s">
        <v>28</v>
      </c>
      <c r="R183" s="254" t="s">
        <v>136</v>
      </c>
      <c r="S183" s="254">
        <v>2</v>
      </c>
      <c r="T183" s="334" t="s">
        <v>30</v>
      </c>
      <c r="U183" s="266">
        <v>60000</v>
      </c>
      <c r="V183" s="302"/>
    </row>
    <row r="184" spans="1:22">
      <c r="A184" s="354" t="s">
        <v>2558</v>
      </c>
      <c r="B184" s="273" t="s">
        <v>562</v>
      </c>
      <c r="C184" s="265" t="s">
        <v>507</v>
      </c>
      <c r="D184" s="323" t="s">
        <v>2325</v>
      </c>
      <c r="E184" s="251"/>
      <c r="F184" s="260"/>
      <c r="G184" s="260">
        <v>275906419</v>
      </c>
      <c r="H184" s="260">
        <v>9165588293</v>
      </c>
      <c r="I184" s="254" t="s">
        <v>2321</v>
      </c>
      <c r="J184" s="255" t="s">
        <v>24</v>
      </c>
      <c r="K184" s="254" t="s">
        <v>2304</v>
      </c>
      <c r="L184" s="263"/>
      <c r="M184" s="264"/>
      <c r="N184" s="254">
        <f t="shared" si="2"/>
        <v>2025</v>
      </c>
      <c r="O184" s="254" t="s">
        <v>45</v>
      </c>
      <c r="P184" s="254"/>
      <c r="Q184" s="254"/>
      <c r="R184" s="254"/>
      <c r="S184" s="254"/>
      <c r="T184" s="334"/>
      <c r="V184" s="302"/>
    </row>
    <row r="185" spans="1:22">
      <c r="A185" s="354" t="s">
        <v>2559</v>
      </c>
      <c r="B185" s="273" t="s">
        <v>566</v>
      </c>
      <c r="C185" s="265" t="s">
        <v>567</v>
      </c>
      <c r="D185" s="323" t="s">
        <v>97</v>
      </c>
      <c r="E185" s="251" t="s">
        <v>98</v>
      </c>
      <c r="F185" s="260" t="s">
        <v>568</v>
      </c>
      <c r="G185" s="260">
        <v>127593391</v>
      </c>
      <c r="H185" s="260"/>
      <c r="I185" s="254" t="s">
        <v>100</v>
      </c>
      <c r="J185" s="255" t="s">
        <v>24</v>
      </c>
      <c r="K185" s="254" t="s">
        <v>157</v>
      </c>
      <c r="L185" s="263">
        <v>43685</v>
      </c>
      <c r="M185" s="264">
        <v>1955</v>
      </c>
      <c r="N185" s="254">
        <f t="shared" si="2"/>
        <v>70</v>
      </c>
      <c r="O185" s="254" t="s">
        <v>45</v>
      </c>
      <c r="P185" s="254" t="s">
        <v>27</v>
      </c>
      <c r="Q185" s="254" t="s">
        <v>46</v>
      </c>
      <c r="R185" s="254" t="s">
        <v>315</v>
      </c>
      <c r="S185" s="254">
        <v>1</v>
      </c>
      <c r="T185" s="334" t="s">
        <v>30</v>
      </c>
      <c r="U185" s="266">
        <v>120000</v>
      </c>
      <c r="V185" s="302"/>
    </row>
    <row r="186" spans="1:22">
      <c r="A186" s="354" t="s">
        <v>2560</v>
      </c>
      <c r="B186" s="273" t="s">
        <v>569</v>
      </c>
      <c r="C186" s="265" t="s">
        <v>570</v>
      </c>
      <c r="D186" s="323" t="s">
        <v>21</v>
      </c>
      <c r="E186" s="251" t="s">
        <v>571</v>
      </c>
      <c r="F186" s="260" t="s">
        <v>572</v>
      </c>
      <c r="G186" s="260">
        <v>175963023</v>
      </c>
      <c r="H186" s="260"/>
      <c r="I186" s="254" t="s">
        <v>100</v>
      </c>
      <c r="J186" s="255" t="s">
        <v>24</v>
      </c>
      <c r="K186" s="254" t="s">
        <v>573</v>
      </c>
      <c r="L186" s="263">
        <v>43802</v>
      </c>
      <c r="M186" s="264">
        <v>1965</v>
      </c>
      <c r="N186" s="254">
        <f t="shared" si="2"/>
        <v>60</v>
      </c>
      <c r="O186" s="254" t="s">
        <v>26</v>
      </c>
      <c r="P186" s="254" t="s">
        <v>27</v>
      </c>
      <c r="Q186" s="254" t="s">
        <v>28</v>
      </c>
      <c r="R186" s="254" t="s">
        <v>330</v>
      </c>
      <c r="S186" s="254">
        <v>3</v>
      </c>
      <c r="T186" s="334" t="s">
        <v>30</v>
      </c>
      <c r="U186" s="266">
        <v>120000</v>
      </c>
      <c r="V186" s="302"/>
    </row>
    <row r="187" spans="1:22">
      <c r="A187" s="354" t="s">
        <v>2561</v>
      </c>
      <c r="B187" s="273" t="s">
        <v>1626</v>
      </c>
      <c r="C187" s="265" t="s">
        <v>2077</v>
      </c>
      <c r="D187" s="323" t="s">
        <v>1261</v>
      </c>
      <c r="E187" s="251"/>
      <c r="F187" s="260"/>
      <c r="G187" s="260"/>
      <c r="H187" s="260"/>
      <c r="I187" s="254" t="s">
        <v>2328</v>
      </c>
      <c r="J187" s="255" t="s">
        <v>24</v>
      </c>
      <c r="K187" s="254"/>
      <c r="L187" s="263"/>
      <c r="M187" s="264"/>
      <c r="N187" s="254">
        <f t="shared" si="2"/>
        <v>2025</v>
      </c>
      <c r="O187" s="254" t="s">
        <v>26</v>
      </c>
      <c r="P187" s="254"/>
      <c r="Q187" s="254"/>
      <c r="R187" s="254"/>
      <c r="S187" s="254"/>
      <c r="T187" s="334"/>
      <c r="V187" s="302"/>
    </row>
    <row r="188" spans="1:22">
      <c r="A188" s="354" t="s">
        <v>2562</v>
      </c>
      <c r="B188" s="273" t="s">
        <v>574</v>
      </c>
      <c r="C188" s="265" t="s">
        <v>575</v>
      </c>
      <c r="D188" s="323" t="s">
        <v>211</v>
      </c>
      <c r="E188" s="251" t="s">
        <v>576</v>
      </c>
      <c r="F188" s="260" t="s">
        <v>577</v>
      </c>
      <c r="G188" s="260">
        <v>124574907</v>
      </c>
      <c r="H188" s="260">
        <v>9708706374</v>
      </c>
      <c r="I188" s="254" t="s">
        <v>100</v>
      </c>
      <c r="J188" s="255" t="s">
        <v>24</v>
      </c>
      <c r="K188" s="254" t="s">
        <v>37</v>
      </c>
      <c r="L188" s="263">
        <v>43466</v>
      </c>
      <c r="M188" s="264">
        <v>1954</v>
      </c>
      <c r="N188" s="254">
        <f t="shared" si="2"/>
        <v>71</v>
      </c>
      <c r="O188" s="254" t="s">
        <v>26</v>
      </c>
      <c r="P188" s="254" t="s">
        <v>27</v>
      </c>
      <c r="Q188" s="254" t="s">
        <v>28</v>
      </c>
      <c r="R188" s="254" t="s">
        <v>287</v>
      </c>
      <c r="S188" s="254">
        <v>5</v>
      </c>
      <c r="T188" s="334" t="s">
        <v>578</v>
      </c>
      <c r="U188" s="266">
        <v>120000</v>
      </c>
      <c r="V188" s="302"/>
    </row>
    <row r="189" spans="1:22">
      <c r="A189" s="354" t="s">
        <v>2563</v>
      </c>
      <c r="B189" s="273" t="s">
        <v>579</v>
      </c>
      <c r="C189" s="265" t="s">
        <v>580</v>
      </c>
      <c r="D189" s="323"/>
      <c r="E189" s="251"/>
      <c r="F189" s="260" t="s">
        <v>581</v>
      </c>
      <c r="G189" s="260"/>
      <c r="H189" s="260"/>
      <c r="I189" s="254" t="s">
        <v>100</v>
      </c>
      <c r="J189" s="255" t="s">
        <v>24</v>
      </c>
      <c r="K189" s="254" t="s">
        <v>124</v>
      </c>
      <c r="L189" s="276">
        <v>43806</v>
      </c>
      <c r="M189" s="277">
        <v>1950</v>
      </c>
      <c r="N189" s="254">
        <f t="shared" si="2"/>
        <v>75</v>
      </c>
      <c r="O189" s="254" t="s">
        <v>26</v>
      </c>
      <c r="P189" s="254" t="s">
        <v>27</v>
      </c>
      <c r="Q189" s="254" t="s">
        <v>46</v>
      </c>
      <c r="R189" s="254" t="s">
        <v>104</v>
      </c>
      <c r="S189" s="254">
        <v>3</v>
      </c>
      <c r="T189" s="334" t="s">
        <v>30</v>
      </c>
      <c r="U189" s="266">
        <v>80000</v>
      </c>
      <c r="V189" s="302"/>
    </row>
    <row r="190" spans="1:22">
      <c r="A190" s="354" t="s">
        <v>2564</v>
      </c>
      <c r="B190" s="273" t="s">
        <v>582</v>
      </c>
      <c r="C190" s="265" t="s">
        <v>583</v>
      </c>
      <c r="D190" s="323" t="s">
        <v>21</v>
      </c>
      <c r="E190" s="251"/>
      <c r="F190" s="264"/>
      <c r="G190" s="264"/>
      <c r="H190" s="264"/>
      <c r="I190" s="254"/>
      <c r="J190" s="255" t="s">
        <v>24</v>
      </c>
      <c r="K190" s="254" t="s">
        <v>584</v>
      </c>
      <c r="L190" s="263"/>
      <c r="M190" s="264"/>
      <c r="N190" s="254">
        <f t="shared" si="2"/>
        <v>2025</v>
      </c>
      <c r="O190" s="254" t="s">
        <v>26</v>
      </c>
      <c r="P190" s="254"/>
      <c r="Q190" s="254"/>
      <c r="R190" s="254"/>
      <c r="S190" s="254"/>
      <c r="T190" s="334"/>
      <c r="V190" s="302"/>
    </row>
    <row r="191" spans="1:22">
      <c r="A191" s="354" t="s">
        <v>2565</v>
      </c>
      <c r="B191" s="273" t="s">
        <v>585</v>
      </c>
      <c r="C191" s="265" t="s">
        <v>586</v>
      </c>
      <c r="D191" s="323" t="s">
        <v>21</v>
      </c>
      <c r="E191" s="251" t="s">
        <v>587</v>
      </c>
      <c r="F191" s="260" t="s">
        <v>588</v>
      </c>
      <c r="G191" s="260"/>
      <c r="H191" s="260"/>
      <c r="I191" s="254" t="s">
        <v>223</v>
      </c>
      <c r="J191" s="255" t="s">
        <v>24</v>
      </c>
      <c r="K191" s="254" t="s">
        <v>146</v>
      </c>
      <c r="L191" s="257">
        <v>18358</v>
      </c>
      <c r="M191" s="258">
        <v>1950</v>
      </c>
      <c r="N191" s="254">
        <f t="shared" si="2"/>
        <v>75</v>
      </c>
      <c r="O191" s="254" t="s">
        <v>26</v>
      </c>
      <c r="P191" s="254" t="s">
        <v>27</v>
      </c>
      <c r="Q191" s="254" t="s">
        <v>28</v>
      </c>
      <c r="R191" s="254" t="s">
        <v>136</v>
      </c>
      <c r="S191" s="254">
        <v>0</v>
      </c>
      <c r="T191" s="334" t="s">
        <v>30</v>
      </c>
      <c r="U191" s="266">
        <v>60000</v>
      </c>
      <c r="V191" s="302"/>
    </row>
    <row r="192" spans="1:22">
      <c r="A192" s="354" t="s">
        <v>2566</v>
      </c>
      <c r="B192" s="273" t="s">
        <v>2234</v>
      </c>
      <c r="C192" s="265" t="s">
        <v>1354</v>
      </c>
      <c r="D192" s="323" t="s">
        <v>112</v>
      </c>
      <c r="E192" s="251"/>
      <c r="F192" s="260"/>
      <c r="G192" s="260"/>
      <c r="H192" s="260"/>
      <c r="I192" s="254" t="s">
        <v>2328</v>
      </c>
      <c r="J192" s="255" t="s">
        <v>24</v>
      </c>
      <c r="K192" s="254"/>
      <c r="L192" s="263"/>
      <c r="M192" s="264"/>
      <c r="N192" s="254">
        <f t="shared" si="2"/>
        <v>2025</v>
      </c>
      <c r="O192" s="254" t="s">
        <v>26</v>
      </c>
      <c r="P192" s="254"/>
      <c r="Q192" s="254"/>
      <c r="R192" s="254"/>
      <c r="S192" s="254"/>
      <c r="T192" s="334"/>
      <c r="V192" s="302"/>
    </row>
    <row r="193" spans="1:22">
      <c r="A193" s="354" t="s">
        <v>2567</v>
      </c>
      <c r="B193" s="273" t="s">
        <v>589</v>
      </c>
      <c r="C193" s="265" t="s">
        <v>590</v>
      </c>
      <c r="D193" s="323"/>
      <c r="E193" s="251"/>
      <c r="F193" s="260" t="s">
        <v>591</v>
      </c>
      <c r="G193" s="260"/>
      <c r="H193" s="260"/>
      <c r="I193" s="254" t="s">
        <v>100</v>
      </c>
      <c r="J193" s="255" t="s">
        <v>24</v>
      </c>
      <c r="K193" s="254" t="s">
        <v>37</v>
      </c>
      <c r="L193" s="263">
        <v>43472</v>
      </c>
      <c r="M193" s="264">
        <v>1971</v>
      </c>
      <c r="N193" s="254">
        <f t="shared" si="2"/>
        <v>54</v>
      </c>
      <c r="O193" s="254" t="s">
        <v>45</v>
      </c>
      <c r="P193" s="254" t="s">
        <v>27</v>
      </c>
      <c r="Q193" s="254" t="s">
        <v>46</v>
      </c>
      <c r="R193" s="254" t="s">
        <v>104</v>
      </c>
      <c r="S193" s="254">
        <v>2</v>
      </c>
      <c r="T193" s="334" t="s">
        <v>30</v>
      </c>
      <c r="U193" s="266">
        <v>80000</v>
      </c>
      <c r="V193" s="302"/>
    </row>
    <row r="194" spans="1:22">
      <c r="A194" s="354" t="s">
        <v>2568</v>
      </c>
      <c r="B194" s="273" t="s">
        <v>571</v>
      </c>
      <c r="C194" s="265" t="s">
        <v>2080</v>
      </c>
      <c r="D194" s="323"/>
      <c r="E194" s="251"/>
      <c r="F194" s="260"/>
      <c r="G194" s="260"/>
      <c r="H194" s="260"/>
      <c r="I194" s="254"/>
      <c r="J194" s="255" t="s">
        <v>24</v>
      </c>
      <c r="K194" s="254"/>
      <c r="L194" s="263"/>
      <c r="M194" s="264"/>
      <c r="N194" s="254">
        <f t="shared" si="2"/>
        <v>2025</v>
      </c>
      <c r="O194" s="254" t="s">
        <v>26</v>
      </c>
      <c r="P194" s="254"/>
      <c r="Q194" s="254"/>
      <c r="R194" s="254"/>
      <c r="S194" s="254"/>
      <c r="T194" s="334"/>
      <c r="V194" s="302"/>
    </row>
    <row r="195" spans="1:22">
      <c r="A195" s="354" t="s">
        <v>2569</v>
      </c>
      <c r="B195" s="273" t="s">
        <v>571</v>
      </c>
      <c r="C195" s="265" t="s">
        <v>592</v>
      </c>
      <c r="D195" s="323" t="s">
        <v>51</v>
      </c>
      <c r="E195" s="251" t="s">
        <v>110</v>
      </c>
      <c r="F195" s="270" t="s">
        <v>593</v>
      </c>
      <c r="G195" s="270"/>
      <c r="H195" s="270"/>
      <c r="I195" s="254"/>
      <c r="J195" s="255" t="s">
        <v>24</v>
      </c>
      <c r="K195" s="254" t="s">
        <v>135</v>
      </c>
      <c r="L195" s="257">
        <v>44121</v>
      </c>
      <c r="M195" s="258">
        <v>1976</v>
      </c>
      <c r="N195" s="254">
        <f t="shared" si="2"/>
        <v>49</v>
      </c>
      <c r="O195" s="254" t="s">
        <v>26</v>
      </c>
      <c r="P195" s="254" t="s">
        <v>27</v>
      </c>
      <c r="Q195" s="254" t="s">
        <v>49</v>
      </c>
      <c r="R195" s="254" t="s">
        <v>136</v>
      </c>
      <c r="S195" s="254">
        <v>2</v>
      </c>
      <c r="T195" s="334" t="s">
        <v>30</v>
      </c>
      <c r="V195" s="302"/>
    </row>
    <row r="196" spans="1:22">
      <c r="A196" s="354" t="s">
        <v>2570</v>
      </c>
      <c r="B196" s="273" t="s">
        <v>571</v>
      </c>
      <c r="C196" s="265" t="s">
        <v>594</v>
      </c>
      <c r="D196" s="323" t="s">
        <v>51</v>
      </c>
      <c r="E196" s="251" t="s">
        <v>595</v>
      </c>
      <c r="F196" s="260" t="s">
        <v>596</v>
      </c>
      <c r="G196" s="260"/>
      <c r="H196" s="260"/>
      <c r="I196" s="254" t="s">
        <v>44</v>
      </c>
      <c r="J196" s="255" t="s">
        <v>24</v>
      </c>
      <c r="K196" s="254" t="s">
        <v>195</v>
      </c>
      <c r="L196" s="263">
        <v>43469</v>
      </c>
      <c r="M196" s="264">
        <v>1976</v>
      </c>
      <c r="N196" s="254">
        <f t="shared" si="2"/>
        <v>49</v>
      </c>
      <c r="O196" s="254" t="s">
        <v>45</v>
      </c>
      <c r="P196" s="254" t="s">
        <v>309</v>
      </c>
      <c r="Q196" s="254" t="s">
        <v>49</v>
      </c>
      <c r="R196" s="254" t="s">
        <v>597</v>
      </c>
      <c r="S196" s="254">
        <v>2</v>
      </c>
      <c r="T196" s="334" t="s">
        <v>30</v>
      </c>
      <c r="V196" s="302"/>
    </row>
    <row r="197" spans="1:22">
      <c r="A197" s="354" t="s">
        <v>2571</v>
      </c>
      <c r="B197" s="273" t="s">
        <v>571</v>
      </c>
      <c r="C197" s="265" t="s">
        <v>598</v>
      </c>
      <c r="D197" s="323" t="s">
        <v>240</v>
      </c>
      <c r="E197" s="251" t="s">
        <v>438</v>
      </c>
      <c r="F197" s="260" t="s">
        <v>599</v>
      </c>
      <c r="G197" s="260">
        <v>761518058</v>
      </c>
      <c r="H197" s="260"/>
      <c r="I197" s="254" t="s">
        <v>44</v>
      </c>
      <c r="J197" s="255" t="s">
        <v>24</v>
      </c>
      <c r="K197" s="254" t="s">
        <v>157</v>
      </c>
      <c r="L197" s="263">
        <v>43469</v>
      </c>
      <c r="M197" s="264">
        <v>1988</v>
      </c>
      <c r="N197" s="254">
        <f t="shared" si="2"/>
        <v>37</v>
      </c>
      <c r="O197" s="254" t="s">
        <v>26</v>
      </c>
      <c r="P197" s="254" t="s">
        <v>27</v>
      </c>
      <c r="Q197" s="254" t="s">
        <v>28</v>
      </c>
      <c r="R197" s="254" t="s">
        <v>109</v>
      </c>
      <c r="S197" s="254">
        <v>2</v>
      </c>
      <c r="T197" s="334" t="s">
        <v>30</v>
      </c>
      <c r="V197" s="302"/>
    </row>
    <row r="198" spans="1:22">
      <c r="A198" s="354" t="s">
        <v>2572</v>
      </c>
      <c r="B198" s="273" t="s">
        <v>571</v>
      </c>
      <c r="C198" s="265" t="s">
        <v>507</v>
      </c>
      <c r="D198" s="323" t="s">
        <v>51</v>
      </c>
      <c r="E198" s="251" t="s">
        <v>595</v>
      </c>
      <c r="F198" s="260" t="s">
        <v>600</v>
      </c>
      <c r="G198" s="260"/>
      <c r="H198" s="260">
        <v>9691294957</v>
      </c>
      <c r="I198" s="254" t="s">
        <v>100</v>
      </c>
      <c r="J198" s="255" t="s">
        <v>24</v>
      </c>
      <c r="K198" s="254" t="s">
        <v>195</v>
      </c>
      <c r="L198" s="257">
        <v>43479</v>
      </c>
      <c r="M198" s="258">
        <v>1970</v>
      </c>
      <c r="N198" s="254">
        <f t="shared" ref="N198:N261" si="3">2025-M198</f>
        <v>55</v>
      </c>
      <c r="O198" s="254" t="s">
        <v>45</v>
      </c>
      <c r="P198" s="254" t="s">
        <v>27</v>
      </c>
      <c r="Q198" s="254" t="s">
        <v>49</v>
      </c>
      <c r="R198" s="254" t="s">
        <v>147</v>
      </c>
      <c r="S198" s="254"/>
      <c r="T198" s="334" t="s">
        <v>30</v>
      </c>
      <c r="U198" s="266">
        <v>150000</v>
      </c>
      <c r="V198" s="302"/>
    </row>
    <row r="199" spans="1:22">
      <c r="A199" s="354" t="s">
        <v>2573</v>
      </c>
      <c r="B199" s="273" t="s">
        <v>601</v>
      </c>
      <c r="C199" s="265" t="s">
        <v>563</v>
      </c>
      <c r="D199" s="323" t="s">
        <v>192</v>
      </c>
      <c r="E199" s="251" t="s">
        <v>602</v>
      </c>
      <c r="F199" s="260" t="s">
        <v>603</v>
      </c>
      <c r="G199" s="260"/>
      <c r="H199" s="260"/>
      <c r="I199" s="254" t="s">
        <v>358</v>
      </c>
      <c r="J199" s="255" t="s">
        <v>24</v>
      </c>
      <c r="K199" s="254" t="s">
        <v>157</v>
      </c>
      <c r="L199" s="257">
        <v>43684</v>
      </c>
      <c r="M199" s="258">
        <v>1999</v>
      </c>
      <c r="N199" s="254">
        <f t="shared" si="3"/>
        <v>26</v>
      </c>
      <c r="O199" s="254" t="s">
        <v>26</v>
      </c>
      <c r="P199" s="254" t="s">
        <v>130</v>
      </c>
      <c r="Q199" s="254" t="s">
        <v>28</v>
      </c>
      <c r="R199" s="254" t="s">
        <v>604</v>
      </c>
      <c r="S199" s="254"/>
      <c r="T199" s="334" t="s">
        <v>30</v>
      </c>
      <c r="V199" s="302"/>
    </row>
    <row r="200" spans="1:22">
      <c r="A200" s="354" t="s">
        <v>2574</v>
      </c>
      <c r="B200" s="273" t="s">
        <v>601</v>
      </c>
      <c r="C200" s="265" t="s">
        <v>2213</v>
      </c>
      <c r="D200" s="323" t="s">
        <v>192</v>
      </c>
      <c r="E200" s="251" t="s">
        <v>602</v>
      </c>
      <c r="F200" s="260" t="s">
        <v>605</v>
      </c>
      <c r="G200" s="260"/>
      <c r="H200" s="260"/>
      <c r="I200" s="254"/>
      <c r="J200" s="255" t="s">
        <v>24</v>
      </c>
      <c r="K200" s="254" t="s">
        <v>157</v>
      </c>
      <c r="L200" s="257"/>
      <c r="M200" s="258"/>
      <c r="N200" s="254">
        <f t="shared" si="3"/>
        <v>2025</v>
      </c>
      <c r="O200" s="254" t="s">
        <v>45</v>
      </c>
      <c r="P200" s="254"/>
      <c r="Q200" s="254"/>
      <c r="R200" s="254"/>
      <c r="S200" s="254"/>
      <c r="T200" s="334"/>
      <c r="V200" s="302"/>
    </row>
    <row r="201" spans="1:22">
      <c r="A201" s="354" t="s">
        <v>2575</v>
      </c>
      <c r="B201" s="273" t="s">
        <v>601</v>
      </c>
      <c r="C201" s="265" t="s">
        <v>2235</v>
      </c>
      <c r="D201" s="323" t="s">
        <v>192</v>
      </c>
      <c r="E201" s="251"/>
      <c r="F201" s="260"/>
      <c r="G201" s="260"/>
      <c r="H201" s="260"/>
      <c r="I201" s="254" t="s">
        <v>2280</v>
      </c>
      <c r="J201" s="255" t="s">
        <v>24</v>
      </c>
      <c r="K201" s="254" t="s">
        <v>2304</v>
      </c>
      <c r="L201" s="263"/>
      <c r="M201" s="264"/>
      <c r="N201" s="254">
        <f t="shared" si="3"/>
        <v>2025</v>
      </c>
      <c r="O201" s="254" t="s">
        <v>26</v>
      </c>
      <c r="P201" s="254"/>
      <c r="Q201" s="254"/>
      <c r="R201" s="254"/>
      <c r="S201" s="254"/>
      <c r="T201" s="334"/>
      <c r="V201" s="302"/>
    </row>
    <row r="202" spans="1:22">
      <c r="A202" s="354" t="s">
        <v>2576</v>
      </c>
      <c r="B202" s="273" t="s">
        <v>601</v>
      </c>
      <c r="C202" s="265" t="s">
        <v>606</v>
      </c>
      <c r="D202" s="323" t="s">
        <v>192</v>
      </c>
      <c r="E202" s="251" t="s">
        <v>602</v>
      </c>
      <c r="F202" s="260" t="s">
        <v>607</v>
      </c>
      <c r="G202" s="260"/>
      <c r="H202" s="260">
        <v>9166587872</v>
      </c>
      <c r="I202" s="254" t="s">
        <v>100</v>
      </c>
      <c r="J202" s="255" t="s">
        <v>24</v>
      </c>
      <c r="K202" s="254" t="s">
        <v>157</v>
      </c>
      <c r="L202" s="263">
        <v>27615</v>
      </c>
      <c r="M202" s="264">
        <v>1975</v>
      </c>
      <c r="N202" s="254">
        <f t="shared" si="3"/>
        <v>50</v>
      </c>
      <c r="O202" s="254" t="s">
        <v>26</v>
      </c>
      <c r="P202" s="254" t="s">
        <v>27</v>
      </c>
      <c r="Q202" s="254" t="s">
        <v>28</v>
      </c>
      <c r="R202" s="254" t="s">
        <v>136</v>
      </c>
      <c r="S202" s="254">
        <v>3</v>
      </c>
      <c r="T202" s="334" t="s">
        <v>30</v>
      </c>
      <c r="U202" s="266">
        <v>60000</v>
      </c>
      <c r="V202" s="302"/>
    </row>
    <row r="203" spans="1:22">
      <c r="A203" s="354" t="s">
        <v>2577</v>
      </c>
      <c r="B203" s="273" t="s">
        <v>608</v>
      </c>
      <c r="C203" s="265" t="s">
        <v>609</v>
      </c>
      <c r="D203" s="323" t="s">
        <v>85</v>
      </c>
      <c r="E203" s="251" t="s">
        <v>610</v>
      </c>
      <c r="F203" s="260" t="s">
        <v>611</v>
      </c>
      <c r="G203" s="260">
        <v>350529220</v>
      </c>
      <c r="H203" s="260">
        <v>9367719462</v>
      </c>
      <c r="I203" s="254" t="s">
        <v>223</v>
      </c>
      <c r="J203" s="255" t="s">
        <v>24</v>
      </c>
      <c r="K203" s="254" t="s">
        <v>146</v>
      </c>
      <c r="L203" s="263">
        <v>43686</v>
      </c>
      <c r="M203" s="264">
        <v>1966</v>
      </c>
      <c r="N203" s="254">
        <f t="shared" si="3"/>
        <v>59</v>
      </c>
      <c r="O203" s="254" t="s">
        <v>26</v>
      </c>
      <c r="P203" s="254" t="s">
        <v>27</v>
      </c>
      <c r="Q203" s="254" t="s">
        <v>49</v>
      </c>
      <c r="R203" s="254" t="s">
        <v>136</v>
      </c>
      <c r="S203" s="254">
        <v>4</v>
      </c>
      <c r="T203" s="334" t="s">
        <v>30</v>
      </c>
      <c r="U203" s="266">
        <v>60000</v>
      </c>
      <c r="V203" s="302"/>
    </row>
    <row r="204" spans="1:22">
      <c r="A204" s="354" t="s">
        <v>2578</v>
      </c>
      <c r="B204" s="273" t="s">
        <v>612</v>
      </c>
      <c r="C204" s="265" t="s">
        <v>613</v>
      </c>
      <c r="D204" s="323" t="s">
        <v>51</v>
      </c>
      <c r="E204" s="251" t="s">
        <v>266</v>
      </c>
      <c r="F204" s="260" t="s">
        <v>614</v>
      </c>
      <c r="G204" s="260"/>
      <c r="H204" s="260"/>
      <c r="I204" s="254" t="s">
        <v>100</v>
      </c>
      <c r="J204" s="255" t="s">
        <v>24</v>
      </c>
      <c r="K204" s="254" t="s">
        <v>615</v>
      </c>
      <c r="L204" s="257">
        <v>43790</v>
      </c>
      <c r="M204" s="258">
        <v>1957</v>
      </c>
      <c r="N204" s="254">
        <f t="shared" si="3"/>
        <v>68</v>
      </c>
      <c r="O204" s="254" t="s">
        <v>45</v>
      </c>
      <c r="P204" s="254" t="s">
        <v>27</v>
      </c>
      <c r="Q204" s="254" t="s">
        <v>49</v>
      </c>
      <c r="R204" s="254" t="s">
        <v>214</v>
      </c>
      <c r="S204" s="254">
        <v>2</v>
      </c>
      <c r="T204" s="334" t="s">
        <v>30</v>
      </c>
      <c r="U204" s="266">
        <v>120000</v>
      </c>
      <c r="V204" s="302"/>
    </row>
    <row r="205" spans="1:22">
      <c r="A205" s="354" t="s">
        <v>2579</v>
      </c>
      <c r="B205" s="273" t="s">
        <v>620</v>
      </c>
      <c r="C205" s="265" t="s">
        <v>621</v>
      </c>
      <c r="D205" s="323" t="s">
        <v>299</v>
      </c>
      <c r="E205" s="251" t="s">
        <v>622</v>
      </c>
      <c r="F205" s="260" t="s">
        <v>623</v>
      </c>
      <c r="G205" s="260"/>
      <c r="H205" s="260"/>
      <c r="I205" s="254" t="s">
        <v>100</v>
      </c>
      <c r="J205" s="255" t="s">
        <v>24</v>
      </c>
      <c r="K205" s="254" t="s">
        <v>157</v>
      </c>
      <c r="L205" s="263"/>
      <c r="M205" s="264"/>
      <c r="N205" s="254">
        <f t="shared" si="3"/>
        <v>2025</v>
      </c>
      <c r="O205" s="254" t="s">
        <v>45</v>
      </c>
      <c r="P205" s="254" t="s">
        <v>27</v>
      </c>
      <c r="Q205" s="254" t="s">
        <v>46</v>
      </c>
      <c r="R205" s="254" t="s">
        <v>104</v>
      </c>
      <c r="S205" s="254">
        <v>8</v>
      </c>
      <c r="T205" s="334" t="s">
        <v>30</v>
      </c>
      <c r="U205" s="266">
        <v>80000</v>
      </c>
      <c r="V205" s="302"/>
    </row>
    <row r="206" spans="1:22">
      <c r="A206" s="354" t="s">
        <v>2580</v>
      </c>
      <c r="B206" s="273" t="s">
        <v>620</v>
      </c>
      <c r="C206" s="265" t="s">
        <v>626</v>
      </c>
      <c r="D206" s="323" t="s">
        <v>97</v>
      </c>
      <c r="E206" s="251" t="s">
        <v>475</v>
      </c>
      <c r="F206" s="260" t="s">
        <v>627</v>
      </c>
      <c r="G206" s="260"/>
      <c r="H206" s="260"/>
      <c r="I206" s="254" t="s">
        <v>100</v>
      </c>
      <c r="J206" s="255" t="s">
        <v>24</v>
      </c>
      <c r="K206" s="254" t="s">
        <v>157</v>
      </c>
      <c r="L206" s="263"/>
      <c r="M206" s="264"/>
      <c r="N206" s="254">
        <f t="shared" si="3"/>
        <v>2025</v>
      </c>
      <c r="O206" s="254" t="s">
        <v>26</v>
      </c>
      <c r="P206" s="254" t="s">
        <v>27</v>
      </c>
      <c r="Q206" s="254" t="s">
        <v>46</v>
      </c>
      <c r="R206" s="254" t="s">
        <v>136</v>
      </c>
      <c r="S206" s="254">
        <v>8</v>
      </c>
      <c r="T206" s="334" t="s">
        <v>30</v>
      </c>
      <c r="U206" s="266">
        <v>60000</v>
      </c>
      <c r="V206" s="302"/>
    </row>
    <row r="207" spans="1:22">
      <c r="A207" s="354" t="s">
        <v>2581</v>
      </c>
      <c r="B207" s="273" t="s">
        <v>616</v>
      </c>
      <c r="C207" s="265" t="s">
        <v>617</v>
      </c>
      <c r="D207" s="323" t="s">
        <v>85</v>
      </c>
      <c r="E207" s="251" t="s">
        <v>618</v>
      </c>
      <c r="F207" s="260" t="s">
        <v>619</v>
      </c>
      <c r="G207" s="260"/>
      <c r="H207" s="260"/>
      <c r="I207" s="254" t="s">
        <v>100</v>
      </c>
      <c r="J207" s="255" t="s">
        <v>24</v>
      </c>
      <c r="K207" s="254" t="s">
        <v>124</v>
      </c>
      <c r="L207" s="257">
        <v>20574</v>
      </c>
      <c r="M207" s="258">
        <v>1956</v>
      </c>
      <c r="N207" s="254">
        <f t="shared" si="3"/>
        <v>69</v>
      </c>
      <c r="O207" s="254" t="s">
        <v>26</v>
      </c>
      <c r="P207" s="254" t="s">
        <v>27</v>
      </c>
      <c r="Q207" s="254" t="s">
        <v>49</v>
      </c>
      <c r="R207" s="254" t="s">
        <v>136</v>
      </c>
      <c r="S207" s="254"/>
      <c r="T207" s="334" t="s">
        <v>30</v>
      </c>
      <c r="U207" s="266">
        <v>60000</v>
      </c>
      <c r="V207" s="302"/>
    </row>
    <row r="208" spans="1:22">
      <c r="A208" s="354" t="s">
        <v>2582</v>
      </c>
      <c r="B208" s="273" t="s">
        <v>628</v>
      </c>
      <c r="C208" s="265" t="s">
        <v>629</v>
      </c>
      <c r="D208" s="323" t="s">
        <v>21</v>
      </c>
      <c r="E208" s="251" t="s">
        <v>307</v>
      </c>
      <c r="F208" s="260" t="s">
        <v>630</v>
      </c>
      <c r="G208" s="260">
        <v>307042616</v>
      </c>
      <c r="H208" s="260"/>
      <c r="I208" s="254" t="s">
        <v>282</v>
      </c>
      <c r="J208" s="255" t="s">
        <v>24</v>
      </c>
      <c r="K208" s="254" t="s">
        <v>157</v>
      </c>
      <c r="L208" s="263"/>
      <c r="M208" s="264"/>
      <c r="N208" s="254">
        <f t="shared" si="3"/>
        <v>2025</v>
      </c>
      <c r="O208" s="254" t="s">
        <v>26</v>
      </c>
      <c r="P208" s="254"/>
      <c r="Q208" s="254"/>
      <c r="R208" s="254"/>
      <c r="S208" s="254"/>
      <c r="T208" s="334"/>
      <c r="V208" s="302"/>
    </row>
    <row r="209" spans="1:22">
      <c r="A209" s="354" t="s">
        <v>2583</v>
      </c>
      <c r="B209" s="273" t="s">
        <v>200</v>
      </c>
      <c r="C209" s="265" t="s">
        <v>631</v>
      </c>
      <c r="D209" s="323" t="s">
        <v>63</v>
      </c>
      <c r="E209" s="251" t="s">
        <v>632</v>
      </c>
      <c r="F209" s="260" t="s">
        <v>633</v>
      </c>
      <c r="G209" s="260">
        <v>128610009</v>
      </c>
      <c r="H209" s="260"/>
      <c r="I209" s="254" t="s">
        <v>44</v>
      </c>
      <c r="J209" s="255" t="s">
        <v>24</v>
      </c>
      <c r="K209" s="254" t="s">
        <v>157</v>
      </c>
      <c r="L209" s="257">
        <v>43581</v>
      </c>
      <c r="M209" s="258">
        <v>1965</v>
      </c>
      <c r="N209" s="254">
        <f t="shared" si="3"/>
        <v>60</v>
      </c>
      <c r="O209" s="254" t="s">
        <v>45</v>
      </c>
      <c r="P209" s="254" t="s">
        <v>27</v>
      </c>
      <c r="Q209" s="254" t="s">
        <v>49</v>
      </c>
      <c r="R209" s="254"/>
      <c r="S209" s="254">
        <v>2</v>
      </c>
      <c r="T209" s="334" t="s">
        <v>634</v>
      </c>
      <c r="V209" s="302"/>
    </row>
    <row r="210" spans="1:22">
      <c r="A210" s="354" t="s">
        <v>2584</v>
      </c>
      <c r="B210" s="273" t="s">
        <v>200</v>
      </c>
      <c r="C210" s="265" t="s">
        <v>635</v>
      </c>
      <c r="D210" s="324"/>
      <c r="E210" s="251"/>
      <c r="F210" s="260" t="s">
        <v>636</v>
      </c>
      <c r="G210" s="260"/>
      <c r="H210" s="260"/>
      <c r="I210" s="254" t="s">
        <v>282</v>
      </c>
      <c r="J210" s="255" t="s">
        <v>24</v>
      </c>
      <c r="K210" s="254" t="s">
        <v>124</v>
      </c>
      <c r="L210" s="263">
        <v>43614</v>
      </c>
      <c r="M210" s="264">
        <v>1957</v>
      </c>
      <c r="N210" s="254">
        <f t="shared" si="3"/>
        <v>68</v>
      </c>
      <c r="O210" s="254" t="s">
        <v>26</v>
      </c>
      <c r="P210" s="254" t="s">
        <v>27</v>
      </c>
      <c r="Q210" s="254" t="s">
        <v>46</v>
      </c>
      <c r="R210" s="254" t="s">
        <v>136</v>
      </c>
      <c r="S210" s="254">
        <v>1</v>
      </c>
      <c r="T210" s="334" t="s">
        <v>30</v>
      </c>
      <c r="V210" s="302"/>
    </row>
    <row r="211" spans="1:22">
      <c r="A211" s="354" t="s">
        <v>2585</v>
      </c>
      <c r="B211" s="273" t="s">
        <v>200</v>
      </c>
      <c r="C211" s="265" t="s">
        <v>637</v>
      </c>
      <c r="D211" s="324"/>
      <c r="E211" s="251"/>
      <c r="F211" s="260" t="s">
        <v>638</v>
      </c>
      <c r="G211" s="260"/>
      <c r="H211" s="260">
        <v>9122811187</v>
      </c>
      <c r="I211" s="254"/>
      <c r="J211" s="255" t="s">
        <v>24</v>
      </c>
      <c r="K211" s="254" t="s">
        <v>124</v>
      </c>
      <c r="L211" s="263"/>
      <c r="M211" s="264"/>
      <c r="N211" s="254">
        <f t="shared" si="3"/>
        <v>2025</v>
      </c>
      <c r="O211" s="254" t="s">
        <v>26</v>
      </c>
      <c r="P211" s="254"/>
      <c r="Q211" s="254"/>
      <c r="R211" s="254"/>
      <c r="S211" s="254"/>
      <c r="T211" s="334"/>
      <c r="V211" s="302"/>
    </row>
    <row r="212" spans="1:22">
      <c r="A212" s="354" t="s">
        <v>2586</v>
      </c>
      <c r="B212" s="273" t="s">
        <v>200</v>
      </c>
      <c r="C212" s="265" t="s">
        <v>639</v>
      </c>
      <c r="D212" s="323" t="s">
        <v>63</v>
      </c>
      <c r="E212" s="251" t="s">
        <v>176</v>
      </c>
      <c r="F212" s="260" t="s">
        <v>640</v>
      </c>
      <c r="G212" s="260"/>
      <c r="H212" s="260"/>
      <c r="I212" s="254" t="s">
        <v>100</v>
      </c>
      <c r="J212" s="255" t="s">
        <v>24</v>
      </c>
      <c r="K212" s="254" t="s">
        <v>157</v>
      </c>
      <c r="L212" s="257">
        <v>43790</v>
      </c>
      <c r="M212" s="258">
        <v>1966</v>
      </c>
      <c r="N212" s="254">
        <f t="shared" si="3"/>
        <v>59</v>
      </c>
      <c r="O212" s="254" t="s">
        <v>26</v>
      </c>
      <c r="P212" s="254" t="s">
        <v>27</v>
      </c>
      <c r="Q212" s="254" t="s">
        <v>46</v>
      </c>
      <c r="R212" s="254" t="s">
        <v>136</v>
      </c>
      <c r="S212" s="254">
        <v>6</v>
      </c>
      <c r="T212" s="334" t="s">
        <v>30</v>
      </c>
      <c r="U212" s="266">
        <v>60000</v>
      </c>
      <c r="V212" s="302"/>
    </row>
    <row r="213" spans="1:22">
      <c r="A213" s="354" t="s">
        <v>2587</v>
      </c>
      <c r="B213" s="273" t="s">
        <v>200</v>
      </c>
      <c r="C213" s="265" t="s">
        <v>142</v>
      </c>
      <c r="D213" s="323"/>
      <c r="E213" s="251"/>
      <c r="F213" s="260" t="s">
        <v>641</v>
      </c>
      <c r="G213" s="260"/>
      <c r="H213" s="260"/>
      <c r="I213" s="254" t="s">
        <v>282</v>
      </c>
      <c r="J213" s="255" t="s">
        <v>24</v>
      </c>
      <c r="K213" s="254" t="s">
        <v>124</v>
      </c>
      <c r="L213" s="257">
        <v>43766</v>
      </c>
      <c r="M213" s="258">
        <v>1984</v>
      </c>
      <c r="N213" s="254">
        <f t="shared" si="3"/>
        <v>41</v>
      </c>
      <c r="O213" s="254" t="s">
        <v>26</v>
      </c>
      <c r="P213" s="254" t="s">
        <v>27</v>
      </c>
      <c r="Q213" s="254" t="s">
        <v>49</v>
      </c>
      <c r="R213" s="254" t="s">
        <v>136</v>
      </c>
      <c r="S213" s="254">
        <v>2</v>
      </c>
      <c r="T213" s="334" t="s">
        <v>30</v>
      </c>
      <c r="V213" s="302"/>
    </row>
    <row r="214" spans="1:22">
      <c r="A214" s="354" t="s">
        <v>2588</v>
      </c>
      <c r="B214" s="273" t="s">
        <v>200</v>
      </c>
      <c r="C214" s="265" t="s">
        <v>188</v>
      </c>
      <c r="D214" s="323" t="s">
        <v>56</v>
      </c>
      <c r="E214" s="251" t="s">
        <v>377</v>
      </c>
      <c r="F214" s="264"/>
      <c r="G214" s="264">
        <v>12752811</v>
      </c>
      <c r="H214" s="264"/>
      <c r="I214" s="254" t="s">
        <v>100</v>
      </c>
      <c r="J214" s="255" t="s">
        <v>24</v>
      </c>
      <c r="K214" s="254" t="s">
        <v>60</v>
      </c>
      <c r="L214" s="263">
        <v>43796</v>
      </c>
      <c r="M214" s="264">
        <v>1973</v>
      </c>
      <c r="N214" s="254">
        <f t="shared" si="3"/>
        <v>52</v>
      </c>
      <c r="O214" s="254" t="s">
        <v>26</v>
      </c>
      <c r="P214" s="254" t="s">
        <v>27</v>
      </c>
      <c r="Q214" s="254" t="s">
        <v>49</v>
      </c>
      <c r="R214" s="254" t="s">
        <v>136</v>
      </c>
      <c r="S214" s="254">
        <v>6</v>
      </c>
      <c r="T214" s="334" t="s">
        <v>30</v>
      </c>
      <c r="U214" s="266">
        <v>60000</v>
      </c>
      <c r="V214" s="302"/>
    </row>
    <row r="215" spans="1:22">
      <c r="A215" s="354" t="s">
        <v>2589</v>
      </c>
      <c r="B215" s="273" t="s">
        <v>200</v>
      </c>
      <c r="C215" s="265" t="s">
        <v>642</v>
      </c>
      <c r="D215" s="323" t="s">
        <v>97</v>
      </c>
      <c r="E215" s="251" t="s">
        <v>475</v>
      </c>
      <c r="F215" s="260" t="s">
        <v>643</v>
      </c>
      <c r="G215" s="260"/>
      <c r="H215" s="260"/>
      <c r="I215" s="254" t="s">
        <v>100</v>
      </c>
      <c r="J215" s="255" t="s">
        <v>24</v>
      </c>
      <c r="K215" s="254" t="s">
        <v>157</v>
      </c>
      <c r="L215" s="263">
        <v>43777</v>
      </c>
      <c r="M215" s="264">
        <v>1942</v>
      </c>
      <c r="N215" s="254">
        <f t="shared" si="3"/>
        <v>83</v>
      </c>
      <c r="O215" s="254" t="s">
        <v>26</v>
      </c>
      <c r="P215" s="254" t="s">
        <v>27</v>
      </c>
      <c r="Q215" s="254" t="s">
        <v>46</v>
      </c>
      <c r="R215" s="254" t="s">
        <v>136</v>
      </c>
      <c r="S215" s="254">
        <v>7</v>
      </c>
      <c r="T215" s="334" t="s">
        <v>30</v>
      </c>
      <c r="U215" s="266">
        <v>60000</v>
      </c>
      <c r="V215" s="302"/>
    </row>
    <row r="216" spans="1:22">
      <c r="A216" s="354" t="s">
        <v>2590</v>
      </c>
      <c r="B216" s="273" t="s">
        <v>644</v>
      </c>
      <c r="C216" s="265" t="s">
        <v>645</v>
      </c>
      <c r="D216" s="323" t="s">
        <v>21</v>
      </c>
      <c r="E216" s="251" t="s">
        <v>449</v>
      </c>
      <c r="F216" s="260" t="s">
        <v>646</v>
      </c>
      <c r="G216" s="260"/>
      <c r="H216" s="260"/>
      <c r="I216" s="254" t="s">
        <v>167</v>
      </c>
      <c r="J216" s="255" t="s">
        <v>24</v>
      </c>
      <c r="K216" s="254" t="s">
        <v>25</v>
      </c>
      <c r="L216" s="257">
        <v>43495</v>
      </c>
      <c r="M216" s="258">
        <v>1976</v>
      </c>
      <c r="N216" s="254">
        <f t="shared" si="3"/>
        <v>49</v>
      </c>
      <c r="O216" s="254" t="s">
        <v>26</v>
      </c>
      <c r="P216" s="254" t="s">
        <v>309</v>
      </c>
      <c r="Q216" s="254" t="s">
        <v>49</v>
      </c>
      <c r="R216" s="254" t="s">
        <v>561</v>
      </c>
      <c r="S216" s="254">
        <v>1</v>
      </c>
      <c r="T216" s="334" t="s">
        <v>30</v>
      </c>
      <c r="U216" s="266">
        <v>200000</v>
      </c>
      <c r="V216" s="302"/>
    </row>
    <row r="217" spans="1:22">
      <c r="A217" s="354" t="s">
        <v>2591</v>
      </c>
      <c r="B217" s="273" t="s">
        <v>647</v>
      </c>
      <c r="C217" s="265" t="s">
        <v>645</v>
      </c>
      <c r="D217" s="323"/>
      <c r="E217" s="251"/>
      <c r="F217" s="272"/>
      <c r="G217" s="272"/>
      <c r="H217" s="272"/>
      <c r="I217" s="254"/>
      <c r="J217" s="255" t="s">
        <v>24</v>
      </c>
      <c r="K217" s="254" t="s">
        <v>189</v>
      </c>
      <c r="L217" s="257"/>
      <c r="M217" s="258"/>
      <c r="N217" s="254">
        <f t="shared" si="3"/>
        <v>2025</v>
      </c>
      <c r="O217" s="254" t="s">
        <v>26</v>
      </c>
      <c r="P217" s="254"/>
      <c r="Q217" s="254"/>
      <c r="R217" s="254"/>
      <c r="S217" s="254"/>
      <c r="T217" s="334"/>
      <c r="V217" s="302"/>
    </row>
    <row r="218" spans="1:22">
      <c r="A218" s="354" t="s">
        <v>2592</v>
      </c>
      <c r="B218" s="273" t="s">
        <v>1003</v>
      </c>
      <c r="C218" s="265" t="s">
        <v>414</v>
      </c>
      <c r="D218" s="323"/>
      <c r="E218" s="251"/>
      <c r="F218" s="260"/>
      <c r="G218" s="260">
        <v>911913237</v>
      </c>
      <c r="H218" s="260"/>
      <c r="I218" s="270" t="s">
        <v>2320</v>
      </c>
      <c r="J218" s="255" t="s">
        <v>24</v>
      </c>
      <c r="K218" s="254" t="s">
        <v>2310</v>
      </c>
      <c r="L218" s="263"/>
      <c r="M218" s="264"/>
      <c r="N218" s="254">
        <f t="shared" si="3"/>
        <v>2025</v>
      </c>
      <c r="O218" s="254" t="s">
        <v>26</v>
      </c>
      <c r="P218" s="254"/>
      <c r="Q218" s="254"/>
      <c r="R218" s="254"/>
      <c r="S218" s="254"/>
      <c r="T218" s="334"/>
      <c r="V218" s="302"/>
    </row>
    <row r="219" spans="1:22">
      <c r="A219" s="354" t="s">
        <v>2593</v>
      </c>
      <c r="B219" s="273" t="s">
        <v>648</v>
      </c>
      <c r="C219" s="265" t="s">
        <v>649</v>
      </c>
      <c r="D219" s="323"/>
      <c r="E219" s="251"/>
      <c r="F219" s="272"/>
      <c r="G219" s="272">
        <v>237947439</v>
      </c>
      <c r="H219" s="272"/>
      <c r="I219" s="254"/>
      <c r="J219" s="255" t="s">
        <v>24</v>
      </c>
      <c r="K219" s="254" t="s">
        <v>60</v>
      </c>
      <c r="L219" s="257"/>
      <c r="M219" s="258"/>
      <c r="N219" s="254">
        <f t="shared" si="3"/>
        <v>2025</v>
      </c>
      <c r="O219" s="254" t="s">
        <v>26</v>
      </c>
      <c r="P219" s="254"/>
      <c r="Q219" s="254"/>
      <c r="R219" s="254"/>
      <c r="S219" s="254"/>
      <c r="T219" s="334"/>
      <c r="V219" s="302"/>
    </row>
    <row r="220" spans="1:22">
      <c r="A220" s="354" t="s">
        <v>2594</v>
      </c>
      <c r="B220" s="273" t="s">
        <v>2236</v>
      </c>
      <c r="C220" s="265" t="s">
        <v>1097</v>
      </c>
      <c r="D220" s="323" t="s">
        <v>1261</v>
      </c>
      <c r="E220" s="251"/>
      <c r="F220" s="260"/>
      <c r="G220" s="260">
        <v>645459046</v>
      </c>
      <c r="H220" s="260">
        <v>9503151340</v>
      </c>
      <c r="I220" s="254" t="s">
        <v>2319</v>
      </c>
      <c r="J220" s="255" t="s">
        <v>24</v>
      </c>
      <c r="K220" s="254" t="s">
        <v>2304</v>
      </c>
      <c r="L220" s="263"/>
      <c r="M220" s="264"/>
      <c r="N220" s="254">
        <f t="shared" si="3"/>
        <v>2025</v>
      </c>
      <c r="O220" s="254" t="s">
        <v>26</v>
      </c>
      <c r="P220" s="254"/>
      <c r="Q220" s="254"/>
      <c r="R220" s="254"/>
      <c r="S220" s="254"/>
      <c r="T220" s="334"/>
      <c r="V220" s="302"/>
    </row>
    <row r="221" spans="1:22">
      <c r="A221" s="354" t="s">
        <v>2595</v>
      </c>
      <c r="B221" s="273" t="s">
        <v>307</v>
      </c>
      <c r="C221" s="265" t="s">
        <v>650</v>
      </c>
      <c r="D221" s="323" t="s">
        <v>192</v>
      </c>
      <c r="E221" s="251" t="s">
        <v>602</v>
      </c>
      <c r="F221" s="260" t="s">
        <v>651</v>
      </c>
      <c r="G221" s="260">
        <v>717376049</v>
      </c>
      <c r="H221" s="260">
        <v>9266913839</v>
      </c>
      <c r="I221" s="254" t="s">
        <v>100</v>
      </c>
      <c r="J221" s="255" t="s">
        <v>24</v>
      </c>
      <c r="K221" s="254" t="s">
        <v>157</v>
      </c>
      <c r="L221" s="263">
        <v>43788</v>
      </c>
      <c r="M221" s="264">
        <v>1981</v>
      </c>
      <c r="N221" s="254">
        <f t="shared" si="3"/>
        <v>44</v>
      </c>
      <c r="O221" s="254" t="s">
        <v>26</v>
      </c>
      <c r="P221" s="254" t="s">
        <v>27</v>
      </c>
      <c r="Q221" s="254" t="s">
        <v>28</v>
      </c>
      <c r="R221" s="254" t="s">
        <v>70</v>
      </c>
      <c r="S221" s="254">
        <v>2</v>
      </c>
      <c r="T221" s="334" t="s">
        <v>30</v>
      </c>
      <c r="U221" s="266">
        <v>120000</v>
      </c>
      <c r="V221" s="302"/>
    </row>
    <row r="222" spans="1:22">
      <c r="A222" s="354" t="s">
        <v>2596</v>
      </c>
      <c r="B222" s="273" t="s">
        <v>307</v>
      </c>
      <c r="C222" s="265" t="s">
        <v>652</v>
      </c>
      <c r="D222" s="323" t="s">
        <v>21</v>
      </c>
      <c r="E222" s="251" t="s">
        <v>653</v>
      </c>
      <c r="F222" s="260" t="s">
        <v>654</v>
      </c>
      <c r="G222" s="260">
        <v>144391755</v>
      </c>
      <c r="H222" s="260"/>
      <c r="I222" s="254" t="s">
        <v>59</v>
      </c>
      <c r="J222" s="255" t="s">
        <v>24</v>
      </c>
      <c r="K222" s="254" t="s">
        <v>283</v>
      </c>
      <c r="L222" s="263">
        <v>43813</v>
      </c>
      <c r="M222" s="264">
        <v>1971</v>
      </c>
      <c r="N222" s="254">
        <f t="shared" si="3"/>
        <v>54</v>
      </c>
      <c r="O222" s="254" t="s">
        <v>26</v>
      </c>
      <c r="P222" s="254" t="s">
        <v>27</v>
      </c>
      <c r="Q222" s="254" t="s">
        <v>49</v>
      </c>
      <c r="R222" s="254"/>
      <c r="S222" s="254">
        <v>2</v>
      </c>
      <c r="T222" s="334" t="s">
        <v>30</v>
      </c>
      <c r="V222" s="302"/>
    </row>
    <row r="223" spans="1:22">
      <c r="A223" s="354" t="s">
        <v>2597</v>
      </c>
      <c r="B223" s="273" t="s">
        <v>307</v>
      </c>
      <c r="C223" s="265" t="s">
        <v>1890</v>
      </c>
      <c r="D223" s="323" t="s">
        <v>1261</v>
      </c>
      <c r="E223" s="251"/>
      <c r="F223" s="260"/>
      <c r="G223" s="260">
        <v>651597442</v>
      </c>
      <c r="H223" s="260"/>
      <c r="I223" s="254" t="s">
        <v>2280</v>
      </c>
      <c r="J223" s="255" t="s">
        <v>24</v>
      </c>
      <c r="K223" s="254" t="s">
        <v>2304</v>
      </c>
      <c r="L223" s="263"/>
      <c r="M223" s="264"/>
      <c r="N223" s="254">
        <f t="shared" si="3"/>
        <v>2025</v>
      </c>
      <c r="O223" s="254" t="s">
        <v>26</v>
      </c>
      <c r="P223" s="254"/>
      <c r="Q223" s="254"/>
      <c r="R223" s="254"/>
      <c r="S223" s="254"/>
      <c r="T223" s="334"/>
      <c r="V223" s="302"/>
    </row>
    <row r="224" spans="1:22">
      <c r="A224" s="354" t="s">
        <v>2598</v>
      </c>
      <c r="B224" s="273" t="s">
        <v>307</v>
      </c>
      <c r="C224" s="265" t="s">
        <v>658</v>
      </c>
      <c r="D224" s="323" t="s">
        <v>21</v>
      </c>
      <c r="E224" s="251" t="s">
        <v>601</v>
      </c>
      <c r="F224" s="260" t="s">
        <v>659</v>
      </c>
      <c r="G224" s="260">
        <v>452972007</v>
      </c>
      <c r="H224" s="260"/>
      <c r="I224" s="254" t="s">
        <v>100</v>
      </c>
      <c r="J224" s="255" t="s">
        <v>24</v>
      </c>
      <c r="K224" s="254" t="s">
        <v>157</v>
      </c>
      <c r="L224" s="257">
        <v>43496</v>
      </c>
      <c r="M224" s="258">
        <v>1993</v>
      </c>
      <c r="N224" s="254">
        <f t="shared" si="3"/>
        <v>32</v>
      </c>
      <c r="O224" s="254" t="s">
        <v>45</v>
      </c>
      <c r="P224" s="254" t="s">
        <v>130</v>
      </c>
      <c r="Q224" s="254" t="s">
        <v>28</v>
      </c>
      <c r="R224" s="254" t="s">
        <v>660</v>
      </c>
      <c r="S224" s="254">
        <v>2</v>
      </c>
      <c r="T224" s="334" t="s">
        <v>30</v>
      </c>
      <c r="U224" s="259">
        <v>80000</v>
      </c>
      <c r="V224" s="302"/>
    </row>
    <row r="225" spans="1:22">
      <c r="A225" s="354" t="s">
        <v>2599</v>
      </c>
      <c r="B225" s="273" t="s">
        <v>307</v>
      </c>
      <c r="C225" s="265" t="s">
        <v>666</v>
      </c>
      <c r="D225" s="323" t="s">
        <v>63</v>
      </c>
      <c r="E225" s="251" t="s">
        <v>667</v>
      </c>
      <c r="F225" s="260" t="s">
        <v>668</v>
      </c>
      <c r="G225" s="260">
        <v>937543323</v>
      </c>
      <c r="H225" s="260">
        <v>9108440718</v>
      </c>
      <c r="I225" s="254" t="s">
        <v>100</v>
      </c>
      <c r="J225" s="255" t="s">
        <v>24</v>
      </c>
      <c r="K225" s="254" t="s">
        <v>135</v>
      </c>
      <c r="L225" s="263"/>
      <c r="M225" s="264"/>
      <c r="N225" s="254">
        <f t="shared" si="3"/>
        <v>2025</v>
      </c>
      <c r="O225" s="254" t="s">
        <v>26</v>
      </c>
      <c r="P225" s="254" t="s">
        <v>27</v>
      </c>
      <c r="Q225" s="254" t="s">
        <v>49</v>
      </c>
      <c r="R225" s="254" t="s">
        <v>136</v>
      </c>
      <c r="S225" s="254">
        <v>8</v>
      </c>
      <c r="T225" s="334" t="s">
        <v>30</v>
      </c>
      <c r="U225" s="266">
        <v>60000</v>
      </c>
      <c r="V225" s="302"/>
    </row>
    <row r="226" spans="1:22">
      <c r="A226" s="354" t="s">
        <v>2600</v>
      </c>
      <c r="B226" s="273" t="s">
        <v>307</v>
      </c>
      <c r="C226" s="265" t="s">
        <v>663</v>
      </c>
      <c r="D226" s="323" t="s">
        <v>21</v>
      </c>
      <c r="E226" s="251" t="s">
        <v>620</v>
      </c>
      <c r="F226" s="260" t="s">
        <v>664</v>
      </c>
      <c r="G226" s="260"/>
      <c r="H226" s="260"/>
      <c r="I226" s="254"/>
      <c r="J226" s="255" t="s">
        <v>24</v>
      </c>
      <c r="K226" s="254" t="s">
        <v>157</v>
      </c>
      <c r="L226" s="257">
        <v>43608</v>
      </c>
      <c r="M226" s="258">
        <v>1997</v>
      </c>
      <c r="N226" s="254">
        <f t="shared" si="3"/>
        <v>28</v>
      </c>
      <c r="O226" s="254" t="s">
        <v>45</v>
      </c>
      <c r="P226" s="254" t="s">
        <v>130</v>
      </c>
      <c r="Q226" s="254" t="s">
        <v>28</v>
      </c>
      <c r="R226" s="254" t="s">
        <v>665</v>
      </c>
      <c r="S226" s="254">
        <v>2</v>
      </c>
      <c r="T226" s="334" t="s">
        <v>30</v>
      </c>
      <c r="V226" s="302"/>
    </row>
    <row r="227" spans="1:22">
      <c r="A227" s="354" t="s">
        <v>2601</v>
      </c>
      <c r="B227" s="273" t="s">
        <v>307</v>
      </c>
      <c r="C227" s="265" t="s">
        <v>669</v>
      </c>
      <c r="D227" s="323" t="s">
        <v>192</v>
      </c>
      <c r="E227" s="251" t="s">
        <v>340</v>
      </c>
      <c r="F227" s="260" t="s">
        <v>670</v>
      </c>
      <c r="G227" s="260">
        <v>249077773</v>
      </c>
      <c r="H227" s="260">
        <v>9394275265</v>
      </c>
      <c r="I227" s="254" t="s">
        <v>100</v>
      </c>
      <c r="J227" s="255" t="s">
        <v>24</v>
      </c>
      <c r="K227" s="254" t="s">
        <v>157</v>
      </c>
      <c r="L227" s="257">
        <v>43824</v>
      </c>
      <c r="M227" s="258">
        <v>1979</v>
      </c>
      <c r="N227" s="254">
        <f t="shared" si="3"/>
        <v>46</v>
      </c>
      <c r="O227" s="254" t="s">
        <v>45</v>
      </c>
      <c r="P227" s="254" t="s">
        <v>27</v>
      </c>
      <c r="Q227" s="254" t="s">
        <v>28</v>
      </c>
      <c r="R227" s="254" t="s">
        <v>147</v>
      </c>
      <c r="S227" s="254">
        <v>1</v>
      </c>
      <c r="T227" s="334" t="s">
        <v>30</v>
      </c>
      <c r="U227" s="266">
        <v>150000</v>
      </c>
      <c r="V227" s="302"/>
    </row>
    <row r="228" spans="1:22">
      <c r="A228" s="354" t="s">
        <v>2602</v>
      </c>
      <c r="B228" s="273" t="s">
        <v>307</v>
      </c>
      <c r="C228" s="265" t="s">
        <v>671</v>
      </c>
      <c r="D228" s="323" t="s">
        <v>192</v>
      </c>
      <c r="E228" s="251" t="s">
        <v>340</v>
      </c>
      <c r="F228" s="260" t="s">
        <v>672</v>
      </c>
      <c r="G228" s="260">
        <v>293523362</v>
      </c>
      <c r="H228" s="260"/>
      <c r="I228" s="254" t="s">
        <v>100</v>
      </c>
      <c r="J228" s="255" t="s">
        <v>24</v>
      </c>
      <c r="K228" s="254" t="s">
        <v>157</v>
      </c>
      <c r="L228" s="257">
        <v>31186</v>
      </c>
      <c r="M228" s="258">
        <v>1985</v>
      </c>
      <c r="N228" s="254">
        <f t="shared" si="3"/>
        <v>40</v>
      </c>
      <c r="O228" s="254" t="s">
        <v>45</v>
      </c>
      <c r="P228" s="254" t="s">
        <v>130</v>
      </c>
      <c r="Q228" s="254" t="s">
        <v>28</v>
      </c>
      <c r="R228" s="254" t="s">
        <v>214</v>
      </c>
      <c r="S228" s="254">
        <v>2</v>
      </c>
      <c r="T228" s="334" t="s">
        <v>30</v>
      </c>
      <c r="U228" s="266">
        <v>120000</v>
      </c>
      <c r="V228" s="302"/>
    </row>
    <row r="229" spans="1:22">
      <c r="A229" s="354" t="s">
        <v>2603</v>
      </c>
      <c r="B229" s="273" t="s">
        <v>307</v>
      </c>
      <c r="C229" s="265" t="s">
        <v>2237</v>
      </c>
      <c r="D229" s="323"/>
      <c r="E229" s="251"/>
      <c r="F229" s="260"/>
      <c r="G229" s="260">
        <v>405134618</v>
      </c>
      <c r="H229" s="260"/>
      <c r="I229" s="254"/>
      <c r="J229" s="255" t="s">
        <v>24</v>
      </c>
      <c r="K229" s="254"/>
      <c r="L229" s="263"/>
      <c r="M229" s="264"/>
      <c r="N229" s="254">
        <f t="shared" si="3"/>
        <v>2025</v>
      </c>
      <c r="O229" s="254" t="s">
        <v>45</v>
      </c>
      <c r="P229" s="254"/>
      <c r="Q229" s="254"/>
      <c r="R229" s="254"/>
      <c r="S229" s="254">
        <v>7</v>
      </c>
      <c r="T229" s="334" t="s">
        <v>30</v>
      </c>
      <c r="V229" s="302"/>
    </row>
    <row r="230" spans="1:22">
      <c r="A230" s="354" t="s">
        <v>2604</v>
      </c>
      <c r="B230" s="273" t="s">
        <v>307</v>
      </c>
      <c r="C230" s="265" t="s">
        <v>534</v>
      </c>
      <c r="D230" s="323" t="s">
        <v>56</v>
      </c>
      <c r="E230" s="251" t="s">
        <v>673</v>
      </c>
      <c r="F230" s="260" t="s">
        <v>674</v>
      </c>
      <c r="G230" s="260"/>
      <c r="H230" s="260"/>
      <c r="I230" s="254" t="s">
        <v>100</v>
      </c>
      <c r="J230" s="255" t="s">
        <v>24</v>
      </c>
      <c r="K230" s="254" t="s">
        <v>157</v>
      </c>
      <c r="L230" s="257">
        <v>43817</v>
      </c>
      <c r="M230" s="258">
        <v>1955</v>
      </c>
      <c r="N230" s="254">
        <f t="shared" si="3"/>
        <v>70</v>
      </c>
      <c r="O230" s="254" t="s">
        <v>26</v>
      </c>
      <c r="P230" s="254" t="s">
        <v>27</v>
      </c>
      <c r="Q230" s="254" t="s">
        <v>46</v>
      </c>
      <c r="R230" s="254" t="s">
        <v>315</v>
      </c>
      <c r="S230" s="254"/>
      <c r="T230" s="334"/>
      <c r="U230" s="266">
        <v>120000</v>
      </c>
      <c r="V230" s="302"/>
    </row>
    <row r="231" spans="1:22">
      <c r="A231" s="354" t="s">
        <v>2605</v>
      </c>
      <c r="B231" s="273" t="s">
        <v>307</v>
      </c>
      <c r="C231" s="265" t="s">
        <v>675</v>
      </c>
      <c r="D231" s="323" t="s">
        <v>240</v>
      </c>
      <c r="E231" s="251" t="s">
        <v>438</v>
      </c>
      <c r="F231" s="260" t="s">
        <v>676</v>
      </c>
      <c r="G231" s="260"/>
      <c r="H231" s="260"/>
      <c r="I231" s="254" t="s">
        <v>100</v>
      </c>
      <c r="J231" s="255" t="s">
        <v>24</v>
      </c>
      <c r="K231" s="254" t="s">
        <v>157</v>
      </c>
      <c r="L231" s="257">
        <v>19497</v>
      </c>
      <c r="M231" s="258">
        <v>1953</v>
      </c>
      <c r="N231" s="254">
        <f t="shared" si="3"/>
        <v>72</v>
      </c>
      <c r="O231" s="254" t="s">
        <v>45</v>
      </c>
      <c r="P231" s="254" t="s">
        <v>27</v>
      </c>
      <c r="Q231" s="254" t="s">
        <v>46</v>
      </c>
      <c r="R231" s="254" t="s">
        <v>104</v>
      </c>
      <c r="S231" s="254">
        <v>7</v>
      </c>
      <c r="T231" s="334" t="s">
        <v>30</v>
      </c>
      <c r="U231" s="266">
        <v>80000</v>
      </c>
      <c r="V231" s="302"/>
    </row>
    <row r="232" spans="1:22">
      <c r="A232" s="354" t="s">
        <v>2606</v>
      </c>
      <c r="B232" s="273" t="s">
        <v>307</v>
      </c>
      <c r="C232" s="265" t="s">
        <v>197</v>
      </c>
      <c r="D232" s="323" t="s">
        <v>240</v>
      </c>
      <c r="E232" s="251" t="s">
        <v>438</v>
      </c>
      <c r="F232" s="260" t="s">
        <v>677</v>
      </c>
      <c r="G232" s="260"/>
      <c r="H232" s="260">
        <v>9228282292</v>
      </c>
      <c r="I232" s="254" t="s">
        <v>100</v>
      </c>
      <c r="J232" s="255" t="s">
        <v>24</v>
      </c>
      <c r="K232" s="254" t="s">
        <v>157</v>
      </c>
      <c r="L232" s="257">
        <v>43741</v>
      </c>
      <c r="M232" s="258">
        <v>1959</v>
      </c>
      <c r="N232" s="254">
        <f t="shared" si="3"/>
        <v>66</v>
      </c>
      <c r="O232" s="254" t="s">
        <v>45</v>
      </c>
      <c r="P232" s="254" t="s">
        <v>27</v>
      </c>
      <c r="Q232" s="254" t="s">
        <v>46</v>
      </c>
      <c r="R232" s="254" t="s">
        <v>104</v>
      </c>
      <c r="S232" s="254">
        <v>3</v>
      </c>
      <c r="T232" s="334" t="s">
        <v>30</v>
      </c>
      <c r="U232" s="266">
        <v>80000</v>
      </c>
      <c r="V232" s="302"/>
    </row>
    <row r="233" spans="1:22">
      <c r="A233" s="354" t="s">
        <v>2607</v>
      </c>
      <c r="B233" s="273" t="s">
        <v>307</v>
      </c>
      <c r="C233" s="265" t="s">
        <v>682</v>
      </c>
      <c r="D233" s="323" t="s">
        <v>56</v>
      </c>
      <c r="E233" s="251" t="s">
        <v>683</v>
      </c>
      <c r="F233" s="270" t="s">
        <v>684</v>
      </c>
      <c r="G233" s="270"/>
      <c r="H233" s="270">
        <v>9859013934</v>
      </c>
      <c r="I233" s="254" t="s">
        <v>223</v>
      </c>
      <c r="J233" s="255" t="s">
        <v>24</v>
      </c>
      <c r="K233" s="254" t="s">
        <v>157</v>
      </c>
      <c r="L233" s="257">
        <v>43725</v>
      </c>
      <c r="M233" s="258">
        <v>1985</v>
      </c>
      <c r="N233" s="254">
        <f t="shared" si="3"/>
        <v>40</v>
      </c>
      <c r="O233" s="254" t="s">
        <v>26</v>
      </c>
      <c r="P233" s="254" t="s">
        <v>27</v>
      </c>
      <c r="Q233" s="254" t="s">
        <v>49</v>
      </c>
      <c r="R233" s="254" t="s">
        <v>66</v>
      </c>
      <c r="S233" s="254">
        <v>1</v>
      </c>
      <c r="T233" s="334" t="s">
        <v>30</v>
      </c>
      <c r="U233" s="266">
        <v>60000</v>
      </c>
      <c r="V233" s="302"/>
    </row>
    <row r="234" spans="1:22">
      <c r="A234" s="354" t="s">
        <v>2608</v>
      </c>
      <c r="B234" s="273" t="s">
        <v>307</v>
      </c>
      <c r="C234" s="265" t="s">
        <v>2379</v>
      </c>
      <c r="D234" s="323" t="s">
        <v>2296</v>
      </c>
      <c r="E234" s="251"/>
      <c r="F234" s="260"/>
      <c r="G234" s="260"/>
      <c r="H234" s="260"/>
      <c r="I234" s="254" t="s">
        <v>2321</v>
      </c>
      <c r="J234" s="255" t="s">
        <v>24</v>
      </c>
      <c r="K234" s="254" t="s">
        <v>2318</v>
      </c>
      <c r="L234" s="263"/>
      <c r="M234" s="264"/>
      <c r="N234" s="254">
        <f t="shared" si="3"/>
        <v>2025</v>
      </c>
      <c r="O234" s="254" t="s">
        <v>45</v>
      </c>
      <c r="P234" s="254"/>
      <c r="Q234" s="254"/>
      <c r="R234" s="254"/>
      <c r="S234" s="254"/>
      <c r="T234" s="334"/>
      <c r="V234" s="302"/>
    </row>
    <row r="235" spans="1:22">
      <c r="A235" s="354" t="s">
        <v>2609</v>
      </c>
      <c r="B235" s="273" t="s">
        <v>307</v>
      </c>
      <c r="C235" s="265" t="s">
        <v>687</v>
      </c>
      <c r="D235" s="323" t="s">
        <v>97</v>
      </c>
      <c r="E235" s="251" t="s">
        <v>98</v>
      </c>
      <c r="F235" s="260" t="s">
        <v>688</v>
      </c>
      <c r="G235" s="260"/>
      <c r="H235" s="260"/>
      <c r="I235" s="254" t="s">
        <v>100</v>
      </c>
      <c r="J235" s="255" t="s">
        <v>24</v>
      </c>
      <c r="K235" s="254" t="s">
        <v>157</v>
      </c>
      <c r="L235" s="257">
        <v>14331</v>
      </c>
      <c r="M235" s="258">
        <v>1939</v>
      </c>
      <c r="N235" s="254">
        <f t="shared" si="3"/>
        <v>86</v>
      </c>
      <c r="O235" s="254" t="s">
        <v>45</v>
      </c>
      <c r="P235" s="254" t="s">
        <v>27</v>
      </c>
      <c r="Q235" s="254" t="s">
        <v>46</v>
      </c>
      <c r="R235" s="254" t="s">
        <v>104</v>
      </c>
      <c r="S235" s="254">
        <v>5</v>
      </c>
      <c r="T235" s="334" t="s">
        <v>30</v>
      </c>
      <c r="U235" s="266">
        <v>80000</v>
      </c>
      <c r="V235" s="302"/>
    </row>
    <row r="236" spans="1:22">
      <c r="A236" s="354" t="s">
        <v>2610</v>
      </c>
      <c r="B236" s="273" t="s">
        <v>307</v>
      </c>
      <c r="C236" s="265" t="s">
        <v>689</v>
      </c>
      <c r="D236" s="323"/>
      <c r="E236" s="251"/>
      <c r="F236" s="272"/>
      <c r="G236" s="272">
        <v>646355126</v>
      </c>
      <c r="H236" s="272"/>
      <c r="I236" s="254"/>
      <c r="J236" s="255" t="s">
        <v>24</v>
      </c>
      <c r="K236" s="254" t="s">
        <v>690</v>
      </c>
      <c r="L236" s="257"/>
      <c r="M236" s="258"/>
      <c r="N236" s="254">
        <f t="shared" si="3"/>
        <v>2025</v>
      </c>
      <c r="O236" s="254" t="s">
        <v>26</v>
      </c>
      <c r="P236" s="254"/>
      <c r="Q236" s="254"/>
      <c r="R236" s="254"/>
      <c r="S236" s="254"/>
      <c r="T236" s="334"/>
      <c r="V236" s="302"/>
    </row>
    <row r="237" spans="1:22">
      <c r="A237" s="354" t="s">
        <v>2611</v>
      </c>
      <c r="B237" s="273" t="s">
        <v>307</v>
      </c>
      <c r="C237" s="265" t="s">
        <v>691</v>
      </c>
      <c r="D237" s="323" t="s">
        <v>97</v>
      </c>
      <c r="E237" s="251" t="s">
        <v>98</v>
      </c>
      <c r="F237" s="260" t="s">
        <v>692</v>
      </c>
      <c r="G237" s="260">
        <v>280403357</v>
      </c>
      <c r="H237" s="260"/>
      <c r="I237" s="254" t="s">
        <v>100</v>
      </c>
      <c r="J237" s="255" t="s">
        <v>24</v>
      </c>
      <c r="K237" s="254" t="s">
        <v>157</v>
      </c>
      <c r="L237" s="263">
        <v>26099</v>
      </c>
      <c r="M237" s="264">
        <v>1971</v>
      </c>
      <c r="N237" s="254">
        <f t="shared" si="3"/>
        <v>54</v>
      </c>
      <c r="O237" s="254" t="s">
        <v>45</v>
      </c>
      <c r="P237" s="254" t="s">
        <v>27</v>
      </c>
      <c r="Q237" s="254" t="s">
        <v>49</v>
      </c>
      <c r="R237" s="254" t="s">
        <v>101</v>
      </c>
      <c r="S237" s="254">
        <v>4</v>
      </c>
      <c r="T237" s="334" t="s">
        <v>30</v>
      </c>
      <c r="U237" s="266">
        <v>80000</v>
      </c>
      <c r="V237" s="302"/>
    </row>
    <row r="238" spans="1:22">
      <c r="A238" s="354" t="s">
        <v>2612</v>
      </c>
      <c r="B238" s="273" t="s">
        <v>307</v>
      </c>
      <c r="C238" s="265" t="s">
        <v>142</v>
      </c>
      <c r="D238" s="323" t="s">
        <v>51</v>
      </c>
      <c r="E238" s="251" t="s">
        <v>322</v>
      </c>
      <c r="F238" s="260" t="s">
        <v>693</v>
      </c>
      <c r="G238" s="260"/>
      <c r="H238" s="260"/>
      <c r="I238" s="254" t="s">
        <v>161</v>
      </c>
      <c r="J238" s="255" t="s">
        <v>24</v>
      </c>
      <c r="K238" s="254" t="s">
        <v>278</v>
      </c>
      <c r="L238" s="263">
        <v>43724</v>
      </c>
      <c r="M238" s="264">
        <v>1981</v>
      </c>
      <c r="N238" s="254">
        <f t="shared" si="3"/>
        <v>44</v>
      </c>
      <c r="O238" s="254" t="s">
        <v>26</v>
      </c>
      <c r="P238" s="254" t="s">
        <v>27</v>
      </c>
      <c r="Q238" s="254" t="s">
        <v>28</v>
      </c>
      <c r="R238" s="254" t="s">
        <v>694</v>
      </c>
      <c r="S238" s="254">
        <v>2</v>
      </c>
      <c r="T238" s="334" t="s">
        <v>30</v>
      </c>
      <c r="U238" s="266">
        <v>130000</v>
      </c>
      <c r="V238" s="302"/>
    </row>
    <row r="239" spans="1:22">
      <c r="A239" s="354" t="s">
        <v>2613</v>
      </c>
      <c r="B239" s="273" t="s">
        <v>307</v>
      </c>
      <c r="C239" s="265" t="s">
        <v>1354</v>
      </c>
      <c r="D239" s="323" t="s">
        <v>2297</v>
      </c>
      <c r="E239" s="251"/>
      <c r="F239" s="260"/>
      <c r="G239" s="260"/>
      <c r="H239" s="260">
        <v>9542898545</v>
      </c>
      <c r="I239" s="254" t="s">
        <v>2321</v>
      </c>
      <c r="J239" s="255" t="s">
        <v>2301</v>
      </c>
      <c r="K239" s="254" t="s">
        <v>2304</v>
      </c>
      <c r="L239" s="263"/>
      <c r="M239" s="264"/>
      <c r="N239" s="254">
        <f t="shared" si="3"/>
        <v>2025</v>
      </c>
      <c r="O239" s="254" t="s">
        <v>26</v>
      </c>
      <c r="P239" s="254"/>
      <c r="Q239" s="254"/>
      <c r="R239" s="254"/>
      <c r="S239" s="254"/>
      <c r="T239" s="334"/>
      <c r="U239" s="266"/>
      <c r="V239" s="302"/>
    </row>
    <row r="240" spans="1:22">
      <c r="A240" s="354" t="s">
        <v>2614</v>
      </c>
      <c r="B240" s="273" t="s">
        <v>307</v>
      </c>
      <c r="C240" s="265" t="s">
        <v>695</v>
      </c>
      <c r="D240" s="323" t="s">
        <v>424</v>
      </c>
      <c r="E240" s="251" t="s">
        <v>696</v>
      </c>
      <c r="F240" s="260" t="s">
        <v>697</v>
      </c>
      <c r="G240" s="260"/>
      <c r="H240" s="260"/>
      <c r="I240" s="254" t="s">
        <v>100</v>
      </c>
      <c r="J240" s="255" t="s">
        <v>24</v>
      </c>
      <c r="K240" s="254" t="s">
        <v>157</v>
      </c>
      <c r="L240" s="257">
        <v>30820</v>
      </c>
      <c r="M240" s="258">
        <v>1984</v>
      </c>
      <c r="N240" s="254">
        <f t="shared" si="3"/>
        <v>41</v>
      </c>
      <c r="O240" s="254" t="s">
        <v>26</v>
      </c>
      <c r="P240" s="254" t="s">
        <v>27</v>
      </c>
      <c r="Q240" s="254" t="s">
        <v>49</v>
      </c>
      <c r="R240" s="254" t="s">
        <v>136</v>
      </c>
      <c r="S240" s="254">
        <v>1</v>
      </c>
      <c r="T240" s="334" t="s">
        <v>30</v>
      </c>
      <c r="U240" s="266">
        <v>60000</v>
      </c>
      <c r="V240" s="266"/>
    </row>
    <row r="241" spans="1:22">
      <c r="A241" s="354" t="s">
        <v>2615</v>
      </c>
      <c r="B241" s="273" t="s">
        <v>307</v>
      </c>
      <c r="C241" s="265" t="s">
        <v>698</v>
      </c>
      <c r="D241" s="323" t="s">
        <v>97</v>
      </c>
      <c r="E241" s="251" t="s">
        <v>98</v>
      </c>
      <c r="F241" s="260" t="s">
        <v>699</v>
      </c>
      <c r="G241" s="260"/>
      <c r="H241" s="260"/>
      <c r="I241" s="254" t="s">
        <v>100</v>
      </c>
      <c r="J241" s="255" t="s">
        <v>24</v>
      </c>
      <c r="K241" s="254" t="s">
        <v>157</v>
      </c>
      <c r="L241" s="257">
        <v>22058</v>
      </c>
      <c r="M241" s="258">
        <v>1960</v>
      </c>
      <c r="N241" s="254">
        <f t="shared" si="3"/>
        <v>65</v>
      </c>
      <c r="O241" s="254" t="s">
        <v>45</v>
      </c>
      <c r="P241" s="254" t="s">
        <v>27</v>
      </c>
      <c r="Q241" s="254" t="s">
        <v>46</v>
      </c>
      <c r="R241" s="254" t="s">
        <v>104</v>
      </c>
      <c r="S241" s="254">
        <v>4</v>
      </c>
      <c r="T241" s="334" t="s">
        <v>30</v>
      </c>
      <c r="U241" s="266">
        <v>80000</v>
      </c>
      <c r="V241" s="302"/>
    </row>
    <row r="242" spans="1:22">
      <c r="A242" s="354" t="s">
        <v>2616</v>
      </c>
      <c r="B242" s="273" t="s">
        <v>307</v>
      </c>
      <c r="C242" s="265" t="s">
        <v>700</v>
      </c>
      <c r="D242" s="323" t="s">
        <v>85</v>
      </c>
      <c r="E242" s="251" t="s">
        <v>701</v>
      </c>
      <c r="F242" s="260" t="s">
        <v>702</v>
      </c>
      <c r="G242" s="260">
        <v>926931072</v>
      </c>
      <c r="H242" s="260">
        <v>91771548776</v>
      </c>
      <c r="I242" s="254"/>
      <c r="J242" s="255" t="s">
        <v>24</v>
      </c>
      <c r="K242" s="254" t="s">
        <v>146</v>
      </c>
      <c r="L242" s="257">
        <v>43988</v>
      </c>
      <c r="M242" s="258">
        <v>1979</v>
      </c>
      <c r="N242" s="254">
        <f t="shared" si="3"/>
        <v>46</v>
      </c>
      <c r="O242" s="254" t="s">
        <v>45</v>
      </c>
      <c r="P242" s="254" t="s">
        <v>309</v>
      </c>
      <c r="Q242" s="254" t="s">
        <v>28</v>
      </c>
      <c r="R242" s="254" t="s">
        <v>703</v>
      </c>
      <c r="S242" s="254">
        <v>2</v>
      </c>
      <c r="T242" s="334" t="s">
        <v>30</v>
      </c>
      <c r="V242" s="302"/>
    </row>
    <row r="243" spans="1:22">
      <c r="A243" s="354" t="s">
        <v>2617</v>
      </c>
      <c r="B243" s="273" t="s">
        <v>307</v>
      </c>
      <c r="C243" s="265" t="s">
        <v>704</v>
      </c>
      <c r="D243" s="323" t="s">
        <v>21</v>
      </c>
      <c r="E243" s="251" t="s">
        <v>620</v>
      </c>
      <c r="F243" s="260" t="s">
        <v>705</v>
      </c>
      <c r="G243" s="260">
        <v>401660415</v>
      </c>
      <c r="H243" s="260"/>
      <c r="I243" s="254" t="s">
        <v>100</v>
      </c>
      <c r="J243" s="255" t="s">
        <v>24</v>
      </c>
      <c r="K243" s="254" t="s">
        <v>157</v>
      </c>
      <c r="L243" s="263">
        <v>43816</v>
      </c>
      <c r="M243" s="264">
        <v>1970</v>
      </c>
      <c r="N243" s="254">
        <f t="shared" si="3"/>
        <v>55</v>
      </c>
      <c r="O243" s="254" t="s">
        <v>26</v>
      </c>
      <c r="P243" s="254" t="s">
        <v>27</v>
      </c>
      <c r="Q243" s="254" t="s">
        <v>28</v>
      </c>
      <c r="R243" s="254" t="s">
        <v>706</v>
      </c>
      <c r="S243" s="254">
        <v>1</v>
      </c>
      <c r="T243" s="334" t="s">
        <v>30</v>
      </c>
      <c r="U243" s="266">
        <v>120000</v>
      </c>
      <c r="V243" s="302"/>
    </row>
    <row r="244" spans="1:22">
      <c r="A244" s="354" t="s">
        <v>2618</v>
      </c>
      <c r="B244" s="273" t="s">
        <v>307</v>
      </c>
      <c r="C244" s="265" t="s">
        <v>707</v>
      </c>
      <c r="D244" s="323" t="s">
        <v>56</v>
      </c>
      <c r="E244" s="251" t="s">
        <v>708</v>
      </c>
      <c r="F244" s="260" t="s">
        <v>709</v>
      </c>
      <c r="G244" s="260">
        <v>933470475</v>
      </c>
      <c r="H244" s="260"/>
      <c r="I244" s="254" t="s">
        <v>100</v>
      </c>
      <c r="J244" s="255" t="s">
        <v>24</v>
      </c>
      <c r="K244" s="254" t="s">
        <v>157</v>
      </c>
      <c r="L244" s="268">
        <v>43701</v>
      </c>
      <c r="M244" s="269">
        <v>1983</v>
      </c>
      <c r="N244" s="254">
        <f t="shared" si="3"/>
        <v>42</v>
      </c>
      <c r="O244" s="254" t="s">
        <v>26</v>
      </c>
      <c r="P244" s="254" t="s">
        <v>27</v>
      </c>
      <c r="Q244" s="254" t="s">
        <v>28</v>
      </c>
      <c r="R244" s="254" t="s">
        <v>549</v>
      </c>
      <c r="S244" s="254">
        <v>1</v>
      </c>
      <c r="T244" s="334" t="s">
        <v>30</v>
      </c>
      <c r="U244" s="266">
        <v>60000</v>
      </c>
      <c r="V244" s="302"/>
    </row>
    <row r="245" spans="1:22">
      <c r="A245" s="354" t="s">
        <v>2619</v>
      </c>
      <c r="B245" s="273" t="s">
        <v>307</v>
      </c>
      <c r="C245" s="265" t="s">
        <v>2238</v>
      </c>
      <c r="D245" s="323"/>
      <c r="E245" s="251"/>
      <c r="F245" s="260"/>
      <c r="G245" s="260"/>
      <c r="H245" s="260"/>
      <c r="I245" s="254" t="s">
        <v>2319</v>
      </c>
      <c r="J245" s="255" t="s">
        <v>24</v>
      </c>
      <c r="K245" s="254" t="s">
        <v>2304</v>
      </c>
      <c r="L245" s="263"/>
      <c r="M245" s="264"/>
      <c r="N245" s="254">
        <f t="shared" si="3"/>
        <v>2025</v>
      </c>
      <c r="O245" s="254" t="s">
        <v>26</v>
      </c>
      <c r="P245" s="254"/>
      <c r="Q245" s="254"/>
      <c r="R245" s="302"/>
      <c r="S245" s="311"/>
      <c r="T245" s="335"/>
      <c r="V245" s="302"/>
    </row>
    <row r="246" spans="1:22">
      <c r="A246" s="354" t="s">
        <v>2620</v>
      </c>
      <c r="B246" s="273" t="s">
        <v>307</v>
      </c>
      <c r="C246" s="265" t="s">
        <v>710</v>
      </c>
      <c r="D246" s="323" t="s">
        <v>56</v>
      </c>
      <c r="E246" s="251" t="s">
        <v>673</v>
      </c>
      <c r="F246" s="260" t="s">
        <v>711</v>
      </c>
      <c r="G246" s="260">
        <v>302265096</v>
      </c>
      <c r="H246" s="260"/>
      <c r="I246" s="254" t="s">
        <v>712</v>
      </c>
      <c r="J246" s="255" t="s">
        <v>24</v>
      </c>
      <c r="K246" s="254" t="s">
        <v>157</v>
      </c>
      <c r="L246" s="257">
        <v>43476</v>
      </c>
      <c r="M246" s="258">
        <v>1986</v>
      </c>
      <c r="N246" s="254">
        <f t="shared" si="3"/>
        <v>39</v>
      </c>
      <c r="O246" s="254" t="s">
        <v>45</v>
      </c>
      <c r="P246" s="254" t="s">
        <v>27</v>
      </c>
      <c r="Q246" s="254" t="s">
        <v>49</v>
      </c>
      <c r="R246" s="254" t="s">
        <v>315</v>
      </c>
      <c r="S246" s="254">
        <v>2</v>
      </c>
      <c r="T246" s="334" t="s">
        <v>30</v>
      </c>
      <c r="V246" s="302"/>
    </row>
    <row r="247" spans="1:22">
      <c r="A247" s="354" t="s">
        <v>2621</v>
      </c>
      <c r="B247" s="273" t="s">
        <v>307</v>
      </c>
      <c r="C247" s="265" t="s">
        <v>713</v>
      </c>
      <c r="D247" s="323" t="s">
        <v>56</v>
      </c>
      <c r="E247" s="251" t="s">
        <v>673</v>
      </c>
      <c r="F247" s="260" t="s">
        <v>714</v>
      </c>
      <c r="G247" s="260">
        <v>285473241</v>
      </c>
      <c r="H247" s="260"/>
      <c r="I247" s="254" t="s">
        <v>100</v>
      </c>
      <c r="J247" s="255" t="s">
        <v>24</v>
      </c>
      <c r="K247" s="254" t="s">
        <v>157</v>
      </c>
      <c r="L247" s="257">
        <v>30142</v>
      </c>
      <c r="M247" s="258">
        <v>1982</v>
      </c>
      <c r="N247" s="254">
        <f t="shared" si="3"/>
        <v>43</v>
      </c>
      <c r="O247" s="254" t="s">
        <v>45</v>
      </c>
      <c r="P247" s="254" t="s">
        <v>27</v>
      </c>
      <c r="Q247" s="254" t="s">
        <v>49</v>
      </c>
      <c r="R247" s="254" t="s">
        <v>315</v>
      </c>
      <c r="S247" s="254">
        <v>1</v>
      </c>
      <c r="T247" s="334" t="s">
        <v>30</v>
      </c>
      <c r="U247" s="266">
        <v>120000</v>
      </c>
      <c r="V247" s="302"/>
    </row>
    <row r="248" spans="1:22">
      <c r="A248" s="354" t="s">
        <v>2622</v>
      </c>
      <c r="B248" s="273" t="s">
        <v>307</v>
      </c>
      <c r="C248" s="265" t="s">
        <v>715</v>
      </c>
      <c r="D248" s="323" t="s">
        <v>192</v>
      </c>
      <c r="E248" s="251" t="s">
        <v>340</v>
      </c>
      <c r="F248" s="260" t="s">
        <v>716</v>
      </c>
      <c r="G248" s="260">
        <v>402410503</v>
      </c>
      <c r="H248" s="260"/>
      <c r="I248" s="254" t="s">
        <v>100</v>
      </c>
      <c r="J248" s="255" t="s">
        <v>24</v>
      </c>
      <c r="K248" s="254" t="s">
        <v>157</v>
      </c>
      <c r="L248" s="263"/>
      <c r="M248" s="264"/>
      <c r="N248" s="254">
        <f t="shared" si="3"/>
        <v>2025</v>
      </c>
      <c r="O248" s="254" t="s">
        <v>45</v>
      </c>
      <c r="P248" s="254" t="s">
        <v>27</v>
      </c>
      <c r="Q248" s="254" t="s">
        <v>49</v>
      </c>
      <c r="R248" s="254" t="s">
        <v>315</v>
      </c>
      <c r="S248" s="254">
        <v>1</v>
      </c>
      <c r="T248" s="334" t="s">
        <v>30</v>
      </c>
      <c r="U248" s="266">
        <v>120000</v>
      </c>
      <c r="V248" s="302"/>
    </row>
    <row r="249" spans="1:22">
      <c r="A249" s="354" t="s">
        <v>2623</v>
      </c>
      <c r="B249" s="273" t="s">
        <v>307</v>
      </c>
      <c r="C249" s="265" t="s">
        <v>645</v>
      </c>
      <c r="D249" s="323" t="s">
        <v>85</v>
      </c>
      <c r="E249" s="251" t="s">
        <v>701</v>
      </c>
      <c r="F249" s="260" t="s">
        <v>717</v>
      </c>
      <c r="G249" s="260">
        <v>728957174</v>
      </c>
      <c r="H249" s="260"/>
      <c r="I249" s="254" t="s">
        <v>100</v>
      </c>
      <c r="J249" s="255" t="s">
        <v>24</v>
      </c>
      <c r="K249" s="254" t="s">
        <v>146</v>
      </c>
      <c r="L249" s="257">
        <v>43497</v>
      </c>
      <c r="M249" s="258">
        <v>1948</v>
      </c>
      <c r="N249" s="254">
        <f t="shared" si="3"/>
        <v>77</v>
      </c>
      <c r="O249" s="254" t="s">
        <v>26</v>
      </c>
      <c r="P249" s="254" t="s">
        <v>27</v>
      </c>
      <c r="Q249" s="254" t="s">
        <v>28</v>
      </c>
      <c r="R249" s="254" t="s">
        <v>315</v>
      </c>
      <c r="S249" s="254">
        <v>2</v>
      </c>
      <c r="T249" s="334" t="s">
        <v>30</v>
      </c>
      <c r="U249" s="266">
        <v>120000</v>
      </c>
      <c r="V249" s="302"/>
    </row>
    <row r="250" spans="1:22">
      <c r="A250" s="354" t="s">
        <v>2624</v>
      </c>
      <c r="B250" s="273" t="s">
        <v>307</v>
      </c>
      <c r="C250" s="265" t="s">
        <v>718</v>
      </c>
      <c r="D250" s="323" t="s">
        <v>371</v>
      </c>
      <c r="E250" s="251" t="s">
        <v>372</v>
      </c>
      <c r="F250" s="260" t="s">
        <v>719</v>
      </c>
      <c r="G250" s="260"/>
      <c r="H250" s="260"/>
      <c r="I250" s="254" t="s">
        <v>100</v>
      </c>
      <c r="J250" s="255" t="s">
        <v>24</v>
      </c>
      <c r="K250" s="254" t="s">
        <v>157</v>
      </c>
      <c r="L250" s="257">
        <v>28231</v>
      </c>
      <c r="M250" s="258">
        <v>1977</v>
      </c>
      <c r="N250" s="254">
        <f t="shared" si="3"/>
        <v>48</v>
      </c>
      <c r="O250" s="254" t="s">
        <v>26</v>
      </c>
      <c r="P250" s="254" t="s">
        <v>27</v>
      </c>
      <c r="Q250" s="254" t="s">
        <v>49</v>
      </c>
      <c r="R250" s="254" t="s">
        <v>158</v>
      </c>
      <c r="S250" s="254">
        <v>2</v>
      </c>
      <c r="T250" s="334" t="s">
        <v>30</v>
      </c>
      <c r="U250" s="266">
        <v>120000</v>
      </c>
      <c r="V250" s="302"/>
    </row>
    <row r="251" spans="1:22">
      <c r="A251" s="354" t="s">
        <v>2625</v>
      </c>
      <c r="B251" s="273" t="s">
        <v>678</v>
      </c>
      <c r="C251" s="265" t="s">
        <v>679</v>
      </c>
      <c r="D251" s="323" t="s">
        <v>63</v>
      </c>
      <c r="E251" s="251" t="s">
        <v>667</v>
      </c>
      <c r="F251" s="260" t="s">
        <v>680</v>
      </c>
      <c r="G251" s="260">
        <v>335479203</v>
      </c>
      <c r="H251" s="260">
        <v>9506976795</v>
      </c>
      <c r="I251" s="254"/>
      <c r="J251" s="255" t="s">
        <v>24</v>
      </c>
      <c r="K251" s="254" t="s">
        <v>135</v>
      </c>
      <c r="L251" s="257">
        <v>34872</v>
      </c>
      <c r="M251" s="258">
        <v>1995</v>
      </c>
      <c r="N251" s="254">
        <f t="shared" si="3"/>
        <v>30</v>
      </c>
      <c r="O251" s="254" t="s">
        <v>26</v>
      </c>
      <c r="P251" s="254" t="s">
        <v>130</v>
      </c>
      <c r="Q251" s="254" t="s">
        <v>49</v>
      </c>
      <c r="R251" s="254" t="s">
        <v>681</v>
      </c>
      <c r="S251" s="254">
        <v>2</v>
      </c>
      <c r="T251" s="334" t="s">
        <v>30</v>
      </c>
      <c r="V251" s="302"/>
    </row>
    <row r="252" spans="1:22">
      <c r="A252" s="354" t="s">
        <v>2626</v>
      </c>
      <c r="B252" s="273" t="s">
        <v>678</v>
      </c>
      <c r="C252" s="265" t="s">
        <v>536</v>
      </c>
      <c r="D252" s="323" t="s">
        <v>63</v>
      </c>
      <c r="E252" s="251" t="s">
        <v>667</v>
      </c>
      <c r="F252" s="270" t="s">
        <v>685</v>
      </c>
      <c r="G252" s="270">
        <v>432904856</v>
      </c>
      <c r="H252" s="270">
        <v>9954585697</v>
      </c>
      <c r="I252" s="254"/>
      <c r="J252" s="255" t="s">
        <v>24</v>
      </c>
      <c r="K252" s="254" t="s">
        <v>135</v>
      </c>
      <c r="L252" s="257">
        <v>44013</v>
      </c>
      <c r="M252" s="258">
        <v>1990</v>
      </c>
      <c r="N252" s="254">
        <f t="shared" si="3"/>
        <v>35</v>
      </c>
      <c r="O252" s="254" t="s">
        <v>45</v>
      </c>
      <c r="P252" s="254" t="s">
        <v>130</v>
      </c>
      <c r="Q252" s="254" t="s">
        <v>49</v>
      </c>
      <c r="R252" s="254" t="s">
        <v>686</v>
      </c>
      <c r="S252" s="254">
        <v>2</v>
      </c>
      <c r="T252" s="334" t="s">
        <v>30</v>
      </c>
      <c r="V252" s="302"/>
    </row>
    <row r="253" spans="1:22">
      <c r="A253" s="354" t="s">
        <v>2627</v>
      </c>
      <c r="B253" s="273" t="s">
        <v>720</v>
      </c>
      <c r="C253" s="265" t="s">
        <v>721</v>
      </c>
      <c r="D253" s="323" t="s">
        <v>56</v>
      </c>
      <c r="E253" s="251" t="s">
        <v>673</v>
      </c>
      <c r="F253" s="260" t="s">
        <v>722</v>
      </c>
      <c r="G253" s="260"/>
      <c r="H253" s="260"/>
      <c r="I253" s="254" t="s">
        <v>100</v>
      </c>
      <c r="J253" s="255" t="s">
        <v>24</v>
      </c>
      <c r="K253" s="254" t="s">
        <v>37</v>
      </c>
      <c r="L253" s="263">
        <v>43685</v>
      </c>
      <c r="M253" s="264">
        <v>1968</v>
      </c>
      <c r="N253" s="254">
        <f t="shared" si="3"/>
        <v>57</v>
      </c>
      <c r="O253" s="254" t="s">
        <v>26</v>
      </c>
      <c r="P253" s="254" t="s">
        <v>27</v>
      </c>
      <c r="Q253" s="254" t="s">
        <v>49</v>
      </c>
      <c r="R253" s="254" t="s">
        <v>109</v>
      </c>
      <c r="S253" s="254">
        <v>3</v>
      </c>
      <c r="T253" s="334" t="s">
        <v>30</v>
      </c>
      <c r="U253" s="271">
        <v>60000</v>
      </c>
      <c r="V253" s="302"/>
    </row>
    <row r="254" spans="1:22">
      <c r="A254" s="354" t="s">
        <v>2628</v>
      </c>
      <c r="B254" s="273" t="s">
        <v>723</v>
      </c>
      <c r="C254" s="265" t="s">
        <v>724</v>
      </c>
      <c r="D254" s="323" t="s">
        <v>21</v>
      </c>
      <c r="E254" s="251" t="s">
        <v>620</v>
      </c>
      <c r="F254" s="260" t="s">
        <v>725</v>
      </c>
      <c r="G254" s="260"/>
      <c r="H254" s="260"/>
      <c r="I254" s="254" t="s">
        <v>100</v>
      </c>
      <c r="J254" s="255" t="s">
        <v>24</v>
      </c>
      <c r="K254" s="254" t="s">
        <v>37</v>
      </c>
      <c r="L254" s="263"/>
      <c r="M254" s="264"/>
      <c r="N254" s="254">
        <f t="shared" si="3"/>
        <v>2025</v>
      </c>
      <c r="O254" s="254" t="s">
        <v>45</v>
      </c>
      <c r="P254" s="254" t="s">
        <v>27</v>
      </c>
      <c r="Q254" s="254" t="s">
        <v>49</v>
      </c>
      <c r="R254" s="254" t="s">
        <v>104</v>
      </c>
      <c r="S254" s="254">
        <v>4</v>
      </c>
      <c r="T254" s="334" t="s">
        <v>30</v>
      </c>
      <c r="U254" s="266">
        <v>80000</v>
      </c>
      <c r="V254" s="302"/>
    </row>
    <row r="255" spans="1:22">
      <c r="A255" s="354" t="s">
        <v>2629</v>
      </c>
      <c r="B255" s="273" t="s">
        <v>107</v>
      </c>
      <c r="C255" s="265" t="s">
        <v>726</v>
      </c>
      <c r="D255" s="323" t="s">
        <v>211</v>
      </c>
      <c r="E255" s="251" t="s">
        <v>727</v>
      </c>
      <c r="F255" s="260" t="s">
        <v>341</v>
      </c>
      <c r="G255" s="260">
        <v>645967103</v>
      </c>
      <c r="H255" s="260">
        <v>9483298469</v>
      </c>
      <c r="I255" s="254" t="s">
        <v>728</v>
      </c>
      <c r="J255" s="255" t="s">
        <v>24</v>
      </c>
      <c r="K255" s="254" t="s">
        <v>37</v>
      </c>
      <c r="L255" s="263">
        <v>43815</v>
      </c>
      <c r="M255" s="264">
        <v>1964</v>
      </c>
      <c r="N255" s="254">
        <f t="shared" si="3"/>
        <v>61</v>
      </c>
      <c r="O255" s="254" t="s">
        <v>26</v>
      </c>
      <c r="P255" s="254" t="s">
        <v>27</v>
      </c>
      <c r="Q255" s="254" t="s">
        <v>49</v>
      </c>
      <c r="R255" s="254" t="s">
        <v>54</v>
      </c>
      <c r="S255" s="254">
        <v>2</v>
      </c>
      <c r="T255" s="334" t="s">
        <v>30</v>
      </c>
      <c r="V255" s="302"/>
    </row>
    <row r="256" spans="1:22">
      <c r="A256" s="354" t="s">
        <v>2630</v>
      </c>
      <c r="B256" s="273" t="s">
        <v>107</v>
      </c>
      <c r="C256" s="265" t="s">
        <v>267</v>
      </c>
      <c r="D256" s="323" t="s">
        <v>729</v>
      </c>
      <c r="E256" s="251" t="s">
        <v>730</v>
      </c>
      <c r="F256" s="260" t="s">
        <v>731</v>
      </c>
      <c r="G256" s="260"/>
      <c r="H256" s="260"/>
      <c r="I256" s="254"/>
      <c r="J256" s="255" t="s">
        <v>24</v>
      </c>
      <c r="K256" s="254" t="s">
        <v>278</v>
      </c>
      <c r="L256" s="263">
        <v>44182</v>
      </c>
      <c r="M256" s="264">
        <v>1972</v>
      </c>
      <c r="N256" s="254">
        <f t="shared" si="3"/>
        <v>53</v>
      </c>
      <c r="O256" s="254" t="s">
        <v>26</v>
      </c>
      <c r="P256" s="254" t="s">
        <v>27</v>
      </c>
      <c r="Q256" s="254" t="s">
        <v>49</v>
      </c>
      <c r="R256" s="254"/>
      <c r="S256" s="254">
        <v>2</v>
      </c>
      <c r="T256" s="334"/>
      <c r="V256" s="302"/>
    </row>
    <row r="257" spans="1:22">
      <c r="A257" s="354" t="s">
        <v>2631</v>
      </c>
      <c r="B257" s="273" t="s">
        <v>107</v>
      </c>
      <c r="C257" s="265" t="s">
        <v>1073</v>
      </c>
      <c r="D257" s="323" t="s">
        <v>112</v>
      </c>
      <c r="E257" s="251"/>
      <c r="F257" s="260"/>
      <c r="G257" s="260"/>
      <c r="H257" s="260"/>
      <c r="I257" s="270" t="s">
        <v>2320</v>
      </c>
      <c r="J257" s="255" t="s">
        <v>24</v>
      </c>
      <c r="K257" s="254" t="s">
        <v>2304</v>
      </c>
      <c r="L257" s="263"/>
      <c r="M257" s="264"/>
      <c r="N257" s="254">
        <f t="shared" si="3"/>
        <v>2025</v>
      </c>
      <c r="O257" s="254" t="s">
        <v>45</v>
      </c>
      <c r="P257" s="254"/>
      <c r="Q257" s="254"/>
      <c r="R257" s="254"/>
      <c r="S257" s="254"/>
      <c r="T257" s="334"/>
      <c r="V257" s="302"/>
    </row>
    <row r="258" spans="1:22">
      <c r="A258" s="354" t="s">
        <v>2632</v>
      </c>
      <c r="B258" s="273" t="s">
        <v>107</v>
      </c>
      <c r="C258" s="265" t="s">
        <v>732</v>
      </c>
      <c r="D258" s="323" t="s">
        <v>51</v>
      </c>
      <c r="E258" s="251" t="s">
        <v>369</v>
      </c>
      <c r="F258" s="260" t="s">
        <v>733</v>
      </c>
      <c r="G258" s="260">
        <v>124574671</v>
      </c>
      <c r="H258" s="260"/>
      <c r="I258" s="254" t="s">
        <v>100</v>
      </c>
      <c r="J258" s="255" t="s">
        <v>24</v>
      </c>
      <c r="K258" s="254" t="s">
        <v>37</v>
      </c>
      <c r="L258" s="257">
        <v>24267</v>
      </c>
      <c r="M258" s="258">
        <v>1966</v>
      </c>
      <c r="N258" s="254">
        <f t="shared" si="3"/>
        <v>59</v>
      </c>
      <c r="O258" s="254" t="s">
        <v>26</v>
      </c>
      <c r="P258" s="254" t="s">
        <v>27</v>
      </c>
      <c r="Q258" s="254" t="s">
        <v>28</v>
      </c>
      <c r="R258" s="254" t="s">
        <v>66</v>
      </c>
      <c r="S258" s="254">
        <v>2</v>
      </c>
      <c r="T258" s="334" t="s">
        <v>30</v>
      </c>
      <c r="U258" s="266">
        <v>120000</v>
      </c>
      <c r="V258" s="302"/>
    </row>
    <row r="259" spans="1:22">
      <c r="A259" s="354" t="s">
        <v>2633</v>
      </c>
      <c r="B259" s="273" t="s">
        <v>107</v>
      </c>
      <c r="C259" s="265" t="s">
        <v>774</v>
      </c>
      <c r="D259" s="323"/>
      <c r="E259" s="251"/>
      <c r="F259" s="260"/>
      <c r="G259" s="260"/>
      <c r="H259" s="260"/>
      <c r="I259" s="270" t="s">
        <v>2320</v>
      </c>
      <c r="J259" s="255" t="s">
        <v>24</v>
      </c>
      <c r="K259" s="254" t="s">
        <v>2311</v>
      </c>
      <c r="L259" s="263"/>
      <c r="M259" s="264"/>
      <c r="N259" s="254">
        <f t="shared" si="3"/>
        <v>2025</v>
      </c>
      <c r="O259" s="254" t="s">
        <v>26</v>
      </c>
      <c r="P259" s="254"/>
      <c r="Q259" s="254"/>
      <c r="R259" s="254"/>
      <c r="S259" s="254"/>
      <c r="T259" s="334"/>
      <c r="V259" s="302"/>
    </row>
    <row r="260" spans="1:22">
      <c r="A260" s="354" t="s">
        <v>2634</v>
      </c>
      <c r="B260" s="273" t="s">
        <v>107</v>
      </c>
      <c r="C260" s="265" t="s">
        <v>734</v>
      </c>
      <c r="D260" s="323" t="s">
        <v>112</v>
      </c>
      <c r="E260" s="251" t="s">
        <v>465</v>
      </c>
      <c r="F260" s="260" t="s">
        <v>735</v>
      </c>
      <c r="G260" s="260">
        <v>286929420</v>
      </c>
      <c r="H260" s="260">
        <v>9949473038</v>
      </c>
      <c r="I260" s="254" t="s">
        <v>100</v>
      </c>
      <c r="J260" s="255" t="s">
        <v>24</v>
      </c>
      <c r="K260" s="254" t="s">
        <v>157</v>
      </c>
      <c r="L260" s="257">
        <v>43814</v>
      </c>
      <c r="M260" s="258">
        <v>1951</v>
      </c>
      <c r="N260" s="254">
        <f t="shared" si="3"/>
        <v>74</v>
      </c>
      <c r="O260" s="254" t="s">
        <v>45</v>
      </c>
      <c r="P260" s="254" t="s">
        <v>27</v>
      </c>
      <c r="Q260" s="254" t="s">
        <v>46</v>
      </c>
      <c r="R260" s="254" t="s">
        <v>104</v>
      </c>
      <c r="S260" s="254">
        <v>6</v>
      </c>
      <c r="T260" s="334" t="s">
        <v>30</v>
      </c>
      <c r="U260" s="266">
        <v>80000</v>
      </c>
      <c r="V260" s="302"/>
    </row>
    <row r="261" spans="1:22">
      <c r="A261" s="354" t="s">
        <v>2635</v>
      </c>
      <c r="B261" s="273" t="s">
        <v>736</v>
      </c>
      <c r="C261" s="265" t="s">
        <v>737</v>
      </c>
      <c r="D261" s="323" t="s">
        <v>21</v>
      </c>
      <c r="E261" s="251" t="s">
        <v>738</v>
      </c>
      <c r="F261" s="270" t="s">
        <v>739</v>
      </c>
      <c r="G261" s="270"/>
      <c r="H261" s="270"/>
      <c r="I261" s="254"/>
      <c r="J261" s="255" t="s">
        <v>24</v>
      </c>
      <c r="K261" s="254" t="s">
        <v>37</v>
      </c>
      <c r="L261" s="263">
        <v>43844</v>
      </c>
      <c r="M261" s="264">
        <v>1975</v>
      </c>
      <c r="N261" s="254">
        <f t="shared" si="3"/>
        <v>50</v>
      </c>
      <c r="O261" s="254" t="s">
        <v>45</v>
      </c>
      <c r="P261" s="254" t="s">
        <v>27</v>
      </c>
      <c r="Q261" s="254"/>
      <c r="R261" s="254" t="s">
        <v>104</v>
      </c>
      <c r="S261" s="254">
        <v>2</v>
      </c>
      <c r="T261" s="334" t="s">
        <v>30</v>
      </c>
      <c r="V261" s="302"/>
    </row>
    <row r="262" spans="1:22">
      <c r="A262" s="354" t="s">
        <v>2636</v>
      </c>
      <c r="B262" s="273" t="s">
        <v>740</v>
      </c>
      <c r="C262" s="265" t="s">
        <v>732</v>
      </c>
      <c r="D262" s="323" t="s">
        <v>51</v>
      </c>
      <c r="E262" s="251" t="s">
        <v>369</v>
      </c>
      <c r="F262" s="260" t="s">
        <v>741</v>
      </c>
      <c r="G262" s="260">
        <v>116332599</v>
      </c>
      <c r="H262" s="260"/>
      <c r="I262" s="254" t="s">
        <v>100</v>
      </c>
      <c r="J262" s="255" t="s">
        <v>24</v>
      </c>
      <c r="K262" s="254" t="s">
        <v>135</v>
      </c>
      <c r="L262" s="257">
        <v>43745</v>
      </c>
      <c r="M262" s="258">
        <v>1964</v>
      </c>
      <c r="N262" s="254">
        <f t="shared" ref="N262:N325" si="4">2025-M262</f>
        <v>61</v>
      </c>
      <c r="O262" s="254" t="s">
        <v>26</v>
      </c>
      <c r="P262" s="254" t="s">
        <v>27</v>
      </c>
      <c r="Q262" s="254" t="s">
        <v>49</v>
      </c>
      <c r="R262" s="254" t="s">
        <v>136</v>
      </c>
      <c r="S262" s="254">
        <v>2</v>
      </c>
      <c r="T262" s="334" t="s">
        <v>30</v>
      </c>
      <c r="U262" s="266">
        <v>60000</v>
      </c>
      <c r="V262" s="302"/>
    </row>
    <row r="263" spans="1:22">
      <c r="A263" s="354" t="s">
        <v>2637</v>
      </c>
      <c r="B263" s="273" t="s">
        <v>740</v>
      </c>
      <c r="C263" s="265" t="s">
        <v>742</v>
      </c>
      <c r="D263" s="323" t="s">
        <v>21</v>
      </c>
      <c r="E263" s="251" t="s">
        <v>743</v>
      </c>
      <c r="F263" s="270" t="s">
        <v>744</v>
      </c>
      <c r="G263" s="270"/>
      <c r="H263" s="270"/>
      <c r="I263" s="254" t="s">
        <v>100</v>
      </c>
      <c r="J263" s="255" t="s">
        <v>24</v>
      </c>
      <c r="K263" s="254" t="s">
        <v>146</v>
      </c>
      <c r="L263" s="257">
        <v>43769</v>
      </c>
      <c r="M263" s="258">
        <v>1962</v>
      </c>
      <c r="N263" s="254">
        <f t="shared" si="4"/>
        <v>63</v>
      </c>
      <c r="O263" s="254" t="s">
        <v>26</v>
      </c>
      <c r="P263" s="254" t="s">
        <v>27</v>
      </c>
      <c r="Q263" s="254" t="s">
        <v>28</v>
      </c>
      <c r="R263" s="254" t="s">
        <v>136</v>
      </c>
      <c r="S263" s="254">
        <v>4</v>
      </c>
      <c r="T263" s="334" t="s">
        <v>30</v>
      </c>
      <c r="U263" s="266">
        <v>60000</v>
      </c>
      <c r="V263" s="302"/>
    </row>
    <row r="264" spans="1:22">
      <c r="A264" s="354" t="s">
        <v>2638</v>
      </c>
      <c r="B264" s="273" t="s">
        <v>740</v>
      </c>
      <c r="C264" s="265" t="s">
        <v>745</v>
      </c>
      <c r="D264" s="323"/>
      <c r="E264" s="251" t="s">
        <v>746</v>
      </c>
      <c r="F264" s="260" t="s">
        <v>747</v>
      </c>
      <c r="G264" s="260"/>
      <c r="H264" s="260"/>
      <c r="I264" s="254" t="s">
        <v>100</v>
      </c>
      <c r="J264" s="255" t="s">
        <v>24</v>
      </c>
      <c r="K264" s="254" t="s">
        <v>135</v>
      </c>
      <c r="L264" s="268">
        <v>43628</v>
      </c>
      <c r="M264" s="269">
        <v>1984</v>
      </c>
      <c r="N264" s="254">
        <f t="shared" si="4"/>
        <v>41</v>
      </c>
      <c r="O264" s="254" t="s">
        <v>26</v>
      </c>
      <c r="P264" s="254" t="s">
        <v>309</v>
      </c>
      <c r="Q264" s="254" t="s">
        <v>657</v>
      </c>
      <c r="R264" s="254" t="s">
        <v>748</v>
      </c>
      <c r="S264" s="254">
        <v>1</v>
      </c>
      <c r="T264" s="334" t="s">
        <v>30</v>
      </c>
      <c r="V264" s="302"/>
    </row>
    <row r="265" spans="1:22">
      <c r="A265" s="354" t="s">
        <v>2639</v>
      </c>
      <c r="B265" s="273" t="s">
        <v>740</v>
      </c>
      <c r="C265" s="265" t="s">
        <v>749</v>
      </c>
      <c r="D265" s="323" t="s">
        <v>85</v>
      </c>
      <c r="E265" s="251" t="s">
        <v>750</v>
      </c>
      <c r="F265" s="260" t="s">
        <v>751</v>
      </c>
      <c r="G265" s="260">
        <v>915585263</v>
      </c>
      <c r="H265" s="260"/>
      <c r="I265" s="254"/>
      <c r="J265" s="255" t="s">
        <v>24</v>
      </c>
      <c r="K265" s="254" t="s">
        <v>135</v>
      </c>
      <c r="L265" s="257">
        <v>43516</v>
      </c>
      <c r="M265" s="258">
        <v>1963</v>
      </c>
      <c r="N265" s="254">
        <f t="shared" si="4"/>
        <v>62</v>
      </c>
      <c r="O265" s="254" t="s">
        <v>45</v>
      </c>
      <c r="P265" s="254" t="s">
        <v>27</v>
      </c>
      <c r="Q265" s="254" t="s">
        <v>49</v>
      </c>
      <c r="R265" s="254" t="s">
        <v>104</v>
      </c>
      <c r="S265" s="254">
        <v>2</v>
      </c>
      <c r="T265" s="334" t="s">
        <v>30</v>
      </c>
      <c r="U265" s="266">
        <v>80000</v>
      </c>
      <c r="V265" s="302"/>
    </row>
    <row r="266" spans="1:22">
      <c r="A266" s="354" t="s">
        <v>2640</v>
      </c>
      <c r="B266" s="273" t="s">
        <v>740</v>
      </c>
      <c r="C266" s="265" t="s">
        <v>752</v>
      </c>
      <c r="D266" s="323" t="s">
        <v>753</v>
      </c>
      <c r="E266" s="251" t="s">
        <v>754</v>
      </c>
      <c r="F266" s="260" t="s">
        <v>755</v>
      </c>
      <c r="G266" s="260"/>
      <c r="H266" s="260"/>
      <c r="I266" s="254"/>
      <c r="J266" s="255" t="s">
        <v>24</v>
      </c>
      <c r="K266" s="254" t="s">
        <v>146</v>
      </c>
      <c r="L266" s="257">
        <v>43592</v>
      </c>
      <c r="M266" s="258">
        <v>1945</v>
      </c>
      <c r="N266" s="254">
        <f t="shared" si="4"/>
        <v>80</v>
      </c>
      <c r="O266" s="254" t="s">
        <v>26</v>
      </c>
      <c r="P266" s="254" t="s">
        <v>174</v>
      </c>
      <c r="Q266" s="254" t="s">
        <v>46</v>
      </c>
      <c r="R266" s="254"/>
      <c r="S266" s="254">
        <v>2</v>
      </c>
      <c r="T266" s="334" t="s">
        <v>30</v>
      </c>
      <c r="V266" s="302"/>
    </row>
    <row r="267" spans="1:22">
      <c r="A267" s="354" t="s">
        <v>2641</v>
      </c>
      <c r="B267" s="273" t="s">
        <v>756</v>
      </c>
      <c r="C267" s="265" t="s">
        <v>757</v>
      </c>
      <c r="D267" s="323" t="s">
        <v>51</v>
      </c>
      <c r="E267" s="251" t="s">
        <v>758</v>
      </c>
      <c r="F267" s="270" t="s">
        <v>759</v>
      </c>
      <c r="G267" s="270">
        <v>431460347</v>
      </c>
      <c r="H267" s="270">
        <v>9468378043</v>
      </c>
      <c r="I267" s="254" t="s">
        <v>100</v>
      </c>
      <c r="J267" s="255" t="s">
        <v>24</v>
      </c>
      <c r="K267" s="254" t="s">
        <v>37</v>
      </c>
      <c r="L267" s="263"/>
      <c r="M267" s="264"/>
      <c r="N267" s="254">
        <f t="shared" si="4"/>
        <v>2025</v>
      </c>
      <c r="O267" s="254" t="s">
        <v>26</v>
      </c>
      <c r="P267" s="254" t="s">
        <v>27</v>
      </c>
      <c r="Q267" s="254" t="s">
        <v>49</v>
      </c>
      <c r="R267" s="254" t="s">
        <v>136</v>
      </c>
      <c r="S267" s="254"/>
      <c r="T267" s="334" t="s">
        <v>30</v>
      </c>
      <c r="U267" s="266">
        <v>60000</v>
      </c>
      <c r="V267" s="302"/>
    </row>
    <row r="268" spans="1:22">
      <c r="A268" s="354" t="s">
        <v>2642</v>
      </c>
      <c r="B268" s="273" t="s">
        <v>2239</v>
      </c>
      <c r="C268" s="265" t="s">
        <v>2240</v>
      </c>
      <c r="D268" s="323" t="s">
        <v>211</v>
      </c>
      <c r="E268" s="251"/>
      <c r="F268" s="260"/>
      <c r="G268" s="260"/>
      <c r="H268" s="260"/>
      <c r="I268" s="254" t="s">
        <v>2321</v>
      </c>
      <c r="J268" s="255" t="s">
        <v>24</v>
      </c>
      <c r="K268" s="254" t="s">
        <v>2304</v>
      </c>
      <c r="L268" s="263"/>
      <c r="M268" s="264"/>
      <c r="N268" s="254">
        <f t="shared" si="4"/>
        <v>2025</v>
      </c>
      <c r="O268" s="254" t="s">
        <v>26</v>
      </c>
      <c r="P268" s="254"/>
      <c r="Q268" s="254"/>
      <c r="R268" s="254"/>
      <c r="S268" s="254"/>
      <c r="T268" s="334"/>
      <c r="V268" s="302"/>
    </row>
    <row r="269" spans="1:22">
      <c r="A269" s="354" t="s">
        <v>2643</v>
      </c>
      <c r="B269" s="273" t="s">
        <v>760</v>
      </c>
      <c r="C269" s="265" t="s">
        <v>761</v>
      </c>
      <c r="D269" s="323"/>
      <c r="E269" s="251"/>
      <c r="F269" s="260" t="s">
        <v>762</v>
      </c>
      <c r="G269" s="260"/>
      <c r="H269" s="260"/>
      <c r="I269" s="254"/>
      <c r="J269" s="255" t="s">
        <v>24</v>
      </c>
      <c r="K269" s="254" t="s">
        <v>37</v>
      </c>
      <c r="L269" s="263"/>
      <c r="M269" s="264"/>
      <c r="N269" s="254">
        <f t="shared" si="4"/>
        <v>2025</v>
      </c>
      <c r="O269" s="254" t="s">
        <v>45</v>
      </c>
      <c r="P269" s="254"/>
      <c r="Q269" s="254"/>
      <c r="R269" s="254"/>
      <c r="S269" s="254"/>
      <c r="T269" s="334"/>
      <c r="V269" s="302"/>
    </row>
    <row r="270" spans="1:22">
      <c r="A270" s="354" t="s">
        <v>2644</v>
      </c>
      <c r="B270" s="273" t="s">
        <v>763</v>
      </c>
      <c r="C270" s="265" t="s">
        <v>592</v>
      </c>
      <c r="D270" s="323" t="s">
        <v>97</v>
      </c>
      <c r="E270" s="251" t="s">
        <v>98</v>
      </c>
      <c r="F270" s="260" t="s">
        <v>764</v>
      </c>
      <c r="G270" s="260">
        <v>303705636</v>
      </c>
      <c r="H270" s="260"/>
      <c r="I270" s="254" t="s">
        <v>100</v>
      </c>
      <c r="J270" s="255" t="s">
        <v>24</v>
      </c>
      <c r="K270" s="254" t="s">
        <v>765</v>
      </c>
      <c r="L270" s="257">
        <v>22117</v>
      </c>
      <c r="M270" s="258">
        <v>1960</v>
      </c>
      <c r="N270" s="254">
        <f t="shared" si="4"/>
        <v>65</v>
      </c>
      <c r="O270" s="254" t="s">
        <v>26</v>
      </c>
      <c r="P270" s="254" t="s">
        <v>27</v>
      </c>
      <c r="Q270" s="254" t="s">
        <v>46</v>
      </c>
      <c r="R270" s="254" t="s">
        <v>136</v>
      </c>
      <c r="S270" s="254">
        <v>4</v>
      </c>
      <c r="T270" s="334" t="s">
        <v>30</v>
      </c>
      <c r="U270" s="266">
        <v>60000</v>
      </c>
      <c r="V270" s="302"/>
    </row>
    <row r="271" spans="1:22">
      <c r="A271" s="354" t="s">
        <v>2645</v>
      </c>
      <c r="B271" s="273" t="s">
        <v>766</v>
      </c>
      <c r="C271" s="265" t="s">
        <v>767</v>
      </c>
      <c r="D271" s="323" t="s">
        <v>112</v>
      </c>
      <c r="E271" s="251" t="s">
        <v>112</v>
      </c>
      <c r="F271" s="260" t="s">
        <v>768</v>
      </c>
      <c r="G271" s="260">
        <v>444548791</v>
      </c>
      <c r="H271" s="260"/>
      <c r="I271" s="254" t="s">
        <v>167</v>
      </c>
      <c r="J271" s="255" t="s">
        <v>24</v>
      </c>
      <c r="K271" s="254" t="s">
        <v>769</v>
      </c>
      <c r="L271" s="257">
        <v>43735</v>
      </c>
      <c r="M271" s="258">
        <v>1955</v>
      </c>
      <c r="N271" s="254">
        <f t="shared" si="4"/>
        <v>70</v>
      </c>
      <c r="O271" s="254" t="s">
        <v>26</v>
      </c>
      <c r="P271" s="254" t="s">
        <v>27</v>
      </c>
      <c r="Q271" s="254" t="s">
        <v>49</v>
      </c>
      <c r="R271" s="254" t="s">
        <v>136</v>
      </c>
      <c r="S271" s="254">
        <v>2</v>
      </c>
      <c r="T271" s="334" t="s">
        <v>30</v>
      </c>
      <c r="U271" s="266">
        <v>70000</v>
      </c>
      <c r="V271" s="302"/>
    </row>
    <row r="272" spans="1:22">
      <c r="A272" s="354" t="s">
        <v>2646</v>
      </c>
      <c r="B272" s="273" t="s">
        <v>766</v>
      </c>
      <c r="C272" s="265" t="s">
        <v>770</v>
      </c>
      <c r="D272" s="323"/>
      <c r="E272" s="251"/>
      <c r="F272" s="260" t="s">
        <v>771</v>
      </c>
      <c r="G272" s="260">
        <v>754566673</v>
      </c>
      <c r="H272" s="260">
        <v>9226347127</v>
      </c>
      <c r="I272" s="254"/>
      <c r="J272" s="255" t="s">
        <v>24</v>
      </c>
      <c r="K272" s="254" t="s">
        <v>772</v>
      </c>
      <c r="L272" s="257"/>
      <c r="M272" s="258"/>
      <c r="N272" s="254">
        <f t="shared" si="4"/>
        <v>2025</v>
      </c>
      <c r="O272" s="254" t="s">
        <v>26</v>
      </c>
      <c r="P272" s="254"/>
      <c r="Q272" s="254"/>
      <c r="R272" s="254"/>
      <c r="S272" s="254"/>
      <c r="T272" s="334"/>
      <c r="V272" s="302"/>
    </row>
    <row r="273" spans="1:22">
      <c r="A273" s="354" t="s">
        <v>2647</v>
      </c>
      <c r="B273" s="273" t="s">
        <v>3346</v>
      </c>
      <c r="C273" s="265" t="s">
        <v>774</v>
      </c>
      <c r="D273" s="323" t="s">
        <v>63</v>
      </c>
      <c r="E273" s="251" t="s">
        <v>667</v>
      </c>
      <c r="F273" s="260" t="s">
        <v>775</v>
      </c>
      <c r="G273" s="260">
        <v>107253575</v>
      </c>
      <c r="H273" s="260">
        <v>9625709474</v>
      </c>
      <c r="I273" s="254" t="s">
        <v>100</v>
      </c>
      <c r="J273" s="255" t="s">
        <v>24</v>
      </c>
      <c r="K273" s="254" t="s">
        <v>115</v>
      </c>
      <c r="L273" s="257">
        <v>23513</v>
      </c>
      <c r="M273" s="258">
        <v>1964</v>
      </c>
      <c r="N273" s="254">
        <f t="shared" si="4"/>
        <v>61</v>
      </c>
      <c r="O273" s="254" t="s">
        <v>26</v>
      </c>
      <c r="P273" s="254" t="s">
        <v>27</v>
      </c>
      <c r="Q273" s="254" t="s">
        <v>49</v>
      </c>
      <c r="R273" s="254" t="s">
        <v>136</v>
      </c>
      <c r="S273" s="254">
        <v>7</v>
      </c>
      <c r="T273" s="334" t="s">
        <v>30</v>
      </c>
      <c r="V273" s="302"/>
    </row>
    <row r="274" spans="1:22">
      <c r="A274" s="354" t="s">
        <v>2648</v>
      </c>
      <c r="B274" s="273" t="s">
        <v>449</v>
      </c>
      <c r="C274" s="265" t="s">
        <v>776</v>
      </c>
      <c r="D274" s="323"/>
      <c r="E274" s="251"/>
      <c r="F274" s="260" t="s">
        <v>777</v>
      </c>
      <c r="G274" s="260">
        <v>480992526</v>
      </c>
      <c r="H274" s="260"/>
      <c r="I274" s="254" t="s">
        <v>100</v>
      </c>
      <c r="J274" s="255" t="s">
        <v>24</v>
      </c>
      <c r="K274" s="254" t="s">
        <v>157</v>
      </c>
      <c r="L274" s="263">
        <v>28945</v>
      </c>
      <c r="M274" s="264">
        <v>1979</v>
      </c>
      <c r="N274" s="254">
        <f t="shared" si="4"/>
        <v>46</v>
      </c>
      <c r="O274" s="254" t="s">
        <v>26</v>
      </c>
      <c r="P274" s="254" t="s">
        <v>27</v>
      </c>
      <c r="Q274" s="254" t="s">
        <v>49</v>
      </c>
      <c r="R274" s="254" t="s">
        <v>136</v>
      </c>
      <c r="S274" s="254">
        <v>4</v>
      </c>
      <c r="T274" s="334" t="s">
        <v>30</v>
      </c>
      <c r="U274" s="266">
        <v>60000</v>
      </c>
      <c r="V274" s="302"/>
    </row>
    <row r="275" spans="1:22">
      <c r="A275" s="354" t="s">
        <v>2649</v>
      </c>
      <c r="B275" s="273" t="s">
        <v>92</v>
      </c>
      <c r="C275" s="265" t="s">
        <v>778</v>
      </c>
      <c r="D275" s="323" t="s">
        <v>21</v>
      </c>
      <c r="E275" s="251" t="s">
        <v>763</v>
      </c>
      <c r="F275" s="260" t="s">
        <v>779</v>
      </c>
      <c r="G275" s="260">
        <v>942063986</v>
      </c>
      <c r="H275" s="260"/>
      <c r="I275" s="254" t="s">
        <v>100</v>
      </c>
      <c r="J275" s="255" t="s">
        <v>24</v>
      </c>
      <c r="K275" s="254" t="s">
        <v>157</v>
      </c>
      <c r="L275" s="257">
        <v>43769</v>
      </c>
      <c r="M275" s="258">
        <v>1980</v>
      </c>
      <c r="N275" s="254">
        <f t="shared" si="4"/>
        <v>45</v>
      </c>
      <c r="O275" s="254" t="s">
        <v>26</v>
      </c>
      <c r="P275" s="254" t="s">
        <v>27</v>
      </c>
      <c r="Q275" s="254" t="s">
        <v>28</v>
      </c>
      <c r="R275" s="254" t="s">
        <v>70</v>
      </c>
      <c r="S275" s="254">
        <v>3</v>
      </c>
      <c r="T275" s="334" t="s">
        <v>30</v>
      </c>
      <c r="U275" s="266">
        <v>120000</v>
      </c>
      <c r="V275" s="310"/>
    </row>
    <row r="276" spans="1:22">
      <c r="A276" s="354" t="s">
        <v>2650</v>
      </c>
      <c r="B276" s="273" t="s">
        <v>92</v>
      </c>
      <c r="C276" s="265" t="s">
        <v>780</v>
      </c>
      <c r="D276" s="323" t="s">
        <v>240</v>
      </c>
      <c r="E276" s="251" t="s">
        <v>528</v>
      </c>
      <c r="F276" s="260" t="s">
        <v>781</v>
      </c>
      <c r="G276" s="260"/>
      <c r="H276" s="260"/>
      <c r="I276" s="254"/>
      <c r="J276" s="255" t="s">
        <v>24</v>
      </c>
      <c r="K276" s="254" t="s">
        <v>157</v>
      </c>
      <c r="L276" s="263"/>
      <c r="M276" s="264"/>
      <c r="N276" s="254">
        <f t="shared" si="4"/>
        <v>2025</v>
      </c>
      <c r="O276" s="254" t="s">
        <v>45</v>
      </c>
      <c r="P276" s="254"/>
      <c r="Q276" s="254"/>
      <c r="R276" s="254"/>
      <c r="S276" s="254"/>
      <c r="T276" s="334"/>
      <c r="V276" s="310"/>
    </row>
    <row r="277" spans="1:22">
      <c r="A277" s="354" t="s">
        <v>2651</v>
      </c>
      <c r="B277" s="273" t="s">
        <v>92</v>
      </c>
      <c r="C277" s="265" t="s">
        <v>2241</v>
      </c>
      <c r="D277" s="323" t="s">
        <v>192</v>
      </c>
      <c r="E277" s="251"/>
      <c r="F277" s="260"/>
      <c r="G277" s="260"/>
      <c r="H277" s="260"/>
      <c r="I277" s="270" t="s">
        <v>2320</v>
      </c>
      <c r="J277" s="255" t="s">
        <v>24</v>
      </c>
      <c r="K277" s="254" t="s">
        <v>2312</v>
      </c>
      <c r="L277" s="263"/>
      <c r="M277" s="264"/>
      <c r="N277" s="254">
        <f t="shared" si="4"/>
        <v>2025</v>
      </c>
      <c r="O277" s="254" t="s">
        <v>26</v>
      </c>
      <c r="P277" s="254"/>
      <c r="Q277" s="254"/>
      <c r="R277" s="254"/>
      <c r="S277" s="254"/>
      <c r="T277" s="334"/>
      <c r="V277" s="310"/>
    </row>
    <row r="278" spans="1:22">
      <c r="A278" s="354" t="s">
        <v>2652</v>
      </c>
      <c r="B278" s="273" t="s">
        <v>92</v>
      </c>
      <c r="C278" s="265" t="s">
        <v>782</v>
      </c>
      <c r="D278" s="323" t="s">
        <v>56</v>
      </c>
      <c r="E278" s="251" t="s">
        <v>783</v>
      </c>
      <c r="F278" s="260" t="s">
        <v>784</v>
      </c>
      <c r="G278" s="260">
        <v>230272298</v>
      </c>
      <c r="H278" s="260"/>
      <c r="I278" s="254" t="s">
        <v>100</v>
      </c>
      <c r="J278" s="255" t="s">
        <v>24</v>
      </c>
      <c r="K278" s="254" t="s">
        <v>157</v>
      </c>
      <c r="L278" s="257">
        <v>43824</v>
      </c>
      <c r="M278" s="258">
        <v>1976</v>
      </c>
      <c r="N278" s="254">
        <f t="shared" si="4"/>
        <v>49</v>
      </c>
      <c r="O278" s="254" t="s">
        <v>45</v>
      </c>
      <c r="P278" s="254" t="s">
        <v>27</v>
      </c>
      <c r="Q278" s="254" t="s">
        <v>28</v>
      </c>
      <c r="R278" s="254" t="s">
        <v>625</v>
      </c>
      <c r="S278" s="254">
        <v>2</v>
      </c>
      <c r="T278" s="334" t="s">
        <v>30</v>
      </c>
      <c r="U278" s="266">
        <v>200000</v>
      </c>
      <c r="V278" s="310"/>
    </row>
    <row r="279" spans="1:22">
      <c r="A279" s="354" t="s">
        <v>2653</v>
      </c>
      <c r="B279" s="273" t="s">
        <v>92</v>
      </c>
      <c r="C279" s="265" t="s">
        <v>785</v>
      </c>
      <c r="D279" s="323" t="s">
        <v>51</v>
      </c>
      <c r="E279" s="251" t="s">
        <v>303</v>
      </c>
      <c r="F279" s="260" t="s">
        <v>786</v>
      </c>
      <c r="G279" s="260">
        <v>132636342</v>
      </c>
      <c r="H279" s="260"/>
      <c r="I279" s="254" t="s">
        <v>100</v>
      </c>
      <c r="J279" s="255" t="s">
        <v>24</v>
      </c>
      <c r="K279" s="254" t="s">
        <v>157</v>
      </c>
      <c r="L279" s="257">
        <v>43520</v>
      </c>
      <c r="M279" s="258">
        <v>1964</v>
      </c>
      <c r="N279" s="254">
        <f t="shared" si="4"/>
        <v>61</v>
      </c>
      <c r="O279" s="254" t="s">
        <v>26</v>
      </c>
      <c r="P279" s="254" t="s">
        <v>27</v>
      </c>
      <c r="Q279" s="254" t="s">
        <v>28</v>
      </c>
      <c r="R279" s="254" t="s">
        <v>169</v>
      </c>
      <c r="S279" s="254"/>
      <c r="T279" s="334" t="s">
        <v>30</v>
      </c>
      <c r="U279" s="266">
        <v>120000</v>
      </c>
      <c r="V279" s="310"/>
    </row>
    <row r="280" spans="1:22">
      <c r="A280" s="354" t="s">
        <v>2654</v>
      </c>
      <c r="B280" s="273" t="s">
        <v>92</v>
      </c>
      <c r="C280" s="265" t="s">
        <v>2242</v>
      </c>
      <c r="D280" s="323" t="s">
        <v>192</v>
      </c>
      <c r="E280" s="251"/>
      <c r="F280" s="260"/>
      <c r="G280" s="260"/>
      <c r="H280" s="260">
        <v>9465632578</v>
      </c>
      <c r="I280" s="254" t="s">
        <v>2321</v>
      </c>
      <c r="J280" s="255" t="s">
        <v>24</v>
      </c>
      <c r="K280" s="254" t="s">
        <v>2307</v>
      </c>
      <c r="L280" s="263"/>
      <c r="M280" s="264"/>
      <c r="N280" s="254">
        <f t="shared" si="4"/>
        <v>2025</v>
      </c>
      <c r="O280" s="254" t="s">
        <v>26</v>
      </c>
      <c r="P280" s="254"/>
      <c r="Q280" s="254"/>
      <c r="R280" s="254"/>
      <c r="S280" s="254"/>
      <c r="T280" s="334"/>
      <c r="V280" s="310"/>
    </row>
    <row r="281" spans="1:22">
      <c r="A281" s="354" t="s">
        <v>2655</v>
      </c>
      <c r="B281" s="273" t="s">
        <v>92</v>
      </c>
      <c r="C281" s="265" t="s">
        <v>787</v>
      </c>
      <c r="D281" s="323" t="s">
        <v>240</v>
      </c>
      <c r="E281" s="251" t="s">
        <v>528</v>
      </c>
      <c r="F281" s="260" t="s">
        <v>788</v>
      </c>
      <c r="G281" s="260">
        <v>188594202</v>
      </c>
      <c r="H281" s="260"/>
      <c r="I281" s="254" t="s">
        <v>100</v>
      </c>
      <c r="J281" s="255" t="s">
        <v>24</v>
      </c>
      <c r="K281" s="254" t="s">
        <v>157</v>
      </c>
      <c r="L281" s="257">
        <v>31154</v>
      </c>
      <c r="M281" s="258">
        <v>1985</v>
      </c>
      <c r="N281" s="254">
        <f t="shared" si="4"/>
        <v>40</v>
      </c>
      <c r="O281" s="254" t="s">
        <v>45</v>
      </c>
      <c r="P281" s="254" t="s">
        <v>130</v>
      </c>
      <c r="Q281" s="254" t="s">
        <v>28</v>
      </c>
      <c r="R281" s="254" t="s">
        <v>625</v>
      </c>
      <c r="S281" s="254">
        <v>1</v>
      </c>
      <c r="T281" s="334" t="s">
        <v>30</v>
      </c>
      <c r="U281" s="266">
        <v>200000</v>
      </c>
      <c r="V281" s="310"/>
    </row>
    <row r="282" spans="1:22">
      <c r="A282" s="354" t="s">
        <v>2656</v>
      </c>
      <c r="B282" s="273" t="s">
        <v>92</v>
      </c>
      <c r="C282" s="265" t="s">
        <v>1246</v>
      </c>
      <c r="D282" s="323"/>
      <c r="E282" s="251"/>
      <c r="F282" s="260"/>
      <c r="G282" s="260"/>
      <c r="H282" s="260"/>
      <c r="I282" s="254" t="s">
        <v>2319</v>
      </c>
      <c r="J282" s="255" t="s">
        <v>24</v>
      </c>
      <c r="K282" s="254" t="s">
        <v>2308</v>
      </c>
      <c r="L282" s="263"/>
      <c r="M282" s="264"/>
      <c r="N282" s="254">
        <f t="shared" si="4"/>
        <v>2025</v>
      </c>
      <c r="O282" s="254" t="s">
        <v>26</v>
      </c>
      <c r="P282" s="254"/>
      <c r="Q282" s="254"/>
      <c r="R282" s="254"/>
      <c r="S282" s="254"/>
      <c r="T282" s="334"/>
      <c r="V282" s="310"/>
    </row>
    <row r="283" spans="1:22">
      <c r="A283" s="354" t="s">
        <v>2657</v>
      </c>
      <c r="B283" s="273" t="s">
        <v>92</v>
      </c>
      <c r="C283" s="265" t="s">
        <v>792</v>
      </c>
      <c r="D283" s="323" t="s">
        <v>240</v>
      </c>
      <c r="E283" s="251" t="s">
        <v>528</v>
      </c>
      <c r="F283" s="260" t="s">
        <v>793</v>
      </c>
      <c r="G283" s="260"/>
      <c r="H283" s="260"/>
      <c r="I283" s="254"/>
      <c r="J283" s="255" t="s">
        <v>24</v>
      </c>
      <c r="K283" s="254" t="s">
        <v>690</v>
      </c>
      <c r="L283" s="257"/>
      <c r="M283" s="258"/>
      <c r="N283" s="254">
        <f t="shared" si="4"/>
        <v>2025</v>
      </c>
      <c r="O283" s="254" t="s">
        <v>26</v>
      </c>
      <c r="P283" s="254"/>
      <c r="Q283" s="254"/>
      <c r="R283" s="254"/>
      <c r="S283" s="254"/>
      <c r="T283" s="334"/>
      <c r="V283" s="310"/>
    </row>
    <row r="284" spans="1:22">
      <c r="A284" s="354" t="s">
        <v>2658</v>
      </c>
      <c r="B284" s="273" t="s">
        <v>92</v>
      </c>
      <c r="C284" s="265" t="s">
        <v>794</v>
      </c>
      <c r="D284" s="323" t="s">
        <v>21</v>
      </c>
      <c r="E284" s="251"/>
      <c r="F284" s="272"/>
      <c r="G284" s="272"/>
      <c r="H284" s="272">
        <v>9955043963</v>
      </c>
      <c r="I284" s="254" t="s">
        <v>2328</v>
      </c>
      <c r="J284" s="255" t="s">
        <v>24</v>
      </c>
      <c r="K284" s="254" t="s">
        <v>135</v>
      </c>
      <c r="L284" s="257"/>
      <c r="M284" s="258"/>
      <c r="N284" s="254">
        <f t="shared" si="4"/>
        <v>2025</v>
      </c>
      <c r="O284" s="254" t="s">
        <v>76</v>
      </c>
      <c r="P284" s="254"/>
      <c r="Q284" s="254"/>
      <c r="R284" s="254"/>
      <c r="S284" s="254"/>
      <c r="T284" s="334"/>
      <c r="V284" s="310"/>
    </row>
    <row r="285" spans="1:22">
      <c r="A285" s="354" t="s">
        <v>2659</v>
      </c>
      <c r="B285" s="273" t="s">
        <v>92</v>
      </c>
      <c r="C285" s="265" t="s">
        <v>795</v>
      </c>
      <c r="D285" s="323" t="s">
        <v>240</v>
      </c>
      <c r="E285" s="251" t="s">
        <v>528</v>
      </c>
      <c r="F285" s="270" t="s">
        <v>796</v>
      </c>
      <c r="G285" s="270">
        <v>406702598</v>
      </c>
      <c r="H285" s="270"/>
      <c r="I285" s="254" t="s">
        <v>100</v>
      </c>
      <c r="J285" s="255" t="s">
        <v>24</v>
      </c>
      <c r="K285" s="254" t="s">
        <v>157</v>
      </c>
      <c r="L285" s="257">
        <v>43857</v>
      </c>
      <c r="M285" s="258">
        <v>1990</v>
      </c>
      <c r="N285" s="254">
        <f t="shared" si="4"/>
        <v>35</v>
      </c>
      <c r="O285" s="254" t="s">
        <v>26</v>
      </c>
      <c r="P285" s="254" t="s">
        <v>130</v>
      </c>
      <c r="Q285" s="254" t="s">
        <v>28</v>
      </c>
      <c r="R285" s="254" t="s">
        <v>169</v>
      </c>
      <c r="S285" s="254">
        <v>2</v>
      </c>
      <c r="T285" s="334" t="s">
        <v>30</v>
      </c>
      <c r="U285" s="266">
        <v>120000</v>
      </c>
      <c r="V285" s="310"/>
    </row>
    <row r="286" spans="1:22">
      <c r="A286" s="354" t="s">
        <v>2660</v>
      </c>
      <c r="B286" s="273" t="s">
        <v>92</v>
      </c>
      <c r="C286" s="265" t="s">
        <v>797</v>
      </c>
      <c r="D286" s="324"/>
      <c r="E286" s="251" t="s">
        <v>528</v>
      </c>
      <c r="F286" s="260" t="s">
        <v>798</v>
      </c>
      <c r="G286" s="260"/>
      <c r="H286" s="260"/>
      <c r="I286" s="254" t="s">
        <v>100</v>
      </c>
      <c r="J286" s="255" t="s">
        <v>24</v>
      </c>
      <c r="K286" s="254" t="s">
        <v>157</v>
      </c>
      <c r="L286" s="257">
        <v>43492</v>
      </c>
      <c r="M286" s="258">
        <v>1990</v>
      </c>
      <c r="N286" s="254">
        <f t="shared" si="4"/>
        <v>35</v>
      </c>
      <c r="O286" s="254" t="s">
        <v>26</v>
      </c>
      <c r="P286" s="254" t="s">
        <v>27</v>
      </c>
      <c r="Q286" s="254" t="s">
        <v>46</v>
      </c>
      <c r="R286" s="254" t="s">
        <v>136</v>
      </c>
      <c r="S286" s="254">
        <v>8</v>
      </c>
      <c r="T286" s="334" t="s">
        <v>30</v>
      </c>
      <c r="U286" s="266">
        <v>60000</v>
      </c>
      <c r="V286" s="310"/>
    </row>
    <row r="287" spans="1:22">
      <c r="A287" s="354" t="s">
        <v>2661</v>
      </c>
      <c r="B287" s="273" t="s">
        <v>92</v>
      </c>
      <c r="C287" s="265" t="s">
        <v>567</v>
      </c>
      <c r="D287" s="324"/>
      <c r="E287" s="251"/>
      <c r="F287" s="260" t="s">
        <v>799</v>
      </c>
      <c r="G287" s="260">
        <v>444067769</v>
      </c>
      <c r="H287" s="260">
        <v>9914792904</v>
      </c>
      <c r="I287" s="254" t="s">
        <v>100</v>
      </c>
      <c r="J287" s="255" t="s">
        <v>24</v>
      </c>
      <c r="K287" s="254" t="s">
        <v>94</v>
      </c>
      <c r="L287" s="257">
        <v>19856</v>
      </c>
      <c r="M287" s="258">
        <v>1954</v>
      </c>
      <c r="N287" s="254">
        <f t="shared" si="4"/>
        <v>71</v>
      </c>
      <c r="O287" s="254" t="s">
        <v>26</v>
      </c>
      <c r="P287" s="254" t="s">
        <v>27</v>
      </c>
      <c r="Q287" s="254" t="s">
        <v>46</v>
      </c>
      <c r="R287" s="254" t="s">
        <v>325</v>
      </c>
      <c r="S287" s="254">
        <v>5</v>
      </c>
      <c r="T287" s="334" t="s">
        <v>30</v>
      </c>
      <c r="U287" s="266">
        <v>120000</v>
      </c>
      <c r="V287" s="310"/>
    </row>
    <row r="288" spans="1:22">
      <c r="A288" s="354" t="s">
        <v>2662</v>
      </c>
      <c r="B288" s="273" t="s">
        <v>92</v>
      </c>
      <c r="C288" s="265" t="s">
        <v>2378</v>
      </c>
      <c r="D288" s="323" t="s">
        <v>2296</v>
      </c>
      <c r="E288" s="251"/>
      <c r="F288" s="260"/>
      <c r="G288" s="260"/>
      <c r="H288" s="260">
        <v>9076956778</v>
      </c>
      <c r="I288" s="254" t="s">
        <v>2321</v>
      </c>
      <c r="J288" s="255" t="s">
        <v>24</v>
      </c>
      <c r="K288" s="254" t="s">
        <v>2318</v>
      </c>
      <c r="L288" s="263"/>
      <c r="M288" s="264"/>
      <c r="N288" s="254">
        <f t="shared" si="4"/>
        <v>2025</v>
      </c>
      <c r="O288" s="254" t="s">
        <v>26</v>
      </c>
      <c r="P288" s="254"/>
      <c r="Q288" s="254"/>
      <c r="R288" s="254"/>
      <c r="S288" s="254"/>
      <c r="T288" s="334"/>
      <c r="V288" s="310"/>
    </row>
    <row r="289" spans="1:22">
      <c r="A289" s="354" t="s">
        <v>2663</v>
      </c>
      <c r="B289" s="273" t="s">
        <v>92</v>
      </c>
      <c r="C289" s="265" t="s">
        <v>800</v>
      </c>
      <c r="D289" s="323" t="s">
        <v>240</v>
      </c>
      <c r="E289" s="251" t="s">
        <v>528</v>
      </c>
      <c r="F289" s="322" t="s">
        <v>801</v>
      </c>
      <c r="G289" s="322">
        <v>217992380</v>
      </c>
      <c r="H289" s="322"/>
      <c r="I289" s="254" t="s">
        <v>223</v>
      </c>
      <c r="J289" s="255" t="s">
        <v>24</v>
      </c>
      <c r="K289" s="254" t="s">
        <v>157</v>
      </c>
      <c r="L289" s="257">
        <v>43735</v>
      </c>
      <c r="M289" s="256">
        <v>1982</v>
      </c>
      <c r="N289" s="254">
        <f t="shared" si="4"/>
        <v>43</v>
      </c>
      <c r="O289" s="254" t="s">
        <v>26</v>
      </c>
      <c r="P289" s="254" t="s">
        <v>130</v>
      </c>
      <c r="Q289" s="254" t="s">
        <v>28</v>
      </c>
      <c r="R289" s="254" t="s">
        <v>70</v>
      </c>
      <c r="S289" s="254">
        <v>0</v>
      </c>
      <c r="T289" s="273" t="s">
        <v>30</v>
      </c>
      <c r="U289" s="266">
        <v>120000</v>
      </c>
      <c r="V289" s="310"/>
    </row>
    <row r="290" spans="1:22">
      <c r="A290" s="354" t="s">
        <v>2664</v>
      </c>
      <c r="B290" s="273" t="s">
        <v>92</v>
      </c>
      <c r="C290" s="265" t="s">
        <v>802</v>
      </c>
      <c r="D290" s="323" t="s">
        <v>21</v>
      </c>
      <c r="E290" s="251" t="s">
        <v>307</v>
      </c>
      <c r="F290" s="322"/>
      <c r="G290" s="322"/>
      <c r="H290" s="322"/>
      <c r="I290" s="254"/>
      <c r="J290" s="255"/>
      <c r="K290" s="254"/>
      <c r="L290" s="257"/>
      <c r="M290" s="256"/>
      <c r="N290" s="254">
        <f t="shared" si="4"/>
        <v>2025</v>
      </c>
      <c r="O290" s="254"/>
      <c r="P290" s="254"/>
      <c r="Q290" s="254"/>
      <c r="R290" s="254"/>
      <c r="S290" s="254"/>
      <c r="T290" s="334"/>
      <c r="U290" s="266"/>
      <c r="V290" s="310"/>
    </row>
    <row r="291" spans="1:22">
      <c r="A291" s="354" t="s">
        <v>2665</v>
      </c>
      <c r="B291" s="273" t="s">
        <v>92</v>
      </c>
      <c r="C291" s="265" t="s">
        <v>477</v>
      </c>
      <c r="D291" s="323" t="s">
        <v>2296</v>
      </c>
      <c r="E291" s="251"/>
      <c r="F291" s="260"/>
      <c r="G291" s="260">
        <v>739573220</v>
      </c>
      <c r="H291" s="260"/>
      <c r="I291" s="254" t="s">
        <v>2280</v>
      </c>
      <c r="J291" s="255" t="s">
        <v>24</v>
      </c>
      <c r="K291" s="254" t="s">
        <v>2311</v>
      </c>
      <c r="L291" s="263"/>
      <c r="M291" s="264"/>
      <c r="N291" s="254">
        <f t="shared" si="4"/>
        <v>2025</v>
      </c>
      <c r="O291" s="254" t="s">
        <v>26</v>
      </c>
      <c r="P291" s="254"/>
      <c r="Q291" s="254"/>
      <c r="R291" s="254"/>
      <c r="S291" s="254"/>
      <c r="T291" s="334"/>
      <c r="U291" s="266"/>
      <c r="V291" s="310"/>
    </row>
    <row r="292" spans="1:22">
      <c r="A292" s="354" t="s">
        <v>2666</v>
      </c>
      <c r="B292" s="273" t="s">
        <v>92</v>
      </c>
      <c r="C292" s="265" t="s">
        <v>805</v>
      </c>
      <c r="D292" s="323" t="s">
        <v>240</v>
      </c>
      <c r="E292" s="251" t="s">
        <v>528</v>
      </c>
      <c r="F292" s="260" t="s">
        <v>806</v>
      </c>
      <c r="G292" s="260">
        <v>198998962</v>
      </c>
      <c r="H292" s="260"/>
      <c r="I292" s="254" t="s">
        <v>223</v>
      </c>
      <c r="J292" s="255" t="s">
        <v>24</v>
      </c>
      <c r="K292" s="254" t="s">
        <v>157</v>
      </c>
      <c r="L292" s="257">
        <v>43687</v>
      </c>
      <c r="M292" s="258">
        <v>1978</v>
      </c>
      <c r="N292" s="254">
        <f t="shared" si="4"/>
        <v>47</v>
      </c>
      <c r="O292" s="254" t="s">
        <v>26</v>
      </c>
      <c r="P292" s="254" t="s">
        <v>130</v>
      </c>
      <c r="Q292" s="254" t="s">
        <v>49</v>
      </c>
      <c r="R292" s="254" t="s">
        <v>70</v>
      </c>
      <c r="S292" s="254">
        <v>1</v>
      </c>
      <c r="T292" s="334" t="s">
        <v>30</v>
      </c>
      <c r="U292" s="266">
        <v>120000</v>
      </c>
      <c r="V292" s="310"/>
    </row>
    <row r="293" spans="1:22">
      <c r="A293" s="354" t="s">
        <v>2667</v>
      </c>
      <c r="B293" s="273" t="s">
        <v>92</v>
      </c>
      <c r="C293" s="265" t="s">
        <v>807</v>
      </c>
      <c r="D293" s="323" t="s">
        <v>97</v>
      </c>
      <c r="E293" s="251" t="s">
        <v>808</v>
      </c>
      <c r="F293" s="260" t="s">
        <v>809</v>
      </c>
      <c r="G293" s="260">
        <v>639497640</v>
      </c>
      <c r="H293" s="260">
        <v>9120045810</v>
      </c>
      <c r="I293" s="254" t="s">
        <v>100</v>
      </c>
      <c r="J293" s="255" t="s">
        <v>24</v>
      </c>
      <c r="K293" s="254" t="s">
        <v>94</v>
      </c>
      <c r="L293" s="257">
        <v>43787</v>
      </c>
      <c r="M293" s="258">
        <v>1954</v>
      </c>
      <c r="N293" s="254">
        <f t="shared" si="4"/>
        <v>71</v>
      </c>
      <c r="O293" s="254" t="s">
        <v>26</v>
      </c>
      <c r="P293" s="254" t="s">
        <v>27</v>
      </c>
      <c r="Q293" s="254" t="s">
        <v>46</v>
      </c>
      <c r="R293" s="254" t="s">
        <v>136</v>
      </c>
      <c r="S293" s="254">
        <v>9</v>
      </c>
      <c r="T293" s="334" t="s">
        <v>30</v>
      </c>
      <c r="U293" s="266">
        <v>60000</v>
      </c>
      <c r="V293" s="310"/>
    </row>
    <row r="294" spans="1:22">
      <c r="A294" s="354" t="s">
        <v>2668</v>
      </c>
      <c r="B294" s="273" t="s">
        <v>92</v>
      </c>
      <c r="C294" s="265" t="s">
        <v>810</v>
      </c>
      <c r="D294" s="323" t="s">
        <v>56</v>
      </c>
      <c r="E294" s="251" t="s">
        <v>673</v>
      </c>
      <c r="F294" s="260" t="s">
        <v>811</v>
      </c>
      <c r="G294" s="260">
        <v>639494262</v>
      </c>
      <c r="H294" s="260">
        <v>9122167499</v>
      </c>
      <c r="I294" s="254" t="s">
        <v>100</v>
      </c>
      <c r="J294" s="255" t="s">
        <v>24</v>
      </c>
      <c r="K294" s="254" t="s">
        <v>157</v>
      </c>
      <c r="L294" s="263">
        <v>43488</v>
      </c>
      <c r="M294" s="264">
        <v>1972</v>
      </c>
      <c r="N294" s="254">
        <f t="shared" si="4"/>
        <v>53</v>
      </c>
      <c r="O294" s="254" t="s">
        <v>26</v>
      </c>
      <c r="P294" s="254" t="s">
        <v>27</v>
      </c>
      <c r="Q294" s="254" t="s">
        <v>46</v>
      </c>
      <c r="R294" s="254" t="s">
        <v>136</v>
      </c>
      <c r="S294" s="254">
        <v>3</v>
      </c>
      <c r="T294" s="334" t="s">
        <v>30</v>
      </c>
      <c r="U294" s="266">
        <v>60000</v>
      </c>
      <c r="V294" s="310"/>
    </row>
    <row r="295" spans="1:22">
      <c r="A295" s="354" t="s">
        <v>2669</v>
      </c>
      <c r="B295" s="273" t="s">
        <v>92</v>
      </c>
      <c r="C295" s="265" t="s">
        <v>698</v>
      </c>
      <c r="D295" s="323"/>
      <c r="E295" s="251"/>
      <c r="F295" s="272"/>
      <c r="G295" s="272">
        <v>639498008</v>
      </c>
      <c r="H295" s="272"/>
      <c r="I295" s="254"/>
      <c r="J295" s="255" t="s">
        <v>24</v>
      </c>
      <c r="K295" s="254" t="s">
        <v>690</v>
      </c>
      <c r="L295" s="263"/>
      <c r="M295" s="264"/>
      <c r="N295" s="254">
        <f t="shared" si="4"/>
        <v>2025</v>
      </c>
      <c r="O295" s="254" t="s">
        <v>76</v>
      </c>
      <c r="P295" s="254"/>
      <c r="Q295" s="254"/>
      <c r="R295" s="254"/>
      <c r="S295" s="254"/>
      <c r="T295" s="334"/>
      <c r="V295" s="310"/>
    </row>
    <row r="296" spans="1:22">
      <c r="A296" s="354" t="s">
        <v>2670</v>
      </c>
      <c r="B296" s="273" t="s">
        <v>92</v>
      </c>
      <c r="C296" s="265" t="s">
        <v>812</v>
      </c>
      <c r="D296" s="323" t="s">
        <v>97</v>
      </c>
      <c r="E296" s="251"/>
      <c r="F296" s="260" t="s">
        <v>813</v>
      </c>
      <c r="G296" s="260"/>
      <c r="H296" s="260"/>
      <c r="I296" s="254"/>
      <c r="J296" s="255" t="s">
        <v>24</v>
      </c>
      <c r="K296" s="254" t="s">
        <v>220</v>
      </c>
      <c r="L296" s="263"/>
      <c r="M296" s="264"/>
      <c r="N296" s="254">
        <f t="shared" si="4"/>
        <v>2025</v>
      </c>
      <c r="O296" s="254" t="s">
        <v>76</v>
      </c>
      <c r="P296" s="254"/>
      <c r="Q296" s="254"/>
      <c r="R296" s="254"/>
      <c r="S296" s="254"/>
      <c r="T296" s="334"/>
      <c r="V296" s="310"/>
    </row>
    <row r="297" spans="1:22">
      <c r="A297" s="354" t="s">
        <v>2671</v>
      </c>
      <c r="B297" s="273" t="s">
        <v>92</v>
      </c>
      <c r="C297" s="265" t="s">
        <v>814</v>
      </c>
      <c r="D297" s="323"/>
      <c r="E297" s="251"/>
      <c r="F297" s="260" t="s">
        <v>815</v>
      </c>
      <c r="G297" s="260"/>
      <c r="H297" s="260"/>
      <c r="I297" s="254" t="s">
        <v>100</v>
      </c>
      <c r="J297" s="255" t="s">
        <v>24</v>
      </c>
      <c r="K297" s="254" t="s">
        <v>94</v>
      </c>
      <c r="L297" s="257">
        <v>43815</v>
      </c>
      <c r="M297" s="258">
        <v>1953</v>
      </c>
      <c r="N297" s="254">
        <f t="shared" si="4"/>
        <v>72</v>
      </c>
      <c r="O297" s="254" t="s">
        <v>45</v>
      </c>
      <c r="P297" s="254" t="s">
        <v>27</v>
      </c>
      <c r="Q297" s="254" t="s">
        <v>46</v>
      </c>
      <c r="R297" s="254" t="s">
        <v>104</v>
      </c>
      <c r="S297" s="254">
        <v>11</v>
      </c>
      <c r="T297" s="334" t="s">
        <v>30</v>
      </c>
      <c r="U297" s="266">
        <v>80000</v>
      </c>
      <c r="V297" s="310"/>
    </row>
    <row r="298" spans="1:22">
      <c r="A298" s="354" t="s">
        <v>2672</v>
      </c>
      <c r="B298" s="273" t="s">
        <v>92</v>
      </c>
      <c r="C298" s="265" t="s">
        <v>165</v>
      </c>
      <c r="D298" s="323"/>
      <c r="E298" s="251"/>
      <c r="F298" s="260" t="s">
        <v>816</v>
      </c>
      <c r="G298" s="260"/>
      <c r="H298" s="260"/>
      <c r="I298" s="254" t="s">
        <v>100</v>
      </c>
      <c r="J298" s="255" t="s">
        <v>24</v>
      </c>
      <c r="K298" s="254" t="s">
        <v>157</v>
      </c>
      <c r="L298" s="263"/>
      <c r="M298" s="264"/>
      <c r="N298" s="254">
        <f t="shared" si="4"/>
        <v>2025</v>
      </c>
      <c r="O298" s="254" t="s">
        <v>45</v>
      </c>
      <c r="P298" s="254" t="s">
        <v>27</v>
      </c>
      <c r="Q298" s="254" t="s">
        <v>46</v>
      </c>
      <c r="R298" s="254" t="s">
        <v>104</v>
      </c>
      <c r="S298" s="254"/>
      <c r="T298" s="334" t="s">
        <v>30</v>
      </c>
      <c r="U298" s="266">
        <v>80000</v>
      </c>
      <c r="V298" s="310"/>
    </row>
    <row r="299" spans="1:22">
      <c r="A299" s="354" t="s">
        <v>2673</v>
      </c>
      <c r="B299" s="273" t="s">
        <v>92</v>
      </c>
      <c r="C299" s="265" t="s">
        <v>817</v>
      </c>
      <c r="D299" s="323"/>
      <c r="E299" s="251"/>
      <c r="F299" s="260" t="s">
        <v>818</v>
      </c>
      <c r="G299" s="260">
        <v>183247380</v>
      </c>
      <c r="H299" s="260"/>
      <c r="I299" s="254" t="s">
        <v>100</v>
      </c>
      <c r="J299" s="255" t="s">
        <v>24</v>
      </c>
      <c r="K299" s="254" t="s">
        <v>157</v>
      </c>
      <c r="L299" s="257">
        <v>43663</v>
      </c>
      <c r="M299" s="258">
        <v>1959</v>
      </c>
      <c r="N299" s="254">
        <f t="shared" si="4"/>
        <v>66</v>
      </c>
      <c r="O299" s="254" t="s">
        <v>45</v>
      </c>
      <c r="P299" s="254" t="s">
        <v>27</v>
      </c>
      <c r="Q299" s="254" t="s">
        <v>28</v>
      </c>
      <c r="R299" s="254" t="s">
        <v>169</v>
      </c>
      <c r="S299" s="254">
        <v>1</v>
      </c>
      <c r="T299" s="334" t="s">
        <v>30</v>
      </c>
      <c r="U299" s="266">
        <v>120000</v>
      </c>
      <c r="V299" s="310"/>
    </row>
    <row r="300" spans="1:22">
      <c r="A300" s="354" t="s">
        <v>2674</v>
      </c>
      <c r="B300" s="273" t="s">
        <v>92</v>
      </c>
      <c r="C300" s="265" t="s">
        <v>819</v>
      </c>
      <c r="D300" s="323"/>
      <c r="E300" s="251"/>
      <c r="F300" s="260" t="s">
        <v>820</v>
      </c>
      <c r="G300" s="260"/>
      <c r="H300" s="260"/>
      <c r="I300" s="254" t="s">
        <v>100</v>
      </c>
      <c r="J300" s="255" t="s">
        <v>24</v>
      </c>
      <c r="K300" s="254" t="s">
        <v>94</v>
      </c>
      <c r="L300" s="257">
        <v>43824</v>
      </c>
      <c r="M300" s="258">
        <v>1955</v>
      </c>
      <c r="N300" s="254">
        <f t="shared" si="4"/>
        <v>70</v>
      </c>
      <c r="O300" s="254" t="s">
        <v>45</v>
      </c>
      <c r="P300" s="254" t="s">
        <v>27</v>
      </c>
      <c r="Q300" s="254" t="s">
        <v>46</v>
      </c>
      <c r="R300" s="254" t="s">
        <v>104</v>
      </c>
      <c r="S300" s="254">
        <v>13</v>
      </c>
      <c r="T300" s="334" t="s">
        <v>30</v>
      </c>
      <c r="U300" s="266">
        <v>80000</v>
      </c>
      <c r="V300" s="310"/>
    </row>
    <row r="301" spans="1:22">
      <c r="A301" s="354" t="s">
        <v>2675</v>
      </c>
      <c r="B301" s="273" t="s">
        <v>92</v>
      </c>
      <c r="C301" s="265" t="s">
        <v>2377</v>
      </c>
      <c r="D301" s="323" t="s">
        <v>51</v>
      </c>
      <c r="E301" s="251"/>
      <c r="F301" s="260"/>
      <c r="G301" s="260"/>
      <c r="H301" s="260"/>
      <c r="I301" s="254" t="s">
        <v>2321</v>
      </c>
      <c r="J301" s="255" t="s">
        <v>24</v>
      </c>
      <c r="K301" s="254" t="s">
        <v>2304</v>
      </c>
      <c r="L301" s="263"/>
      <c r="M301" s="264"/>
      <c r="N301" s="254">
        <f t="shared" si="4"/>
        <v>2025</v>
      </c>
      <c r="O301" s="254" t="s">
        <v>45</v>
      </c>
      <c r="P301" s="254"/>
      <c r="Q301" s="254"/>
      <c r="R301" s="254"/>
      <c r="S301" s="254"/>
      <c r="T301" s="334"/>
      <c r="U301" s="266"/>
      <c r="V301" s="310"/>
    </row>
    <row r="302" spans="1:22">
      <c r="A302" s="354" t="s">
        <v>2676</v>
      </c>
      <c r="B302" s="273" t="s">
        <v>92</v>
      </c>
      <c r="C302" s="265" t="s">
        <v>821</v>
      </c>
      <c r="D302" s="323" t="s">
        <v>112</v>
      </c>
      <c r="E302" s="251" t="s">
        <v>822</v>
      </c>
      <c r="F302" s="260" t="s">
        <v>823</v>
      </c>
      <c r="G302" s="260">
        <v>127593358</v>
      </c>
      <c r="H302" s="260"/>
      <c r="I302" s="254" t="s">
        <v>100</v>
      </c>
      <c r="J302" s="255" t="s">
        <v>24</v>
      </c>
      <c r="K302" s="254" t="s">
        <v>195</v>
      </c>
      <c r="L302" s="257">
        <v>43700</v>
      </c>
      <c r="M302" s="258">
        <v>1952</v>
      </c>
      <c r="N302" s="254">
        <f t="shared" si="4"/>
        <v>73</v>
      </c>
      <c r="O302" s="254" t="s">
        <v>45</v>
      </c>
      <c r="P302" s="254" t="s">
        <v>27</v>
      </c>
      <c r="Q302" s="254" t="s">
        <v>46</v>
      </c>
      <c r="R302" s="254" t="s">
        <v>104</v>
      </c>
      <c r="S302" s="254">
        <v>3</v>
      </c>
      <c r="T302" s="334" t="s">
        <v>30</v>
      </c>
      <c r="U302" s="266">
        <v>80000</v>
      </c>
      <c r="V302" s="310"/>
    </row>
    <row r="303" spans="1:22">
      <c r="A303" s="354" t="s">
        <v>2677</v>
      </c>
      <c r="B303" s="273" t="s">
        <v>824</v>
      </c>
      <c r="C303" s="265" t="s">
        <v>825</v>
      </c>
      <c r="D303" s="323" t="s">
        <v>240</v>
      </c>
      <c r="E303" s="251" t="s">
        <v>435</v>
      </c>
      <c r="F303" s="260" t="s">
        <v>826</v>
      </c>
      <c r="G303" s="260"/>
      <c r="H303" s="260"/>
      <c r="I303" s="254" t="s">
        <v>59</v>
      </c>
      <c r="J303" s="255" t="s">
        <v>24</v>
      </c>
      <c r="K303" s="254" t="s">
        <v>124</v>
      </c>
      <c r="L303" s="263">
        <v>43466</v>
      </c>
      <c r="M303" s="264">
        <v>1965</v>
      </c>
      <c r="N303" s="254">
        <f t="shared" si="4"/>
        <v>60</v>
      </c>
      <c r="O303" s="254" t="s">
        <v>45</v>
      </c>
      <c r="P303" s="254" t="s">
        <v>27</v>
      </c>
      <c r="Q303" s="254"/>
      <c r="R303" s="254" t="s">
        <v>315</v>
      </c>
      <c r="S303" s="254">
        <v>1</v>
      </c>
      <c r="T303" s="334" t="s">
        <v>30</v>
      </c>
      <c r="V303" s="310"/>
    </row>
    <row r="304" spans="1:22">
      <c r="A304" s="354" t="s">
        <v>2678</v>
      </c>
      <c r="B304" s="273" t="s">
        <v>824</v>
      </c>
      <c r="C304" s="265" t="s">
        <v>327</v>
      </c>
      <c r="D304" s="323" t="s">
        <v>51</v>
      </c>
      <c r="E304" s="251" t="s">
        <v>369</v>
      </c>
      <c r="F304" s="260" t="s">
        <v>827</v>
      </c>
      <c r="G304" s="260"/>
      <c r="H304" s="260"/>
      <c r="I304" s="254"/>
      <c r="J304" s="255" t="s">
        <v>24</v>
      </c>
      <c r="K304" s="254" t="s">
        <v>124</v>
      </c>
      <c r="L304" s="263"/>
      <c r="M304" s="264"/>
      <c r="N304" s="254">
        <f t="shared" si="4"/>
        <v>2025</v>
      </c>
      <c r="O304" s="254" t="s">
        <v>26</v>
      </c>
      <c r="P304" s="254"/>
      <c r="Q304" s="254"/>
      <c r="R304" s="254"/>
      <c r="S304" s="254"/>
      <c r="T304" s="334"/>
      <c r="V304" s="310"/>
    </row>
    <row r="305" spans="1:22">
      <c r="A305" s="354" t="s">
        <v>2679</v>
      </c>
      <c r="B305" s="273" t="s">
        <v>828</v>
      </c>
      <c r="C305" s="265" t="s">
        <v>829</v>
      </c>
      <c r="D305" s="323" t="s">
        <v>85</v>
      </c>
      <c r="E305" s="251" t="s">
        <v>172</v>
      </c>
      <c r="F305" s="260" t="s">
        <v>830</v>
      </c>
      <c r="G305" s="260"/>
      <c r="H305" s="260"/>
      <c r="I305" s="254" t="s">
        <v>358</v>
      </c>
      <c r="J305" s="255" t="s">
        <v>24</v>
      </c>
      <c r="K305" s="254" t="s">
        <v>60</v>
      </c>
      <c r="L305" s="263">
        <v>43635</v>
      </c>
      <c r="M305" s="264">
        <v>1954</v>
      </c>
      <c r="N305" s="254">
        <f t="shared" si="4"/>
        <v>71</v>
      </c>
      <c r="O305" s="254" t="s">
        <v>45</v>
      </c>
      <c r="P305" s="254" t="s">
        <v>27</v>
      </c>
      <c r="Q305" s="254" t="s">
        <v>46</v>
      </c>
      <c r="R305" s="254" t="s">
        <v>104</v>
      </c>
      <c r="S305" s="254">
        <v>2</v>
      </c>
      <c r="T305" s="334" t="s">
        <v>30</v>
      </c>
      <c r="V305" s="310"/>
    </row>
    <row r="306" spans="1:22">
      <c r="A306" s="354" t="s">
        <v>2680</v>
      </c>
      <c r="B306" s="273" t="s">
        <v>831</v>
      </c>
      <c r="C306" s="265" t="s">
        <v>236</v>
      </c>
      <c r="D306" s="323"/>
      <c r="E306" s="251"/>
      <c r="F306" s="260" t="s">
        <v>832</v>
      </c>
      <c r="G306" s="260">
        <v>135669772</v>
      </c>
      <c r="H306" s="260"/>
      <c r="I306" s="254" t="s">
        <v>100</v>
      </c>
      <c r="J306" s="255" t="s">
        <v>24</v>
      </c>
      <c r="K306" s="254" t="s">
        <v>25</v>
      </c>
      <c r="L306" s="263"/>
      <c r="M306" s="264"/>
      <c r="N306" s="254">
        <f t="shared" si="4"/>
        <v>2025</v>
      </c>
      <c r="O306" s="254" t="s">
        <v>26</v>
      </c>
      <c r="P306" s="254" t="s">
        <v>27</v>
      </c>
      <c r="Q306" s="254" t="s">
        <v>28</v>
      </c>
      <c r="R306" s="254" t="s">
        <v>330</v>
      </c>
      <c r="S306" s="254"/>
      <c r="T306" s="334" t="s">
        <v>30</v>
      </c>
      <c r="U306" s="266">
        <v>120000</v>
      </c>
      <c r="V306" s="310"/>
    </row>
    <row r="307" spans="1:22">
      <c r="A307" s="354" t="s">
        <v>2681</v>
      </c>
      <c r="B307" s="273" t="s">
        <v>3338</v>
      </c>
      <c r="C307" s="265" t="s">
        <v>834</v>
      </c>
      <c r="D307" s="323" t="s">
        <v>41</v>
      </c>
      <c r="E307" s="251" t="s">
        <v>217</v>
      </c>
      <c r="F307" s="260" t="s">
        <v>835</v>
      </c>
      <c r="G307" s="260"/>
      <c r="H307" s="260"/>
      <c r="I307" s="254" t="s">
        <v>223</v>
      </c>
      <c r="J307" s="255" t="s">
        <v>24</v>
      </c>
      <c r="K307" s="254" t="s">
        <v>60</v>
      </c>
      <c r="L307" s="263">
        <v>28917</v>
      </c>
      <c r="M307" s="264">
        <v>1979</v>
      </c>
      <c r="N307" s="254">
        <f t="shared" si="4"/>
        <v>46</v>
      </c>
      <c r="O307" s="254" t="s">
        <v>26</v>
      </c>
      <c r="P307" s="254" t="s">
        <v>27</v>
      </c>
      <c r="Q307" s="254" t="s">
        <v>28</v>
      </c>
      <c r="R307" s="254" t="s">
        <v>836</v>
      </c>
      <c r="S307" s="254">
        <v>6</v>
      </c>
      <c r="T307" s="334" t="s">
        <v>30</v>
      </c>
      <c r="U307" s="266">
        <v>120000</v>
      </c>
      <c r="V307" s="310"/>
    </row>
    <row r="308" spans="1:22">
      <c r="A308" s="354" t="s">
        <v>2682</v>
      </c>
      <c r="B308" s="273" t="s">
        <v>837</v>
      </c>
      <c r="C308" s="265" t="s">
        <v>838</v>
      </c>
      <c r="D308" s="323"/>
      <c r="E308" s="251"/>
      <c r="F308" s="260" t="s">
        <v>839</v>
      </c>
      <c r="G308" s="260">
        <v>119817649</v>
      </c>
      <c r="H308" s="260">
        <v>9776522974</v>
      </c>
      <c r="I308" s="254" t="s">
        <v>100</v>
      </c>
      <c r="J308" s="255" t="s">
        <v>24</v>
      </c>
      <c r="K308" s="254" t="s">
        <v>584</v>
      </c>
      <c r="L308" s="263">
        <v>20939</v>
      </c>
      <c r="M308" s="264">
        <v>1957</v>
      </c>
      <c r="N308" s="254">
        <f t="shared" si="4"/>
        <v>68</v>
      </c>
      <c r="O308" s="254" t="s">
        <v>26</v>
      </c>
      <c r="P308" s="254" t="s">
        <v>27</v>
      </c>
      <c r="Q308" s="254" t="s">
        <v>28</v>
      </c>
      <c r="R308" s="254" t="s">
        <v>136</v>
      </c>
      <c r="S308" s="254">
        <v>1</v>
      </c>
      <c r="T308" s="334" t="s">
        <v>164</v>
      </c>
      <c r="U308" s="266">
        <v>60000</v>
      </c>
      <c r="V308" s="310"/>
    </row>
    <row r="309" spans="1:22">
      <c r="A309" s="354" t="s">
        <v>2683</v>
      </c>
      <c r="B309" s="273" t="s">
        <v>840</v>
      </c>
      <c r="C309" s="265" t="s">
        <v>841</v>
      </c>
      <c r="D309" s="323"/>
      <c r="E309" s="251"/>
      <c r="F309" s="260" t="s">
        <v>842</v>
      </c>
      <c r="G309" s="260">
        <v>135667753</v>
      </c>
      <c r="H309" s="260"/>
      <c r="I309" s="254" t="s">
        <v>100</v>
      </c>
      <c r="J309" s="255" t="s">
        <v>24</v>
      </c>
      <c r="K309" s="254" t="s">
        <v>843</v>
      </c>
      <c r="L309" s="257">
        <v>43767</v>
      </c>
      <c r="M309" s="258">
        <v>1962</v>
      </c>
      <c r="N309" s="254">
        <f t="shared" si="4"/>
        <v>63</v>
      </c>
      <c r="O309" s="254" t="s">
        <v>26</v>
      </c>
      <c r="P309" s="254" t="s">
        <v>27</v>
      </c>
      <c r="Q309" s="254" t="s">
        <v>28</v>
      </c>
      <c r="R309" s="254" t="s">
        <v>330</v>
      </c>
      <c r="S309" s="254">
        <v>1</v>
      </c>
      <c r="T309" s="334" t="s">
        <v>30</v>
      </c>
      <c r="U309" s="266">
        <v>120000</v>
      </c>
      <c r="V309" s="310"/>
    </row>
    <row r="310" spans="1:22">
      <c r="A310" s="354" t="s">
        <v>2684</v>
      </c>
      <c r="B310" s="273" t="s">
        <v>118</v>
      </c>
      <c r="C310" s="265" t="s">
        <v>844</v>
      </c>
      <c r="D310" s="323" t="s">
        <v>192</v>
      </c>
      <c r="E310" s="251" t="s">
        <v>340</v>
      </c>
      <c r="F310" s="260" t="s">
        <v>845</v>
      </c>
      <c r="G310" s="260"/>
      <c r="H310" s="260"/>
      <c r="I310" s="254" t="s">
        <v>186</v>
      </c>
      <c r="J310" s="255" t="s">
        <v>24</v>
      </c>
      <c r="K310" s="254" t="s">
        <v>402</v>
      </c>
      <c r="L310" s="257">
        <v>43726</v>
      </c>
      <c r="M310" s="258">
        <v>1958</v>
      </c>
      <c r="N310" s="254">
        <f t="shared" si="4"/>
        <v>67</v>
      </c>
      <c r="O310" s="254" t="s">
        <v>26</v>
      </c>
      <c r="P310" s="254" t="s">
        <v>27</v>
      </c>
      <c r="Q310" s="254" t="s">
        <v>46</v>
      </c>
      <c r="R310" s="254" t="s">
        <v>315</v>
      </c>
      <c r="S310" s="254">
        <v>2</v>
      </c>
      <c r="T310" s="334" t="s">
        <v>30</v>
      </c>
      <c r="V310" s="310"/>
    </row>
    <row r="311" spans="1:22">
      <c r="A311" s="354" t="s">
        <v>2685</v>
      </c>
      <c r="B311" s="273" t="s">
        <v>118</v>
      </c>
      <c r="C311" s="265" t="s">
        <v>846</v>
      </c>
      <c r="D311" s="323" t="s">
        <v>85</v>
      </c>
      <c r="E311" s="251" t="s">
        <v>847</v>
      </c>
      <c r="F311" s="260" t="s">
        <v>848</v>
      </c>
      <c r="G311" s="260">
        <v>457553567</v>
      </c>
      <c r="H311" s="260"/>
      <c r="I311" s="254" t="s">
        <v>100</v>
      </c>
      <c r="J311" s="255" t="s">
        <v>24</v>
      </c>
      <c r="K311" s="254" t="s">
        <v>37</v>
      </c>
      <c r="L311" s="263">
        <v>21618</v>
      </c>
      <c r="M311" s="264">
        <v>1959</v>
      </c>
      <c r="N311" s="254">
        <f t="shared" si="4"/>
        <v>66</v>
      </c>
      <c r="O311" s="254" t="s">
        <v>26</v>
      </c>
      <c r="P311" s="254" t="s">
        <v>27</v>
      </c>
      <c r="Q311" s="254" t="s">
        <v>28</v>
      </c>
      <c r="R311" s="254" t="s">
        <v>66</v>
      </c>
      <c r="S311" s="254">
        <v>9</v>
      </c>
      <c r="T311" s="334" t="s">
        <v>30</v>
      </c>
      <c r="U311" s="266">
        <v>120000</v>
      </c>
      <c r="V311" s="310"/>
    </row>
    <row r="312" spans="1:22">
      <c r="A312" s="354" t="s">
        <v>2686</v>
      </c>
      <c r="B312" s="273" t="s">
        <v>118</v>
      </c>
      <c r="C312" s="265" t="s">
        <v>183</v>
      </c>
      <c r="D312" s="323"/>
      <c r="E312" s="251"/>
      <c r="F312" s="260"/>
      <c r="G312" s="260"/>
      <c r="H312" s="260"/>
      <c r="I312" s="270" t="s">
        <v>2320</v>
      </c>
      <c r="J312" s="255" t="s">
        <v>24</v>
      </c>
      <c r="K312" s="254" t="s">
        <v>2375</v>
      </c>
      <c r="L312" s="263"/>
      <c r="M312" s="264"/>
      <c r="N312" s="254">
        <f t="shared" si="4"/>
        <v>2025</v>
      </c>
      <c r="O312" s="254" t="s">
        <v>26</v>
      </c>
      <c r="P312" s="254"/>
      <c r="Q312" s="254"/>
      <c r="R312" s="254"/>
      <c r="S312" s="254"/>
      <c r="T312" s="334"/>
      <c r="V312" s="310"/>
    </row>
    <row r="313" spans="1:22">
      <c r="A313" s="354" t="s">
        <v>2687</v>
      </c>
      <c r="B313" s="273" t="s">
        <v>118</v>
      </c>
      <c r="C313" s="265" t="s">
        <v>2244</v>
      </c>
      <c r="D313" s="323" t="s">
        <v>2296</v>
      </c>
      <c r="E313" s="251"/>
      <c r="F313" s="260"/>
      <c r="G313" s="260"/>
      <c r="H313" s="260"/>
      <c r="I313" s="254" t="s">
        <v>2280</v>
      </c>
      <c r="J313" s="255" t="s">
        <v>24</v>
      </c>
      <c r="K313" s="254" t="s">
        <v>2308</v>
      </c>
      <c r="L313" s="263"/>
      <c r="M313" s="264"/>
      <c r="N313" s="254">
        <f t="shared" si="4"/>
        <v>2025</v>
      </c>
      <c r="O313" s="254" t="s">
        <v>45</v>
      </c>
      <c r="P313" s="254"/>
      <c r="Q313" s="254"/>
      <c r="R313" s="254"/>
      <c r="S313" s="254"/>
      <c r="T313" s="334"/>
      <c r="V313" s="310"/>
    </row>
    <row r="314" spans="1:22">
      <c r="A314" s="354" t="s">
        <v>2688</v>
      </c>
      <c r="B314" s="273" t="s">
        <v>118</v>
      </c>
      <c r="C314" s="265" t="s">
        <v>849</v>
      </c>
      <c r="D314" s="323" t="s">
        <v>192</v>
      </c>
      <c r="E314" s="251" t="s">
        <v>340</v>
      </c>
      <c r="F314" s="260" t="s">
        <v>850</v>
      </c>
      <c r="G314" s="260">
        <v>405071386</v>
      </c>
      <c r="H314" s="260"/>
      <c r="I314" s="254" t="s">
        <v>100</v>
      </c>
      <c r="J314" s="255" t="s">
        <v>24</v>
      </c>
      <c r="K314" s="254" t="s">
        <v>402</v>
      </c>
      <c r="L314" s="263">
        <v>43553</v>
      </c>
      <c r="M314" s="264">
        <v>1989</v>
      </c>
      <c r="N314" s="254">
        <f t="shared" si="4"/>
        <v>36</v>
      </c>
      <c r="O314" s="254" t="s">
        <v>45</v>
      </c>
      <c r="P314" s="254" t="s">
        <v>130</v>
      </c>
      <c r="Q314" s="254" t="s">
        <v>49</v>
      </c>
      <c r="R314" s="254" t="s">
        <v>703</v>
      </c>
      <c r="S314" s="254">
        <v>2</v>
      </c>
      <c r="T314" s="334" t="s">
        <v>30</v>
      </c>
      <c r="V314" s="310"/>
    </row>
    <row r="315" spans="1:22">
      <c r="A315" s="354" t="s">
        <v>2689</v>
      </c>
      <c r="B315" s="273" t="s">
        <v>118</v>
      </c>
      <c r="C315" s="265" t="s">
        <v>851</v>
      </c>
      <c r="D315" s="323" t="s">
        <v>51</v>
      </c>
      <c r="E315" s="251" t="s">
        <v>852</v>
      </c>
      <c r="F315" s="260" t="s">
        <v>853</v>
      </c>
      <c r="G315" s="260"/>
      <c r="H315" s="260"/>
      <c r="I315" s="254" t="s">
        <v>100</v>
      </c>
      <c r="J315" s="255" t="s">
        <v>24</v>
      </c>
      <c r="K315" s="254" t="s">
        <v>157</v>
      </c>
      <c r="L315" s="263"/>
      <c r="M315" s="264"/>
      <c r="N315" s="254">
        <f t="shared" si="4"/>
        <v>2025</v>
      </c>
      <c r="O315" s="254" t="s">
        <v>26</v>
      </c>
      <c r="P315" s="254" t="s">
        <v>27</v>
      </c>
      <c r="Q315" s="254" t="s">
        <v>46</v>
      </c>
      <c r="R315" s="254" t="s">
        <v>66</v>
      </c>
      <c r="S315" s="254">
        <v>3</v>
      </c>
      <c r="T315" s="334" t="s">
        <v>30</v>
      </c>
      <c r="U315" s="266">
        <v>120000</v>
      </c>
      <c r="V315" s="310"/>
    </row>
    <row r="316" spans="1:22">
      <c r="A316" s="354" t="s">
        <v>2690</v>
      </c>
      <c r="B316" s="273" t="s">
        <v>470</v>
      </c>
      <c r="C316" s="265" t="s">
        <v>854</v>
      </c>
      <c r="D316" s="323" t="s">
        <v>21</v>
      </c>
      <c r="E316" s="251" t="s">
        <v>307</v>
      </c>
      <c r="F316" s="322" t="s">
        <v>855</v>
      </c>
      <c r="G316" s="322"/>
      <c r="H316" s="322">
        <v>9611487505</v>
      </c>
      <c r="I316" s="254" t="s">
        <v>100</v>
      </c>
      <c r="J316" s="255" t="s">
        <v>24</v>
      </c>
      <c r="K316" s="254" t="s">
        <v>157</v>
      </c>
      <c r="L316" s="263"/>
      <c r="M316" s="254"/>
      <c r="N316" s="254">
        <f t="shared" si="4"/>
        <v>2025</v>
      </c>
      <c r="O316" s="254" t="s">
        <v>26</v>
      </c>
      <c r="P316" s="254" t="s">
        <v>27</v>
      </c>
      <c r="Q316" s="254" t="s">
        <v>49</v>
      </c>
      <c r="R316" s="254" t="s">
        <v>147</v>
      </c>
      <c r="S316" s="254"/>
      <c r="T316" s="273" t="s">
        <v>30</v>
      </c>
      <c r="U316" s="266">
        <v>150000</v>
      </c>
      <c r="V316" s="310"/>
    </row>
    <row r="317" spans="1:22">
      <c r="A317" s="354" t="s">
        <v>2691</v>
      </c>
      <c r="B317" s="273" t="s">
        <v>470</v>
      </c>
      <c r="C317" s="265" t="s">
        <v>856</v>
      </c>
      <c r="D317" s="323" t="s">
        <v>97</v>
      </c>
      <c r="E317" s="251" t="s">
        <v>98</v>
      </c>
      <c r="F317" s="322" t="s">
        <v>857</v>
      </c>
      <c r="G317" s="322"/>
      <c r="H317" s="322"/>
      <c r="I317" s="254" t="s">
        <v>223</v>
      </c>
      <c r="J317" s="255" t="s">
        <v>24</v>
      </c>
      <c r="K317" s="254" t="s">
        <v>157</v>
      </c>
      <c r="L317" s="263">
        <v>43658</v>
      </c>
      <c r="M317" s="254">
        <v>1991</v>
      </c>
      <c r="N317" s="254">
        <f t="shared" si="4"/>
        <v>34</v>
      </c>
      <c r="O317" s="254" t="s">
        <v>45</v>
      </c>
      <c r="P317" s="254" t="s">
        <v>130</v>
      </c>
      <c r="Q317" s="254" t="s">
        <v>49</v>
      </c>
      <c r="R317" s="254"/>
      <c r="S317" s="254">
        <v>2</v>
      </c>
      <c r="T317" s="273" t="s">
        <v>30</v>
      </c>
      <c r="U317" s="266"/>
      <c r="V317" s="310"/>
    </row>
    <row r="318" spans="1:22">
      <c r="A318" s="354" t="s">
        <v>2692</v>
      </c>
      <c r="B318" s="273" t="s">
        <v>470</v>
      </c>
      <c r="C318" s="265" t="s">
        <v>774</v>
      </c>
      <c r="D318" s="323" t="s">
        <v>97</v>
      </c>
      <c r="E318" s="251" t="s">
        <v>98</v>
      </c>
      <c r="F318" s="322" t="s">
        <v>858</v>
      </c>
      <c r="G318" s="322"/>
      <c r="H318" s="322"/>
      <c r="I318" s="254" t="s">
        <v>100</v>
      </c>
      <c r="J318" s="255" t="s">
        <v>24</v>
      </c>
      <c r="K318" s="254" t="s">
        <v>135</v>
      </c>
      <c r="L318" s="263"/>
      <c r="M318" s="254"/>
      <c r="N318" s="254">
        <f t="shared" si="4"/>
        <v>2025</v>
      </c>
      <c r="O318" s="254" t="s">
        <v>26</v>
      </c>
      <c r="P318" s="254" t="s">
        <v>27</v>
      </c>
      <c r="Q318" s="254" t="s">
        <v>46</v>
      </c>
      <c r="R318" s="254" t="s">
        <v>136</v>
      </c>
      <c r="S318" s="254"/>
      <c r="T318" s="273" t="s">
        <v>30</v>
      </c>
      <c r="U318" s="266">
        <v>60000</v>
      </c>
      <c r="V318" s="310"/>
    </row>
    <row r="319" spans="1:22">
      <c r="A319" s="354" t="s">
        <v>2693</v>
      </c>
      <c r="B319" s="273" t="s">
        <v>862</v>
      </c>
      <c r="C319" s="265" t="s">
        <v>863</v>
      </c>
      <c r="D319" s="255"/>
      <c r="E319" s="251"/>
      <c r="F319" s="322" t="s">
        <v>864</v>
      </c>
      <c r="G319" s="322"/>
      <c r="H319" s="322"/>
      <c r="I319" s="254"/>
      <c r="J319" s="255" t="s">
        <v>24</v>
      </c>
      <c r="K319" s="254" t="s">
        <v>124</v>
      </c>
      <c r="L319" s="263"/>
      <c r="M319" s="254"/>
      <c r="N319" s="254">
        <f t="shared" si="4"/>
        <v>2025</v>
      </c>
      <c r="O319" s="254" t="s">
        <v>26</v>
      </c>
      <c r="P319" s="254"/>
      <c r="Q319" s="254"/>
      <c r="R319" s="254"/>
      <c r="S319" s="254"/>
      <c r="T319" s="273"/>
      <c r="U319" s="266"/>
      <c r="V319" s="310"/>
    </row>
    <row r="320" spans="1:22">
      <c r="A320" s="354" t="s">
        <v>2694</v>
      </c>
      <c r="B320" s="273" t="s">
        <v>276</v>
      </c>
      <c r="C320" s="265" t="s">
        <v>2245</v>
      </c>
      <c r="D320" s="323" t="s">
        <v>2300</v>
      </c>
      <c r="E320" s="251"/>
      <c r="F320" s="260"/>
      <c r="G320" s="260"/>
      <c r="H320" s="260">
        <v>9383917229</v>
      </c>
      <c r="I320" s="254" t="s">
        <v>2319</v>
      </c>
      <c r="J320" s="255" t="s">
        <v>24</v>
      </c>
      <c r="K320" s="254" t="s">
        <v>2308</v>
      </c>
      <c r="L320" s="263"/>
      <c r="M320" s="264"/>
      <c r="N320" s="254">
        <f t="shared" si="4"/>
        <v>2025</v>
      </c>
      <c r="O320" s="254" t="s">
        <v>26</v>
      </c>
      <c r="P320" s="254"/>
      <c r="Q320" s="254"/>
      <c r="R320" s="254"/>
      <c r="S320" s="254"/>
      <c r="T320" s="334"/>
      <c r="U320" s="266"/>
      <c r="V320" s="310"/>
    </row>
    <row r="321" spans="1:23">
      <c r="A321" s="354" t="s">
        <v>2695</v>
      </c>
      <c r="B321" s="273" t="s">
        <v>276</v>
      </c>
      <c r="C321" s="265" t="s">
        <v>865</v>
      </c>
      <c r="D321" s="323" t="s">
        <v>299</v>
      </c>
      <c r="E321" s="251" t="s">
        <v>299</v>
      </c>
      <c r="F321" s="260" t="s">
        <v>866</v>
      </c>
      <c r="G321" s="260"/>
      <c r="H321" s="260"/>
      <c r="I321" s="254" t="s">
        <v>223</v>
      </c>
      <c r="J321" s="255" t="s">
        <v>24</v>
      </c>
      <c r="K321" s="254" t="s">
        <v>867</v>
      </c>
      <c r="L321" s="263">
        <v>43822</v>
      </c>
      <c r="M321" s="264">
        <v>1951</v>
      </c>
      <c r="N321" s="254">
        <f t="shared" si="4"/>
        <v>74</v>
      </c>
      <c r="O321" s="254" t="s">
        <v>26</v>
      </c>
      <c r="P321" s="254" t="s">
        <v>27</v>
      </c>
      <c r="Q321" s="254" t="s">
        <v>49</v>
      </c>
      <c r="R321" s="254" t="s">
        <v>136</v>
      </c>
      <c r="S321" s="254">
        <v>3</v>
      </c>
      <c r="T321" s="334" t="s">
        <v>164</v>
      </c>
      <c r="U321" s="266">
        <v>70000</v>
      </c>
      <c r="V321" s="310"/>
    </row>
    <row r="322" spans="1:23">
      <c r="A322" s="354" t="s">
        <v>2696</v>
      </c>
      <c r="B322" s="273" t="s">
        <v>276</v>
      </c>
      <c r="C322" s="265" t="s">
        <v>675</v>
      </c>
      <c r="D322" s="323" t="s">
        <v>51</v>
      </c>
      <c r="E322" s="251"/>
      <c r="F322" s="260"/>
      <c r="G322" s="260"/>
      <c r="H322" s="260">
        <v>9383917229</v>
      </c>
      <c r="I322" s="254" t="s">
        <v>2319</v>
      </c>
      <c r="J322" s="255" t="s">
        <v>24</v>
      </c>
      <c r="K322" s="254" t="s">
        <v>2308</v>
      </c>
      <c r="L322" s="263"/>
      <c r="M322" s="264"/>
      <c r="N322" s="254">
        <f t="shared" si="4"/>
        <v>2025</v>
      </c>
      <c r="O322" s="254" t="s">
        <v>45</v>
      </c>
      <c r="P322" s="254"/>
      <c r="Q322" s="254"/>
      <c r="R322" s="254"/>
      <c r="S322" s="254"/>
      <c r="T322" s="334"/>
      <c r="U322" s="266"/>
      <c r="V322" s="310"/>
    </row>
    <row r="323" spans="1:23">
      <c r="A323" s="354" t="s">
        <v>2697</v>
      </c>
      <c r="B323" s="273" t="s">
        <v>276</v>
      </c>
      <c r="C323" s="265" t="s">
        <v>868</v>
      </c>
      <c r="D323" s="323"/>
      <c r="E323" s="251"/>
      <c r="F323" s="260" t="s">
        <v>869</v>
      </c>
      <c r="G323" s="260"/>
      <c r="H323" s="260"/>
      <c r="I323" s="254" t="s">
        <v>100</v>
      </c>
      <c r="J323" s="255" t="s">
        <v>24</v>
      </c>
      <c r="K323" s="254" t="s">
        <v>146</v>
      </c>
      <c r="L323" s="257">
        <v>19859</v>
      </c>
      <c r="M323" s="258">
        <v>1954</v>
      </c>
      <c r="N323" s="254">
        <f t="shared" si="4"/>
        <v>71</v>
      </c>
      <c r="O323" s="254" t="s">
        <v>26</v>
      </c>
      <c r="P323" s="254" t="s">
        <v>27</v>
      </c>
      <c r="Q323" s="254" t="s">
        <v>46</v>
      </c>
      <c r="R323" s="254" t="s">
        <v>70</v>
      </c>
      <c r="S323" s="254"/>
      <c r="T323" s="334" t="s">
        <v>30</v>
      </c>
      <c r="U323" s="266">
        <v>120000</v>
      </c>
      <c r="V323" s="310"/>
    </row>
    <row r="324" spans="1:23">
      <c r="A324" s="354" t="s">
        <v>2698</v>
      </c>
      <c r="B324" s="273" t="s">
        <v>276</v>
      </c>
      <c r="C324" s="265" t="s">
        <v>2246</v>
      </c>
      <c r="D324" s="323" t="s">
        <v>2297</v>
      </c>
      <c r="E324" s="251"/>
      <c r="F324" s="260"/>
      <c r="G324" s="260"/>
      <c r="H324" s="260"/>
      <c r="I324" s="254" t="s">
        <v>2319</v>
      </c>
      <c r="J324" s="255" t="s">
        <v>24</v>
      </c>
      <c r="K324" s="254" t="s">
        <v>2308</v>
      </c>
      <c r="L324" s="263"/>
      <c r="M324" s="264"/>
      <c r="N324" s="254">
        <f t="shared" si="4"/>
        <v>2025</v>
      </c>
      <c r="O324" s="254" t="s">
        <v>26</v>
      </c>
      <c r="P324" s="254"/>
      <c r="Q324" s="254"/>
      <c r="R324" s="254"/>
      <c r="S324" s="254"/>
      <c r="T324" s="334"/>
      <c r="U324" s="266"/>
      <c r="V324" s="310"/>
    </row>
    <row r="325" spans="1:23">
      <c r="A325" s="354" t="s">
        <v>2699</v>
      </c>
      <c r="B325" s="273" t="s">
        <v>276</v>
      </c>
      <c r="C325" s="265" t="s">
        <v>870</v>
      </c>
      <c r="D325" s="323" t="s">
        <v>192</v>
      </c>
      <c r="E325" s="251" t="s">
        <v>871</v>
      </c>
      <c r="F325" s="260" t="s">
        <v>872</v>
      </c>
      <c r="G325" s="260"/>
      <c r="H325" s="260"/>
      <c r="I325" s="254" t="s">
        <v>728</v>
      </c>
      <c r="J325" s="255" t="s">
        <v>24</v>
      </c>
      <c r="K325" s="254" t="s">
        <v>157</v>
      </c>
      <c r="L325" s="257">
        <v>43592</v>
      </c>
      <c r="M325" s="258">
        <v>1943</v>
      </c>
      <c r="N325" s="254">
        <f t="shared" si="4"/>
        <v>82</v>
      </c>
      <c r="O325" s="254" t="s">
        <v>26</v>
      </c>
      <c r="P325" s="254" t="s">
        <v>174</v>
      </c>
      <c r="Q325" s="254" t="s">
        <v>46</v>
      </c>
      <c r="R325" s="254"/>
      <c r="S325" s="254">
        <v>2</v>
      </c>
      <c r="T325" s="334" t="s">
        <v>30</v>
      </c>
      <c r="V325" s="310"/>
    </row>
    <row r="326" spans="1:23">
      <c r="A326" s="354" t="s">
        <v>2700</v>
      </c>
      <c r="B326" s="273" t="s">
        <v>276</v>
      </c>
      <c r="C326" s="265" t="s">
        <v>873</v>
      </c>
      <c r="D326" s="323" t="s">
        <v>240</v>
      </c>
      <c r="E326" s="251" t="s">
        <v>874</v>
      </c>
      <c r="F326" s="260" t="s">
        <v>875</v>
      </c>
      <c r="G326" s="260"/>
      <c r="H326" s="260"/>
      <c r="I326" s="254" t="s">
        <v>728</v>
      </c>
      <c r="J326" s="255" t="s">
        <v>24</v>
      </c>
      <c r="K326" s="254" t="s">
        <v>402</v>
      </c>
      <c r="L326" s="257">
        <v>43649</v>
      </c>
      <c r="M326" s="258">
        <v>1975</v>
      </c>
      <c r="N326" s="254">
        <f t="shared" ref="N326:N389" si="5">2025-M326</f>
        <v>50</v>
      </c>
      <c r="O326" s="254" t="s">
        <v>26</v>
      </c>
      <c r="P326" s="254" t="s">
        <v>27</v>
      </c>
      <c r="Q326" s="254"/>
      <c r="R326" s="254"/>
      <c r="S326" s="254">
        <v>1</v>
      </c>
      <c r="T326" s="334" t="s">
        <v>30</v>
      </c>
      <c r="V326" s="310"/>
    </row>
    <row r="327" spans="1:23">
      <c r="A327" s="354" t="s">
        <v>2701</v>
      </c>
      <c r="B327" s="273" t="s">
        <v>276</v>
      </c>
      <c r="C327" s="265" t="s">
        <v>398</v>
      </c>
      <c r="D327" s="323"/>
      <c r="E327" s="251"/>
      <c r="F327" s="260" t="s">
        <v>876</v>
      </c>
      <c r="G327" s="260"/>
      <c r="H327" s="260"/>
      <c r="I327" s="254" t="s">
        <v>100</v>
      </c>
      <c r="J327" s="255" t="s">
        <v>24</v>
      </c>
      <c r="K327" s="254" t="s">
        <v>37</v>
      </c>
      <c r="L327" s="263">
        <v>20228</v>
      </c>
      <c r="M327" s="264">
        <v>1955</v>
      </c>
      <c r="N327" s="254">
        <f t="shared" si="5"/>
        <v>70</v>
      </c>
      <c r="O327" s="254" t="s">
        <v>26</v>
      </c>
      <c r="P327" s="254" t="s">
        <v>27</v>
      </c>
      <c r="Q327" s="254" t="s">
        <v>46</v>
      </c>
      <c r="R327" s="254" t="s">
        <v>136</v>
      </c>
      <c r="S327" s="254">
        <v>1</v>
      </c>
      <c r="T327" s="334" t="s">
        <v>30</v>
      </c>
      <c r="U327" s="266">
        <v>60000</v>
      </c>
      <c r="V327" s="310"/>
    </row>
    <row r="328" spans="1:23" s="2" customFormat="1">
      <c r="A328" s="354" t="s">
        <v>2702</v>
      </c>
      <c r="B328" s="273" t="s">
        <v>276</v>
      </c>
      <c r="C328" s="265" t="s">
        <v>642</v>
      </c>
      <c r="D328" s="323" t="s">
        <v>51</v>
      </c>
      <c r="E328" s="251"/>
      <c r="F328" s="260"/>
      <c r="G328" s="260"/>
      <c r="H328" s="260"/>
      <c r="I328" s="254" t="s">
        <v>2327</v>
      </c>
      <c r="J328" s="255" t="s">
        <v>24</v>
      </c>
      <c r="K328" s="254"/>
      <c r="L328" s="263"/>
      <c r="M328" s="264"/>
      <c r="N328" s="254">
        <f t="shared" si="5"/>
        <v>2025</v>
      </c>
      <c r="O328" s="254" t="s">
        <v>26</v>
      </c>
      <c r="P328" s="254"/>
      <c r="Q328" s="254"/>
      <c r="R328" s="254"/>
      <c r="S328" s="254"/>
      <c r="T328" s="265"/>
      <c r="U328" s="266"/>
      <c r="V328" s="36"/>
      <c r="W328" s="37"/>
    </row>
    <row r="329" spans="1:23">
      <c r="A329" s="354" t="s">
        <v>2703</v>
      </c>
      <c r="B329" s="273" t="s">
        <v>888</v>
      </c>
      <c r="C329" s="265" t="s">
        <v>889</v>
      </c>
      <c r="D329" s="323" t="s">
        <v>97</v>
      </c>
      <c r="E329" s="251" t="s">
        <v>890</v>
      </c>
      <c r="F329" s="260" t="s">
        <v>891</v>
      </c>
      <c r="G329" s="260"/>
      <c r="H329" s="260"/>
      <c r="I329" s="254" t="s">
        <v>100</v>
      </c>
      <c r="J329" s="255" t="s">
        <v>24</v>
      </c>
      <c r="K329" s="254" t="s">
        <v>157</v>
      </c>
      <c r="L329" s="268">
        <v>43784</v>
      </c>
      <c r="M329" s="269">
        <v>1971</v>
      </c>
      <c r="N329" s="254">
        <f t="shared" si="5"/>
        <v>54</v>
      </c>
      <c r="O329" s="254" t="s">
        <v>45</v>
      </c>
      <c r="P329" s="254" t="s">
        <v>27</v>
      </c>
      <c r="Q329" s="254" t="s">
        <v>49</v>
      </c>
      <c r="R329" s="254" t="s">
        <v>214</v>
      </c>
      <c r="S329" s="254">
        <v>2</v>
      </c>
      <c r="T329" s="334" t="s">
        <v>30</v>
      </c>
      <c r="U329" s="266">
        <v>120000</v>
      </c>
      <c r="V329" s="310"/>
    </row>
    <row r="330" spans="1:23">
      <c r="A330" s="354" t="s">
        <v>2704</v>
      </c>
      <c r="B330" s="273" t="s">
        <v>907</v>
      </c>
      <c r="C330" s="265" t="s">
        <v>908</v>
      </c>
      <c r="D330" s="323"/>
      <c r="E330" s="251"/>
      <c r="F330" s="272"/>
      <c r="G330" s="272"/>
      <c r="H330" s="272"/>
      <c r="I330" s="254"/>
      <c r="J330" s="255" t="s">
        <v>24</v>
      </c>
      <c r="K330" s="254" t="s">
        <v>124</v>
      </c>
      <c r="L330" s="257"/>
      <c r="M330" s="258"/>
      <c r="N330" s="254">
        <f t="shared" si="5"/>
        <v>2025</v>
      </c>
      <c r="O330" s="254" t="s">
        <v>76</v>
      </c>
      <c r="P330" s="254"/>
      <c r="Q330" s="254"/>
      <c r="R330" s="254"/>
      <c r="S330" s="254"/>
      <c r="T330" s="334"/>
      <c r="V330" s="310"/>
    </row>
    <row r="331" spans="1:23">
      <c r="A331" s="354" t="s">
        <v>2705</v>
      </c>
      <c r="B331" s="273" t="s">
        <v>505</v>
      </c>
      <c r="C331" s="265" t="s">
        <v>909</v>
      </c>
      <c r="D331" s="323" t="s">
        <v>211</v>
      </c>
      <c r="E331" s="251" t="s">
        <v>910</v>
      </c>
      <c r="F331" s="260" t="s">
        <v>911</v>
      </c>
      <c r="G331" s="260"/>
      <c r="H331" s="260"/>
      <c r="I331" s="254" t="s">
        <v>100</v>
      </c>
      <c r="J331" s="255" t="s">
        <v>24</v>
      </c>
      <c r="K331" s="254" t="s">
        <v>195</v>
      </c>
      <c r="L331" s="263">
        <v>43727</v>
      </c>
      <c r="M331" s="264">
        <v>1978</v>
      </c>
      <c r="N331" s="254">
        <f t="shared" si="5"/>
        <v>47</v>
      </c>
      <c r="O331" s="254" t="s">
        <v>26</v>
      </c>
      <c r="P331" s="254" t="s">
        <v>27</v>
      </c>
      <c r="Q331" s="254" t="s">
        <v>49</v>
      </c>
      <c r="R331" s="254" t="s">
        <v>136</v>
      </c>
      <c r="S331" s="254">
        <v>2</v>
      </c>
      <c r="T331" s="334" t="s">
        <v>30</v>
      </c>
      <c r="U331" s="266">
        <v>60000</v>
      </c>
      <c r="V331" s="310"/>
    </row>
    <row r="332" spans="1:23">
      <c r="A332" s="354" t="s">
        <v>2706</v>
      </c>
      <c r="B332" s="273" t="s">
        <v>505</v>
      </c>
      <c r="C332" s="265" t="s">
        <v>912</v>
      </c>
      <c r="D332" s="323" t="s">
        <v>112</v>
      </c>
      <c r="E332" s="251" t="s">
        <v>913</v>
      </c>
      <c r="F332" s="260" t="s">
        <v>914</v>
      </c>
      <c r="G332" s="260">
        <v>300264423</v>
      </c>
      <c r="H332" s="260"/>
      <c r="I332" s="254" t="s">
        <v>100</v>
      </c>
      <c r="J332" s="255" t="s">
        <v>24</v>
      </c>
      <c r="K332" s="254" t="s">
        <v>915</v>
      </c>
      <c r="L332" s="263">
        <v>43481</v>
      </c>
      <c r="M332" s="264">
        <v>1978</v>
      </c>
      <c r="N332" s="254">
        <f t="shared" si="5"/>
        <v>47</v>
      </c>
      <c r="O332" s="254" t="s">
        <v>26</v>
      </c>
      <c r="P332" s="254" t="s">
        <v>27</v>
      </c>
      <c r="Q332" s="254" t="s">
        <v>49</v>
      </c>
      <c r="R332" s="254" t="s">
        <v>916</v>
      </c>
      <c r="S332" s="254">
        <v>2</v>
      </c>
      <c r="T332" s="334" t="s">
        <v>30</v>
      </c>
      <c r="U332" s="266">
        <v>100000</v>
      </c>
      <c r="V332" s="310"/>
    </row>
    <row r="333" spans="1:23">
      <c r="A333" s="354" t="s">
        <v>2707</v>
      </c>
      <c r="B333" s="273" t="s">
        <v>505</v>
      </c>
      <c r="C333" s="265" t="s">
        <v>111</v>
      </c>
      <c r="D333" s="323" t="s">
        <v>226</v>
      </c>
      <c r="E333" s="251" t="s">
        <v>273</v>
      </c>
      <c r="F333" s="260" t="s">
        <v>917</v>
      </c>
      <c r="G333" s="260"/>
      <c r="H333" s="260"/>
      <c r="I333" s="254" t="s">
        <v>100</v>
      </c>
      <c r="J333" s="255" t="s">
        <v>24</v>
      </c>
      <c r="K333" s="254" t="s">
        <v>195</v>
      </c>
      <c r="L333" s="263">
        <v>43505</v>
      </c>
      <c r="M333" s="264">
        <v>1955</v>
      </c>
      <c r="N333" s="254">
        <f t="shared" si="5"/>
        <v>70</v>
      </c>
      <c r="O333" s="254" t="s">
        <v>26</v>
      </c>
      <c r="P333" s="254" t="s">
        <v>27</v>
      </c>
      <c r="Q333" s="254" t="s">
        <v>46</v>
      </c>
      <c r="R333" s="254" t="s">
        <v>66</v>
      </c>
      <c r="S333" s="254">
        <v>7</v>
      </c>
      <c r="T333" s="334" t="s">
        <v>30</v>
      </c>
      <c r="U333" s="266">
        <v>120000</v>
      </c>
      <c r="V333" s="310"/>
    </row>
    <row r="334" spans="1:23">
      <c r="A334" s="354" t="s">
        <v>2708</v>
      </c>
      <c r="B334" s="273" t="s">
        <v>505</v>
      </c>
      <c r="C334" s="265" t="s">
        <v>918</v>
      </c>
      <c r="D334" s="323" t="s">
        <v>149</v>
      </c>
      <c r="E334" s="251" t="s">
        <v>919</v>
      </c>
      <c r="F334" s="260" t="s">
        <v>920</v>
      </c>
      <c r="G334" s="260"/>
      <c r="H334" s="260"/>
      <c r="I334" s="254" t="s">
        <v>100</v>
      </c>
      <c r="J334" s="255" t="s">
        <v>24</v>
      </c>
      <c r="K334" s="254" t="s">
        <v>195</v>
      </c>
      <c r="L334" s="263">
        <v>31109</v>
      </c>
      <c r="M334" s="264">
        <v>1985</v>
      </c>
      <c r="N334" s="254">
        <f t="shared" si="5"/>
        <v>40</v>
      </c>
      <c r="O334" s="254" t="s">
        <v>26</v>
      </c>
      <c r="P334" s="254" t="s">
        <v>27</v>
      </c>
      <c r="Q334" s="254" t="s">
        <v>49</v>
      </c>
      <c r="R334" s="254" t="s">
        <v>136</v>
      </c>
      <c r="S334" s="254">
        <v>2</v>
      </c>
      <c r="T334" s="334" t="s">
        <v>30</v>
      </c>
      <c r="U334" s="266">
        <v>60000</v>
      </c>
      <c r="V334" s="310"/>
    </row>
    <row r="335" spans="1:23">
      <c r="A335" s="354" t="s">
        <v>2709</v>
      </c>
      <c r="B335" s="273" t="s">
        <v>505</v>
      </c>
      <c r="C335" s="265" t="s">
        <v>921</v>
      </c>
      <c r="D335" s="323" t="s">
        <v>51</v>
      </c>
      <c r="E335" s="251" t="s">
        <v>365</v>
      </c>
      <c r="F335" s="260" t="s">
        <v>922</v>
      </c>
      <c r="G335" s="260">
        <v>711110377</v>
      </c>
      <c r="H335" s="260"/>
      <c r="I335" s="254"/>
      <c r="J335" s="255" t="s">
        <v>24</v>
      </c>
      <c r="K335" s="254" t="s">
        <v>278</v>
      </c>
      <c r="L335" s="263">
        <v>44179</v>
      </c>
      <c r="M335" s="264">
        <v>1988</v>
      </c>
      <c r="N335" s="254">
        <f t="shared" si="5"/>
        <v>37</v>
      </c>
      <c r="O335" s="254" t="s">
        <v>45</v>
      </c>
      <c r="P335" s="254" t="s">
        <v>130</v>
      </c>
      <c r="Q335" s="254" t="s">
        <v>49</v>
      </c>
      <c r="R335" s="254" t="s">
        <v>923</v>
      </c>
      <c r="S335" s="254"/>
      <c r="T335" s="334" t="s">
        <v>30</v>
      </c>
      <c r="V335" s="310"/>
    </row>
    <row r="336" spans="1:23">
      <c r="A336" s="354" t="s">
        <v>2710</v>
      </c>
      <c r="B336" s="273" t="s">
        <v>505</v>
      </c>
      <c r="C336" s="265" t="s">
        <v>512</v>
      </c>
      <c r="D336" s="323" t="s">
        <v>56</v>
      </c>
      <c r="E336" s="251" t="s">
        <v>924</v>
      </c>
      <c r="F336" s="260" t="s">
        <v>925</v>
      </c>
      <c r="G336" s="260">
        <v>300615874</v>
      </c>
      <c r="H336" s="260">
        <v>929840362</v>
      </c>
      <c r="I336" s="254" t="s">
        <v>100</v>
      </c>
      <c r="J336" s="255" t="s">
        <v>24</v>
      </c>
      <c r="K336" s="254" t="s">
        <v>195</v>
      </c>
      <c r="L336" s="263"/>
      <c r="M336" s="264"/>
      <c r="N336" s="254">
        <f t="shared" si="5"/>
        <v>2025</v>
      </c>
      <c r="O336" s="254" t="s">
        <v>45</v>
      </c>
      <c r="P336" s="254"/>
      <c r="Q336" s="254"/>
      <c r="R336" s="254"/>
      <c r="S336" s="254"/>
      <c r="T336" s="334"/>
      <c r="V336" s="310"/>
    </row>
    <row r="337" spans="1:22">
      <c r="A337" s="354" t="s">
        <v>2711</v>
      </c>
      <c r="B337" s="273" t="s">
        <v>505</v>
      </c>
      <c r="C337" s="265" t="s">
        <v>459</v>
      </c>
      <c r="D337" s="323" t="s">
        <v>517</v>
      </c>
      <c r="E337" s="251" t="s">
        <v>518</v>
      </c>
      <c r="F337" s="260" t="s">
        <v>926</v>
      </c>
      <c r="G337" s="260"/>
      <c r="H337" s="260">
        <v>9705633440</v>
      </c>
      <c r="I337" s="254" t="s">
        <v>100</v>
      </c>
      <c r="J337" s="255" t="s">
        <v>24</v>
      </c>
      <c r="K337" s="254" t="s">
        <v>195</v>
      </c>
      <c r="L337" s="276">
        <v>43470</v>
      </c>
      <c r="M337" s="277">
        <v>1965</v>
      </c>
      <c r="N337" s="254">
        <f t="shared" si="5"/>
        <v>60</v>
      </c>
      <c r="O337" s="254" t="s">
        <v>26</v>
      </c>
      <c r="P337" s="254" t="s">
        <v>27</v>
      </c>
      <c r="Q337" s="254" t="s">
        <v>46</v>
      </c>
      <c r="R337" s="254" t="s">
        <v>136</v>
      </c>
      <c r="S337" s="254">
        <v>5</v>
      </c>
      <c r="T337" s="334" t="s">
        <v>30</v>
      </c>
      <c r="U337" s="266">
        <v>60000</v>
      </c>
      <c r="V337" s="310"/>
    </row>
    <row r="338" spans="1:22">
      <c r="A338" s="354" t="s">
        <v>2712</v>
      </c>
      <c r="B338" s="273" t="s">
        <v>505</v>
      </c>
      <c r="C338" s="265" t="s">
        <v>2252</v>
      </c>
      <c r="D338" s="323" t="s">
        <v>2297</v>
      </c>
      <c r="E338" s="251"/>
      <c r="F338" s="260"/>
      <c r="G338" s="260">
        <v>287095097</v>
      </c>
      <c r="H338" s="260"/>
      <c r="I338" s="254" t="s">
        <v>2280</v>
      </c>
      <c r="J338" s="255" t="s">
        <v>24</v>
      </c>
      <c r="K338" s="254" t="s">
        <v>2304</v>
      </c>
      <c r="L338" s="263"/>
      <c r="M338" s="264"/>
      <c r="N338" s="254">
        <f t="shared" si="5"/>
        <v>2025</v>
      </c>
      <c r="O338" s="254" t="s">
        <v>26</v>
      </c>
      <c r="P338" s="254"/>
      <c r="Q338" s="254"/>
      <c r="R338" s="254"/>
      <c r="S338" s="254"/>
      <c r="T338" s="334"/>
      <c r="U338" s="266"/>
      <c r="V338" s="310"/>
    </row>
    <row r="339" spans="1:22">
      <c r="A339" s="354" t="s">
        <v>2713</v>
      </c>
      <c r="B339" s="273" t="s">
        <v>505</v>
      </c>
      <c r="C339" s="265" t="s">
        <v>927</v>
      </c>
      <c r="D339" s="323"/>
      <c r="E339" s="251"/>
      <c r="F339" s="260" t="s">
        <v>928</v>
      </c>
      <c r="G339" s="260">
        <v>300248417</v>
      </c>
      <c r="H339" s="260"/>
      <c r="I339" s="254" t="s">
        <v>100</v>
      </c>
      <c r="J339" s="255" t="s">
        <v>24</v>
      </c>
      <c r="K339" s="254" t="s">
        <v>195</v>
      </c>
      <c r="L339" s="263">
        <v>43544</v>
      </c>
      <c r="M339" s="264">
        <v>1983</v>
      </c>
      <c r="N339" s="254">
        <f t="shared" si="5"/>
        <v>42</v>
      </c>
      <c r="O339" s="254" t="s">
        <v>26</v>
      </c>
      <c r="P339" s="254" t="s">
        <v>27</v>
      </c>
      <c r="Q339" s="254" t="s">
        <v>28</v>
      </c>
      <c r="R339" s="254" t="s">
        <v>136</v>
      </c>
      <c r="S339" s="254">
        <v>1</v>
      </c>
      <c r="T339" s="334" t="s">
        <v>30</v>
      </c>
      <c r="U339" s="330">
        <v>6000</v>
      </c>
      <c r="V339" s="310"/>
    </row>
    <row r="340" spans="1:22">
      <c r="A340" s="354" t="s">
        <v>2714</v>
      </c>
      <c r="B340" s="273" t="s">
        <v>505</v>
      </c>
      <c r="C340" s="265" t="s">
        <v>929</v>
      </c>
      <c r="D340" s="323" t="s">
        <v>56</v>
      </c>
      <c r="E340" s="251" t="s">
        <v>930</v>
      </c>
      <c r="F340" s="260" t="s">
        <v>931</v>
      </c>
      <c r="G340" s="260"/>
      <c r="H340" s="260"/>
      <c r="I340" s="254" t="s">
        <v>100</v>
      </c>
      <c r="J340" s="255" t="s">
        <v>24</v>
      </c>
      <c r="K340" s="254" t="s">
        <v>932</v>
      </c>
      <c r="L340" s="263">
        <v>43560</v>
      </c>
      <c r="M340" s="264">
        <v>1987</v>
      </c>
      <c r="N340" s="254">
        <f t="shared" si="5"/>
        <v>38</v>
      </c>
      <c r="O340" s="254" t="s">
        <v>45</v>
      </c>
      <c r="P340" s="254" t="s">
        <v>130</v>
      </c>
      <c r="Q340" s="254" t="s">
        <v>28</v>
      </c>
      <c r="R340" s="254" t="s">
        <v>703</v>
      </c>
      <c r="S340" s="254">
        <v>1</v>
      </c>
      <c r="T340" s="334" t="s">
        <v>30</v>
      </c>
      <c r="V340" s="310"/>
    </row>
    <row r="341" spans="1:22">
      <c r="A341" s="354" t="s">
        <v>2715</v>
      </c>
      <c r="B341" s="273" t="s">
        <v>505</v>
      </c>
      <c r="C341" s="265" t="s">
        <v>933</v>
      </c>
      <c r="D341" s="323" t="s">
        <v>63</v>
      </c>
      <c r="E341" s="251" t="s">
        <v>934</v>
      </c>
      <c r="F341" s="260" t="s">
        <v>935</v>
      </c>
      <c r="G341" s="260">
        <v>735880832</v>
      </c>
      <c r="H341" s="260">
        <v>9469483223</v>
      </c>
      <c r="I341" s="254" t="s">
        <v>100</v>
      </c>
      <c r="J341" s="255" t="s">
        <v>24</v>
      </c>
      <c r="K341" s="254" t="s">
        <v>195</v>
      </c>
      <c r="L341" s="263">
        <v>43817</v>
      </c>
      <c r="M341" s="264">
        <v>1974</v>
      </c>
      <c r="N341" s="254">
        <f t="shared" si="5"/>
        <v>51</v>
      </c>
      <c r="O341" s="254" t="s">
        <v>26</v>
      </c>
      <c r="P341" s="254" t="s">
        <v>27</v>
      </c>
      <c r="Q341" s="254" t="s">
        <v>28</v>
      </c>
      <c r="R341" s="254" t="s">
        <v>936</v>
      </c>
      <c r="S341" s="254">
        <v>4</v>
      </c>
      <c r="T341" s="334" t="s">
        <v>30</v>
      </c>
      <c r="U341" s="266">
        <v>80000</v>
      </c>
      <c r="V341" s="310"/>
    </row>
    <row r="342" spans="1:22">
      <c r="A342" s="354" t="s">
        <v>2716</v>
      </c>
      <c r="B342" s="273" t="s">
        <v>505</v>
      </c>
      <c r="C342" s="265" t="s">
        <v>96</v>
      </c>
      <c r="D342" s="323" t="s">
        <v>85</v>
      </c>
      <c r="E342" s="251" t="s">
        <v>618</v>
      </c>
      <c r="F342" s="260" t="s">
        <v>937</v>
      </c>
      <c r="G342" s="260">
        <v>127593850</v>
      </c>
      <c r="H342" s="260">
        <v>9159784229</v>
      </c>
      <c r="I342" s="254" t="s">
        <v>100</v>
      </c>
      <c r="J342" s="255" t="s">
        <v>24</v>
      </c>
      <c r="K342" s="254" t="s">
        <v>195</v>
      </c>
      <c r="L342" s="263">
        <v>19527</v>
      </c>
      <c r="M342" s="264">
        <v>1953</v>
      </c>
      <c r="N342" s="254">
        <f t="shared" si="5"/>
        <v>72</v>
      </c>
      <c r="O342" s="254" t="s">
        <v>45</v>
      </c>
      <c r="P342" s="254" t="s">
        <v>27</v>
      </c>
      <c r="Q342" s="254" t="s">
        <v>46</v>
      </c>
      <c r="R342" s="254" t="s">
        <v>104</v>
      </c>
      <c r="S342" s="254">
        <v>5</v>
      </c>
      <c r="T342" s="334" t="s">
        <v>30</v>
      </c>
      <c r="U342" s="266">
        <v>80000</v>
      </c>
      <c r="V342" s="310"/>
    </row>
    <row r="343" spans="1:22">
      <c r="A343" s="354" t="s">
        <v>2717</v>
      </c>
      <c r="B343" s="273" t="s">
        <v>505</v>
      </c>
      <c r="C343" s="265" t="s">
        <v>938</v>
      </c>
      <c r="D343" s="323"/>
      <c r="E343" s="251"/>
      <c r="F343" s="260" t="s">
        <v>939</v>
      </c>
      <c r="G343" s="260"/>
      <c r="H343" s="260"/>
      <c r="I343" s="254" t="s">
        <v>100</v>
      </c>
      <c r="J343" s="255" t="s">
        <v>24</v>
      </c>
      <c r="K343" s="254" t="s">
        <v>195</v>
      </c>
      <c r="L343" s="263"/>
      <c r="M343" s="264"/>
      <c r="N343" s="254">
        <f t="shared" si="5"/>
        <v>2025</v>
      </c>
      <c r="O343" s="254" t="s">
        <v>940</v>
      </c>
      <c r="P343" s="254" t="s">
        <v>27</v>
      </c>
      <c r="Q343" s="254"/>
      <c r="R343" s="254"/>
      <c r="S343" s="254">
        <v>7</v>
      </c>
      <c r="T343" s="334" t="s">
        <v>30</v>
      </c>
      <c r="U343" s="266">
        <v>80000</v>
      </c>
      <c r="V343" s="310"/>
    </row>
    <row r="344" spans="1:22">
      <c r="A344" s="354" t="s">
        <v>2718</v>
      </c>
      <c r="B344" s="273" t="s">
        <v>505</v>
      </c>
      <c r="C344" s="265" t="s">
        <v>941</v>
      </c>
      <c r="D344" s="323"/>
      <c r="E344" s="251"/>
      <c r="F344" s="272"/>
      <c r="G344" s="272"/>
      <c r="H344" s="272"/>
      <c r="I344" s="254"/>
      <c r="J344" s="255" t="s">
        <v>24</v>
      </c>
      <c r="K344" s="254" t="s">
        <v>37</v>
      </c>
      <c r="L344" s="263"/>
      <c r="M344" s="264"/>
      <c r="N344" s="254">
        <f t="shared" si="5"/>
        <v>2025</v>
      </c>
      <c r="O344" s="254" t="s">
        <v>76</v>
      </c>
      <c r="P344" s="254"/>
      <c r="Q344" s="254"/>
      <c r="R344" s="254"/>
      <c r="S344" s="254"/>
      <c r="T344" s="334"/>
      <c r="V344" s="310"/>
    </row>
    <row r="345" spans="1:22">
      <c r="A345" s="354" t="s">
        <v>2719</v>
      </c>
      <c r="B345" s="273" t="s">
        <v>505</v>
      </c>
      <c r="C345" s="265" t="s">
        <v>2253</v>
      </c>
      <c r="D345" s="323" t="s">
        <v>2296</v>
      </c>
      <c r="E345" s="251"/>
      <c r="F345" s="260"/>
      <c r="G345" s="260">
        <v>617077346</v>
      </c>
      <c r="H345" s="260"/>
      <c r="I345" s="254" t="s">
        <v>2328</v>
      </c>
      <c r="J345" s="255" t="s">
        <v>24</v>
      </c>
      <c r="K345" s="254"/>
      <c r="L345" s="263"/>
      <c r="M345" s="264"/>
      <c r="N345" s="254">
        <f t="shared" si="5"/>
        <v>2025</v>
      </c>
      <c r="O345" s="254" t="s">
        <v>45</v>
      </c>
      <c r="P345" s="254"/>
      <c r="Q345" s="254"/>
      <c r="R345" s="254"/>
      <c r="S345" s="254"/>
      <c r="T345" s="334"/>
      <c r="U345" s="266"/>
      <c r="V345" s="310"/>
    </row>
    <row r="346" spans="1:22">
      <c r="A346" s="354" t="s">
        <v>2720</v>
      </c>
      <c r="B346" s="273" t="s">
        <v>505</v>
      </c>
      <c r="C346" s="265" t="s">
        <v>859</v>
      </c>
      <c r="D346" s="323" t="s">
        <v>729</v>
      </c>
      <c r="E346" s="251"/>
      <c r="F346" s="260"/>
      <c r="G346" s="260"/>
      <c r="H346" s="260"/>
      <c r="I346" s="254" t="s">
        <v>2319</v>
      </c>
      <c r="J346" s="255" t="s">
        <v>24</v>
      </c>
      <c r="K346" s="254" t="s">
        <v>2304</v>
      </c>
      <c r="L346" s="263"/>
      <c r="M346" s="264"/>
      <c r="N346" s="254">
        <f t="shared" si="5"/>
        <v>2025</v>
      </c>
      <c r="O346" s="254" t="s">
        <v>45</v>
      </c>
      <c r="P346" s="254"/>
      <c r="Q346" s="254"/>
      <c r="R346" s="254"/>
      <c r="S346" s="254"/>
      <c r="T346" s="334"/>
      <c r="U346" s="266"/>
      <c r="V346" s="310"/>
    </row>
    <row r="347" spans="1:22">
      <c r="A347" s="354" t="s">
        <v>2721</v>
      </c>
      <c r="B347" s="273" t="s">
        <v>505</v>
      </c>
      <c r="C347" s="265" t="s">
        <v>2114</v>
      </c>
      <c r="D347" s="323"/>
      <c r="E347" s="251"/>
      <c r="F347" s="260"/>
      <c r="G347" s="260">
        <v>119193092</v>
      </c>
      <c r="H347" s="260">
        <v>9568907803</v>
      </c>
      <c r="I347" s="254"/>
      <c r="J347" s="255" t="s">
        <v>24</v>
      </c>
      <c r="K347" s="254"/>
      <c r="L347" s="263"/>
      <c r="M347" s="264"/>
      <c r="N347" s="254">
        <f t="shared" si="5"/>
        <v>2025</v>
      </c>
      <c r="O347" s="254" t="s">
        <v>26</v>
      </c>
      <c r="P347" s="254"/>
      <c r="Q347" s="254"/>
      <c r="R347" s="254"/>
      <c r="S347" s="254"/>
      <c r="T347" s="334"/>
      <c r="U347" s="266"/>
      <c r="V347" s="302"/>
    </row>
    <row r="348" spans="1:22">
      <c r="A348" s="354" t="s">
        <v>2722</v>
      </c>
      <c r="B348" s="273" t="s">
        <v>505</v>
      </c>
      <c r="C348" s="265" t="s">
        <v>942</v>
      </c>
      <c r="D348" s="323" t="s">
        <v>63</v>
      </c>
      <c r="E348" s="251" t="s">
        <v>943</v>
      </c>
      <c r="F348" s="260" t="s">
        <v>944</v>
      </c>
      <c r="G348" s="260"/>
      <c r="H348" s="260"/>
      <c r="I348" s="254" t="s">
        <v>167</v>
      </c>
      <c r="J348" s="255" t="s">
        <v>24</v>
      </c>
      <c r="K348" s="254" t="s">
        <v>195</v>
      </c>
      <c r="L348" s="263">
        <v>30750</v>
      </c>
      <c r="M348" s="264">
        <v>1984</v>
      </c>
      <c r="N348" s="254">
        <f t="shared" si="5"/>
        <v>41</v>
      </c>
      <c r="O348" s="254" t="s">
        <v>26</v>
      </c>
      <c r="P348" s="254" t="s">
        <v>27</v>
      </c>
      <c r="Q348" s="254" t="s">
        <v>46</v>
      </c>
      <c r="R348" s="254" t="s">
        <v>136</v>
      </c>
      <c r="S348" s="254">
        <v>2</v>
      </c>
      <c r="T348" s="334" t="s">
        <v>30</v>
      </c>
      <c r="U348" s="266">
        <v>60000</v>
      </c>
      <c r="V348" s="302"/>
    </row>
    <row r="349" spans="1:22">
      <c r="A349" s="354" t="s">
        <v>2723</v>
      </c>
      <c r="B349" s="273" t="s">
        <v>505</v>
      </c>
      <c r="C349" s="265" t="s">
        <v>497</v>
      </c>
      <c r="D349" s="323" t="s">
        <v>192</v>
      </c>
      <c r="E349" s="251" t="s">
        <v>945</v>
      </c>
      <c r="F349" s="260" t="s">
        <v>946</v>
      </c>
      <c r="G349" s="260">
        <v>282738240</v>
      </c>
      <c r="H349" s="260"/>
      <c r="I349" s="254" t="s">
        <v>728</v>
      </c>
      <c r="J349" s="255" t="s">
        <v>24</v>
      </c>
      <c r="K349" s="254" t="s">
        <v>195</v>
      </c>
      <c r="L349" s="263">
        <v>43739</v>
      </c>
      <c r="M349" s="264">
        <v>1977</v>
      </c>
      <c r="N349" s="254">
        <f t="shared" si="5"/>
        <v>48</v>
      </c>
      <c r="O349" s="254" t="s">
        <v>45</v>
      </c>
      <c r="P349" s="254" t="s">
        <v>27</v>
      </c>
      <c r="Q349" s="254" t="s">
        <v>49</v>
      </c>
      <c r="R349" s="254" t="s">
        <v>214</v>
      </c>
      <c r="S349" s="254">
        <v>2</v>
      </c>
      <c r="T349" s="334" t="s">
        <v>30</v>
      </c>
      <c r="V349" s="302"/>
    </row>
    <row r="350" spans="1:22">
      <c r="A350" s="354" t="s">
        <v>2724</v>
      </c>
      <c r="B350" s="273" t="s">
        <v>505</v>
      </c>
      <c r="C350" s="265" t="s">
        <v>2254</v>
      </c>
      <c r="D350" s="323" t="s">
        <v>2309</v>
      </c>
      <c r="E350" s="251"/>
      <c r="F350" s="260"/>
      <c r="G350" s="260">
        <v>215219880</v>
      </c>
      <c r="H350" s="260">
        <v>9122980366</v>
      </c>
      <c r="I350" s="270" t="s">
        <v>2320</v>
      </c>
      <c r="J350" s="255" t="s">
        <v>24</v>
      </c>
      <c r="K350" s="254" t="s">
        <v>2304</v>
      </c>
      <c r="L350" s="263"/>
      <c r="M350" s="264"/>
      <c r="N350" s="254">
        <f t="shared" si="5"/>
        <v>2025</v>
      </c>
      <c r="O350" s="254" t="s">
        <v>26</v>
      </c>
      <c r="P350" s="254"/>
      <c r="Q350" s="254"/>
      <c r="R350" s="254"/>
      <c r="S350" s="254"/>
      <c r="T350" s="334"/>
      <c r="U350" s="266"/>
      <c r="V350" s="302"/>
    </row>
    <row r="351" spans="1:22">
      <c r="A351" s="354" t="s">
        <v>2725</v>
      </c>
      <c r="B351" s="273" t="s">
        <v>947</v>
      </c>
      <c r="C351" s="265" t="s">
        <v>948</v>
      </c>
      <c r="D351" s="323" t="s">
        <v>143</v>
      </c>
      <c r="E351" s="251" t="s">
        <v>949</v>
      </c>
      <c r="F351" s="260" t="s">
        <v>950</v>
      </c>
      <c r="G351" s="260"/>
      <c r="H351" s="260"/>
      <c r="I351" s="254" t="s">
        <v>100</v>
      </c>
      <c r="J351" s="255" t="s">
        <v>24</v>
      </c>
      <c r="K351" s="254" t="s">
        <v>951</v>
      </c>
      <c r="L351" s="263"/>
      <c r="M351" s="264"/>
      <c r="N351" s="254">
        <f t="shared" si="5"/>
        <v>2025</v>
      </c>
      <c r="O351" s="254" t="s">
        <v>45</v>
      </c>
      <c r="P351" s="254" t="s">
        <v>27</v>
      </c>
      <c r="Q351" s="254" t="s">
        <v>49</v>
      </c>
      <c r="R351" s="254" t="s">
        <v>454</v>
      </c>
      <c r="S351" s="254"/>
      <c r="T351" s="334" t="s">
        <v>30</v>
      </c>
      <c r="U351" s="266">
        <v>120000</v>
      </c>
      <c r="V351" s="302"/>
    </row>
    <row r="352" spans="1:22">
      <c r="A352" s="354" t="s">
        <v>2726</v>
      </c>
      <c r="B352" s="273" t="s">
        <v>952</v>
      </c>
      <c r="C352" s="265" t="s">
        <v>953</v>
      </c>
      <c r="D352" s="323" t="s">
        <v>85</v>
      </c>
      <c r="E352" s="251" t="s">
        <v>172</v>
      </c>
      <c r="F352" s="260" t="s">
        <v>954</v>
      </c>
      <c r="G352" s="260"/>
      <c r="H352" s="260"/>
      <c r="I352" s="254" t="s">
        <v>100</v>
      </c>
      <c r="J352" s="255" t="s">
        <v>24</v>
      </c>
      <c r="K352" s="254" t="s">
        <v>157</v>
      </c>
      <c r="L352" s="257">
        <v>24681</v>
      </c>
      <c r="M352" s="258">
        <v>1967</v>
      </c>
      <c r="N352" s="254">
        <f t="shared" si="5"/>
        <v>58</v>
      </c>
      <c r="O352" s="254" t="s">
        <v>45</v>
      </c>
      <c r="P352" s="254" t="s">
        <v>27</v>
      </c>
      <c r="Q352" s="254" t="s">
        <v>49</v>
      </c>
      <c r="R352" s="254" t="s">
        <v>955</v>
      </c>
      <c r="S352" s="254">
        <v>1</v>
      </c>
      <c r="T352" s="334" t="s">
        <v>578</v>
      </c>
      <c r="U352" s="266">
        <v>80000</v>
      </c>
      <c r="V352" s="302"/>
    </row>
    <row r="353" spans="1:22">
      <c r="A353" s="354" t="s">
        <v>2727</v>
      </c>
      <c r="B353" s="273" t="s">
        <v>952</v>
      </c>
      <c r="C353" s="265" t="s">
        <v>956</v>
      </c>
      <c r="D353" s="323" t="s">
        <v>63</v>
      </c>
      <c r="E353" s="251" t="s">
        <v>877</v>
      </c>
      <c r="F353" s="260" t="s">
        <v>957</v>
      </c>
      <c r="G353" s="260"/>
      <c r="H353" s="260">
        <v>9183897571</v>
      </c>
      <c r="I353" s="254" t="s">
        <v>100</v>
      </c>
      <c r="J353" s="255" t="s">
        <v>24</v>
      </c>
      <c r="K353" s="254" t="s">
        <v>157</v>
      </c>
      <c r="L353" s="257">
        <v>43472</v>
      </c>
      <c r="M353" s="258">
        <v>1968</v>
      </c>
      <c r="N353" s="254">
        <f t="shared" si="5"/>
        <v>57</v>
      </c>
      <c r="O353" s="254" t="s">
        <v>26</v>
      </c>
      <c r="P353" s="254" t="s">
        <v>27</v>
      </c>
      <c r="Q353" s="254" t="s">
        <v>49</v>
      </c>
      <c r="R353" s="254" t="s">
        <v>136</v>
      </c>
      <c r="S353" s="254">
        <v>1</v>
      </c>
      <c r="T353" s="334" t="s">
        <v>578</v>
      </c>
      <c r="U353" s="266">
        <v>60000</v>
      </c>
      <c r="V353" s="302"/>
    </row>
    <row r="354" spans="1:22">
      <c r="A354" s="354" t="s">
        <v>2728</v>
      </c>
      <c r="B354" s="273" t="s">
        <v>2250</v>
      </c>
      <c r="C354" s="265" t="s">
        <v>2322</v>
      </c>
      <c r="D354" s="323" t="s">
        <v>1261</v>
      </c>
      <c r="E354" s="251"/>
      <c r="F354" s="260"/>
      <c r="G354" s="260">
        <v>279914298</v>
      </c>
      <c r="H354" s="260"/>
      <c r="I354" s="254" t="s">
        <v>2321</v>
      </c>
      <c r="J354" s="255" t="s">
        <v>24</v>
      </c>
      <c r="K354" s="254"/>
      <c r="L354" s="263"/>
      <c r="M354" s="264"/>
      <c r="N354" s="254">
        <f t="shared" si="5"/>
        <v>2025</v>
      </c>
      <c r="O354" s="254" t="s">
        <v>76</v>
      </c>
      <c r="P354" s="254"/>
      <c r="Q354" s="254"/>
      <c r="R354" s="254"/>
      <c r="S354" s="254"/>
      <c r="T354" s="334"/>
      <c r="V354" s="302"/>
    </row>
    <row r="355" spans="1:22">
      <c r="A355" s="354" t="s">
        <v>2729</v>
      </c>
      <c r="B355" s="273" t="s">
        <v>877</v>
      </c>
      <c r="C355" s="265" t="s">
        <v>878</v>
      </c>
      <c r="D355" s="323" t="s">
        <v>240</v>
      </c>
      <c r="E355" s="251" t="s">
        <v>879</v>
      </c>
      <c r="F355" s="260" t="s">
        <v>880</v>
      </c>
      <c r="G355" s="260"/>
      <c r="H355" s="260"/>
      <c r="I355" s="254" t="s">
        <v>728</v>
      </c>
      <c r="J355" s="255" t="s">
        <v>24</v>
      </c>
      <c r="K355" s="254" t="s">
        <v>402</v>
      </c>
      <c r="L355" s="263">
        <v>43617</v>
      </c>
      <c r="M355" s="264">
        <v>1975</v>
      </c>
      <c r="N355" s="254">
        <f t="shared" si="5"/>
        <v>50</v>
      </c>
      <c r="O355" s="254" t="s">
        <v>45</v>
      </c>
      <c r="P355" s="254" t="s">
        <v>27</v>
      </c>
      <c r="Q355" s="254" t="s">
        <v>49</v>
      </c>
      <c r="R355" s="254" t="s">
        <v>881</v>
      </c>
      <c r="S355" s="254">
        <v>2</v>
      </c>
      <c r="T355" s="334" t="s">
        <v>30</v>
      </c>
      <c r="V355" s="302"/>
    </row>
    <row r="356" spans="1:22">
      <c r="A356" s="354" t="s">
        <v>2730</v>
      </c>
      <c r="B356" s="273" t="s">
        <v>2247</v>
      </c>
      <c r="C356" s="265" t="s">
        <v>331</v>
      </c>
      <c r="D356" s="323"/>
      <c r="E356" s="251"/>
      <c r="F356" s="260"/>
      <c r="G356" s="260">
        <v>928265870</v>
      </c>
      <c r="H356" s="260"/>
      <c r="I356" s="254"/>
      <c r="J356" s="255" t="s">
        <v>24</v>
      </c>
      <c r="K356" s="254"/>
      <c r="L356" s="263"/>
      <c r="M356" s="264"/>
      <c r="N356" s="254">
        <f t="shared" si="5"/>
        <v>2025</v>
      </c>
      <c r="O356" s="254" t="s">
        <v>26</v>
      </c>
      <c r="P356" s="254"/>
      <c r="Q356" s="254"/>
      <c r="R356" s="254"/>
      <c r="S356" s="254"/>
      <c r="T356" s="334"/>
      <c r="V356" s="302"/>
    </row>
    <row r="357" spans="1:22">
      <c r="A357" s="354" t="s">
        <v>2731</v>
      </c>
      <c r="B357" s="273" t="s">
        <v>882</v>
      </c>
      <c r="C357" s="265" t="s">
        <v>883</v>
      </c>
      <c r="D357" s="323"/>
      <c r="E357" s="251"/>
      <c r="F357" s="260" t="s">
        <v>884</v>
      </c>
      <c r="G357" s="260">
        <v>286675795</v>
      </c>
      <c r="H357" s="260"/>
      <c r="I357" s="254" t="s">
        <v>100</v>
      </c>
      <c r="J357" s="255" t="s">
        <v>24</v>
      </c>
      <c r="K357" s="254" t="s">
        <v>37</v>
      </c>
      <c r="L357" s="263">
        <v>43521</v>
      </c>
      <c r="M357" s="264">
        <v>1992</v>
      </c>
      <c r="N357" s="254">
        <f t="shared" si="5"/>
        <v>33</v>
      </c>
      <c r="O357" s="254" t="s">
        <v>26</v>
      </c>
      <c r="P357" s="254" t="s">
        <v>130</v>
      </c>
      <c r="Q357" s="254" t="s">
        <v>28</v>
      </c>
      <c r="R357" s="254" t="s">
        <v>169</v>
      </c>
      <c r="S357" s="254"/>
      <c r="T357" s="334" t="s">
        <v>30</v>
      </c>
      <c r="U357" s="266">
        <v>100000</v>
      </c>
      <c r="V357" s="302"/>
    </row>
    <row r="358" spans="1:22">
      <c r="A358" s="354" t="s">
        <v>2732</v>
      </c>
      <c r="B358" s="273" t="s">
        <v>882</v>
      </c>
      <c r="C358" s="265" t="s">
        <v>452</v>
      </c>
      <c r="D358" s="323"/>
      <c r="E358" s="251"/>
      <c r="F358" s="260" t="s">
        <v>885</v>
      </c>
      <c r="G358" s="260"/>
      <c r="H358" s="260">
        <v>9107558687</v>
      </c>
      <c r="I358" s="254" t="s">
        <v>100</v>
      </c>
      <c r="J358" s="255" t="s">
        <v>24</v>
      </c>
      <c r="K358" s="254" t="s">
        <v>37</v>
      </c>
      <c r="L358" s="263"/>
      <c r="M358" s="264"/>
      <c r="N358" s="254">
        <f t="shared" si="5"/>
        <v>2025</v>
      </c>
      <c r="O358" s="254" t="s">
        <v>45</v>
      </c>
      <c r="P358" s="254" t="s">
        <v>27</v>
      </c>
      <c r="Q358" s="254" t="s">
        <v>49</v>
      </c>
      <c r="R358" s="254" t="s">
        <v>104</v>
      </c>
      <c r="S358" s="254"/>
      <c r="T358" s="334" t="s">
        <v>30</v>
      </c>
      <c r="U358" s="266">
        <v>80000</v>
      </c>
      <c r="V358" s="302"/>
    </row>
    <row r="359" spans="1:22">
      <c r="A359" s="354" t="s">
        <v>2733</v>
      </c>
      <c r="B359" s="273" t="s">
        <v>882</v>
      </c>
      <c r="C359" s="265" t="s">
        <v>886</v>
      </c>
      <c r="D359" s="323" t="s">
        <v>753</v>
      </c>
      <c r="E359" s="251" t="s">
        <v>754</v>
      </c>
      <c r="F359" s="260" t="s">
        <v>887</v>
      </c>
      <c r="G359" s="260">
        <v>730644212</v>
      </c>
      <c r="H359" s="260"/>
      <c r="I359" s="254" t="s">
        <v>100</v>
      </c>
      <c r="J359" s="255" t="s">
        <v>24</v>
      </c>
      <c r="K359" s="254" t="s">
        <v>37</v>
      </c>
      <c r="L359" s="263">
        <v>24962</v>
      </c>
      <c r="M359" s="264">
        <v>1968</v>
      </c>
      <c r="N359" s="254">
        <f t="shared" si="5"/>
        <v>57</v>
      </c>
      <c r="O359" s="254" t="s">
        <v>26</v>
      </c>
      <c r="P359" s="254" t="s">
        <v>27</v>
      </c>
      <c r="Q359" s="254" t="s">
        <v>49</v>
      </c>
      <c r="R359" s="254" t="s">
        <v>136</v>
      </c>
      <c r="S359" s="254">
        <v>4</v>
      </c>
      <c r="T359" s="334" t="s">
        <v>30</v>
      </c>
      <c r="U359" s="266">
        <v>60000</v>
      </c>
      <c r="V359" s="302"/>
    </row>
    <row r="360" spans="1:22">
      <c r="A360" s="354" t="s">
        <v>2734</v>
      </c>
      <c r="B360" s="273" t="s">
        <v>895</v>
      </c>
      <c r="C360" s="265" t="s">
        <v>893</v>
      </c>
      <c r="D360" s="323" t="s">
        <v>56</v>
      </c>
      <c r="E360" s="251" t="s">
        <v>57</v>
      </c>
      <c r="F360" s="260" t="s">
        <v>894</v>
      </c>
      <c r="G360" s="260"/>
      <c r="H360" s="260"/>
      <c r="I360" s="254" t="s">
        <v>100</v>
      </c>
      <c r="J360" s="255" t="s">
        <v>24</v>
      </c>
      <c r="K360" s="254" t="s">
        <v>37</v>
      </c>
      <c r="L360" s="268">
        <v>43674</v>
      </c>
      <c r="M360" s="269">
        <v>1958</v>
      </c>
      <c r="N360" s="254">
        <f t="shared" si="5"/>
        <v>67</v>
      </c>
      <c r="O360" s="254" t="s">
        <v>26</v>
      </c>
      <c r="P360" s="254" t="s">
        <v>27</v>
      </c>
      <c r="Q360" s="254" t="s">
        <v>46</v>
      </c>
      <c r="R360" s="254" t="s">
        <v>136</v>
      </c>
      <c r="S360" s="254">
        <v>2</v>
      </c>
      <c r="T360" s="334" t="s">
        <v>30</v>
      </c>
      <c r="V360" s="310"/>
    </row>
    <row r="361" spans="1:22">
      <c r="A361" s="354" t="s">
        <v>2735</v>
      </c>
      <c r="B361" s="273" t="s">
        <v>895</v>
      </c>
      <c r="C361" s="265" t="s">
        <v>142</v>
      </c>
      <c r="D361" s="323"/>
      <c r="E361" s="251"/>
      <c r="F361" s="270" t="s">
        <v>898</v>
      </c>
      <c r="G361" s="270"/>
      <c r="H361" s="270"/>
      <c r="I361" s="254" t="s">
        <v>100</v>
      </c>
      <c r="J361" s="255" t="s">
        <v>24</v>
      </c>
      <c r="K361" s="254" t="s">
        <v>37</v>
      </c>
      <c r="L361" s="263">
        <v>43807</v>
      </c>
      <c r="M361" s="264">
        <v>1984</v>
      </c>
      <c r="N361" s="254">
        <f t="shared" si="5"/>
        <v>41</v>
      </c>
      <c r="O361" s="254" t="s">
        <v>26</v>
      </c>
      <c r="P361" s="254" t="s">
        <v>27</v>
      </c>
      <c r="Q361" s="254" t="s">
        <v>28</v>
      </c>
      <c r="R361" s="254" t="s">
        <v>287</v>
      </c>
      <c r="S361" s="254">
        <v>2</v>
      </c>
      <c r="T361" s="334" t="s">
        <v>30</v>
      </c>
      <c r="V361" s="310"/>
    </row>
    <row r="362" spans="1:22">
      <c r="A362" s="354" t="s">
        <v>2736</v>
      </c>
      <c r="B362" s="273" t="s">
        <v>895</v>
      </c>
      <c r="C362" s="265" t="s">
        <v>899</v>
      </c>
      <c r="D362" s="323" t="s">
        <v>56</v>
      </c>
      <c r="E362" s="251" t="s">
        <v>377</v>
      </c>
      <c r="F362" s="260" t="s">
        <v>900</v>
      </c>
      <c r="G362" s="260"/>
      <c r="H362" s="260"/>
      <c r="I362" s="254" t="s">
        <v>100</v>
      </c>
      <c r="J362" s="255" t="s">
        <v>24</v>
      </c>
      <c r="K362" s="254" t="s">
        <v>37</v>
      </c>
      <c r="L362" s="263">
        <v>24532</v>
      </c>
      <c r="M362" s="264">
        <v>1967</v>
      </c>
      <c r="N362" s="254">
        <f t="shared" si="5"/>
        <v>58</v>
      </c>
      <c r="O362" s="254" t="s">
        <v>26</v>
      </c>
      <c r="P362" s="254" t="s">
        <v>27</v>
      </c>
      <c r="Q362" s="254" t="s">
        <v>46</v>
      </c>
      <c r="R362" s="254" t="s">
        <v>136</v>
      </c>
      <c r="S362" s="254">
        <v>2</v>
      </c>
      <c r="T362" s="334" t="s">
        <v>30</v>
      </c>
      <c r="V362" s="310"/>
    </row>
    <row r="363" spans="1:22">
      <c r="A363" s="354" t="s">
        <v>2737</v>
      </c>
      <c r="B363" s="273" t="s">
        <v>895</v>
      </c>
      <c r="C363" s="255" t="s">
        <v>313</v>
      </c>
      <c r="D363" s="323" t="s">
        <v>97</v>
      </c>
      <c r="E363" s="251" t="s">
        <v>896</v>
      </c>
      <c r="F363" s="260" t="s">
        <v>897</v>
      </c>
      <c r="G363" s="260"/>
      <c r="H363" s="260"/>
      <c r="I363" s="254"/>
      <c r="J363" s="255" t="s">
        <v>24</v>
      </c>
      <c r="K363" s="254" t="s">
        <v>146</v>
      </c>
      <c r="L363" s="268">
        <v>44173</v>
      </c>
      <c r="M363" s="269">
        <v>1976</v>
      </c>
      <c r="N363" s="254">
        <f t="shared" si="5"/>
        <v>49</v>
      </c>
      <c r="O363" s="254" t="s">
        <v>26</v>
      </c>
      <c r="P363" s="254" t="s">
        <v>27</v>
      </c>
      <c r="Q363" s="254"/>
      <c r="R363" s="254"/>
      <c r="S363" s="254">
        <v>1</v>
      </c>
      <c r="T363" s="334"/>
      <c r="V363" s="302"/>
    </row>
    <row r="364" spans="1:22">
      <c r="A364" s="354" t="s">
        <v>2738</v>
      </c>
      <c r="B364" s="273" t="s">
        <v>895</v>
      </c>
      <c r="C364" s="265" t="s">
        <v>2248</v>
      </c>
      <c r="D364" s="323" t="s">
        <v>2298</v>
      </c>
      <c r="E364" s="251"/>
      <c r="F364" s="260"/>
      <c r="G364" s="260"/>
      <c r="H364" s="260"/>
      <c r="I364" s="254" t="s">
        <v>2328</v>
      </c>
      <c r="J364" s="255" t="s">
        <v>24</v>
      </c>
      <c r="K364" s="254"/>
      <c r="L364" s="263"/>
      <c r="M364" s="264"/>
      <c r="N364" s="254">
        <f t="shared" si="5"/>
        <v>2025</v>
      </c>
      <c r="O364" s="254" t="s">
        <v>26</v>
      </c>
      <c r="P364" s="254"/>
      <c r="Q364" s="254"/>
      <c r="R364" s="254"/>
      <c r="S364" s="254"/>
      <c r="T364" s="334"/>
      <c r="V364" s="302"/>
    </row>
    <row r="365" spans="1:22">
      <c r="A365" s="354" t="s">
        <v>2739</v>
      </c>
      <c r="B365" s="273" t="s">
        <v>2249</v>
      </c>
      <c r="C365" s="265" t="s">
        <v>1641</v>
      </c>
      <c r="D365" s="323"/>
      <c r="E365" s="251" t="s">
        <v>610</v>
      </c>
      <c r="F365" s="260"/>
      <c r="G365" s="260">
        <v>350528859</v>
      </c>
      <c r="H365" s="260">
        <v>9367719462</v>
      </c>
      <c r="I365" s="254"/>
      <c r="J365" s="255" t="s">
        <v>24</v>
      </c>
      <c r="K365" s="254"/>
      <c r="L365" s="263"/>
      <c r="M365" s="264"/>
      <c r="N365" s="254">
        <f t="shared" si="5"/>
        <v>2025</v>
      </c>
      <c r="O365" s="254" t="s">
        <v>26</v>
      </c>
      <c r="P365" s="254"/>
      <c r="Q365" s="254"/>
      <c r="R365" s="254"/>
      <c r="S365" s="254"/>
      <c r="T365" s="334"/>
      <c r="V365" s="302"/>
    </row>
    <row r="366" spans="1:22">
      <c r="A366" s="354" t="s">
        <v>2740</v>
      </c>
      <c r="B366" s="273" t="s">
        <v>901</v>
      </c>
      <c r="C366" s="265" t="s">
        <v>902</v>
      </c>
      <c r="D366" s="323"/>
      <c r="E366" s="251"/>
      <c r="F366" s="272"/>
      <c r="G366" s="272"/>
      <c r="H366" s="272"/>
      <c r="I366" s="254"/>
      <c r="J366" s="255" t="s">
        <v>24</v>
      </c>
      <c r="K366" s="254" t="s">
        <v>195</v>
      </c>
      <c r="L366" s="263"/>
      <c r="M366" s="264"/>
      <c r="N366" s="254">
        <f t="shared" si="5"/>
        <v>2025</v>
      </c>
      <c r="O366" s="254" t="s">
        <v>26</v>
      </c>
      <c r="P366" s="254"/>
      <c r="Q366" s="254"/>
      <c r="R366" s="254"/>
      <c r="S366" s="254"/>
      <c r="T366" s="334"/>
      <c r="V366" s="302"/>
    </row>
    <row r="367" spans="1:22">
      <c r="A367" s="354" t="s">
        <v>2741</v>
      </c>
      <c r="B367" s="273" t="s">
        <v>901</v>
      </c>
      <c r="C367" s="265" t="s">
        <v>695</v>
      </c>
      <c r="D367" s="323"/>
      <c r="E367" s="251"/>
      <c r="F367" s="264"/>
      <c r="G367" s="264">
        <v>406280560</v>
      </c>
      <c r="H367" s="264"/>
      <c r="I367" s="254" t="s">
        <v>100</v>
      </c>
      <c r="J367" s="255" t="s">
        <v>24</v>
      </c>
      <c r="K367" s="254" t="s">
        <v>903</v>
      </c>
      <c r="L367" s="257">
        <v>43507</v>
      </c>
      <c r="M367" s="258">
        <v>1987</v>
      </c>
      <c r="N367" s="254">
        <f t="shared" si="5"/>
        <v>38</v>
      </c>
      <c r="O367" s="254" t="s">
        <v>26</v>
      </c>
      <c r="P367" s="254" t="s">
        <v>130</v>
      </c>
      <c r="Q367" s="254" t="s">
        <v>28</v>
      </c>
      <c r="R367" s="254" t="s">
        <v>287</v>
      </c>
      <c r="S367" s="254">
        <v>2</v>
      </c>
      <c r="T367" s="334" t="s">
        <v>30</v>
      </c>
      <c r="U367" s="266">
        <v>120000</v>
      </c>
      <c r="V367" s="302"/>
    </row>
    <row r="368" spans="1:22">
      <c r="A368" s="354" t="s">
        <v>2742</v>
      </c>
      <c r="B368" s="273" t="s">
        <v>901</v>
      </c>
      <c r="C368" s="265" t="s">
        <v>904</v>
      </c>
      <c r="D368" s="323" t="s">
        <v>753</v>
      </c>
      <c r="E368" s="251" t="s">
        <v>905</v>
      </c>
      <c r="F368" s="260" t="s">
        <v>906</v>
      </c>
      <c r="G368" s="260"/>
      <c r="H368" s="260"/>
      <c r="I368" s="254" t="s">
        <v>161</v>
      </c>
      <c r="J368" s="255" t="s">
        <v>24</v>
      </c>
      <c r="K368" s="254" t="s">
        <v>278</v>
      </c>
      <c r="L368" s="257">
        <v>19548</v>
      </c>
      <c r="M368" s="258">
        <v>1953</v>
      </c>
      <c r="N368" s="254">
        <f t="shared" si="5"/>
        <v>72</v>
      </c>
      <c r="O368" s="254" t="s">
        <v>26</v>
      </c>
      <c r="P368" s="254" t="s">
        <v>27</v>
      </c>
      <c r="Q368" s="254" t="s">
        <v>28</v>
      </c>
      <c r="R368" s="254" t="s">
        <v>89</v>
      </c>
      <c r="S368" s="254"/>
      <c r="T368" s="334" t="s">
        <v>30</v>
      </c>
      <c r="V368" s="302"/>
    </row>
    <row r="369" spans="1:22">
      <c r="A369" s="354" t="s">
        <v>2743</v>
      </c>
      <c r="B369" s="273" t="s">
        <v>2251</v>
      </c>
      <c r="C369" s="265" t="s">
        <v>2258</v>
      </c>
      <c r="D369" s="323" t="s">
        <v>2296</v>
      </c>
      <c r="E369" s="251"/>
      <c r="F369" s="260"/>
      <c r="G369" s="260"/>
      <c r="H369" s="260"/>
      <c r="I369" s="254" t="s">
        <v>2321</v>
      </c>
      <c r="J369" s="255" t="s">
        <v>24</v>
      </c>
      <c r="K369" s="254" t="s">
        <v>2303</v>
      </c>
      <c r="L369" s="263"/>
      <c r="M369" s="264"/>
      <c r="N369" s="254">
        <f t="shared" si="5"/>
        <v>2025</v>
      </c>
      <c r="O369" s="254" t="s">
        <v>26</v>
      </c>
      <c r="P369" s="254"/>
      <c r="Q369" s="254"/>
      <c r="R369" s="254"/>
      <c r="S369" s="254"/>
      <c r="T369" s="334"/>
      <c r="V369" s="302"/>
    </row>
    <row r="370" spans="1:22">
      <c r="A370" s="354" t="s">
        <v>2744</v>
      </c>
      <c r="B370" s="273" t="s">
        <v>2255</v>
      </c>
      <c r="C370" s="265" t="s">
        <v>408</v>
      </c>
      <c r="D370" s="323"/>
      <c r="E370" s="251"/>
      <c r="F370" s="260"/>
      <c r="G370" s="260">
        <v>125619661</v>
      </c>
      <c r="H370" s="260">
        <v>9683494497</v>
      </c>
      <c r="I370" s="254" t="s">
        <v>2319</v>
      </c>
      <c r="J370" s="255" t="s">
        <v>24</v>
      </c>
      <c r="K370" s="254"/>
      <c r="L370" s="263"/>
      <c r="M370" s="264"/>
      <c r="N370" s="254">
        <f t="shared" si="5"/>
        <v>2025</v>
      </c>
      <c r="O370" s="254" t="s">
        <v>26</v>
      </c>
      <c r="P370" s="254"/>
      <c r="Q370" s="254"/>
      <c r="R370" s="254"/>
      <c r="S370" s="254"/>
      <c r="T370" s="334"/>
      <c r="V370" s="302"/>
    </row>
    <row r="371" spans="1:22">
      <c r="A371" s="354" t="s">
        <v>2745</v>
      </c>
      <c r="B371" s="342" t="s">
        <v>667</v>
      </c>
      <c r="C371" s="265" t="s">
        <v>2256</v>
      </c>
      <c r="D371" s="323" t="s">
        <v>517</v>
      </c>
      <c r="E371" s="251"/>
      <c r="F371" s="315"/>
      <c r="G371" s="315"/>
      <c r="H371" s="315"/>
      <c r="I371" s="316" t="s">
        <v>2321</v>
      </c>
      <c r="J371" s="314" t="s">
        <v>24</v>
      </c>
      <c r="K371" s="316" t="s">
        <v>2304</v>
      </c>
      <c r="L371" s="317"/>
      <c r="M371" s="318"/>
      <c r="N371" s="254">
        <f t="shared" si="5"/>
        <v>2025</v>
      </c>
      <c r="O371" s="316" t="s">
        <v>26</v>
      </c>
      <c r="P371" s="316"/>
      <c r="Q371" s="316"/>
      <c r="R371" s="316"/>
      <c r="S371" s="316"/>
      <c r="T371" s="336"/>
      <c r="V371" s="302"/>
    </row>
    <row r="372" spans="1:22">
      <c r="A372" s="354" t="s">
        <v>2746</v>
      </c>
      <c r="B372" s="342" t="s">
        <v>958</v>
      </c>
      <c r="C372" s="265" t="s">
        <v>959</v>
      </c>
      <c r="D372" s="323" t="s">
        <v>41</v>
      </c>
      <c r="E372" s="251" t="s">
        <v>960</v>
      </c>
      <c r="F372" s="260" t="s">
        <v>961</v>
      </c>
      <c r="G372" s="260"/>
      <c r="H372" s="260"/>
      <c r="I372" s="254"/>
      <c r="J372" s="255" t="s">
        <v>24</v>
      </c>
      <c r="K372" s="254" t="s">
        <v>135</v>
      </c>
      <c r="L372" s="257">
        <v>44152</v>
      </c>
      <c r="M372" s="258">
        <v>1966</v>
      </c>
      <c r="N372" s="254">
        <f t="shared" si="5"/>
        <v>59</v>
      </c>
      <c r="O372" s="254" t="s">
        <v>26</v>
      </c>
      <c r="P372" s="254" t="s">
        <v>27</v>
      </c>
      <c r="Q372" s="254" t="s">
        <v>46</v>
      </c>
      <c r="R372" s="254" t="s">
        <v>315</v>
      </c>
      <c r="S372" s="254">
        <v>2</v>
      </c>
      <c r="T372" s="334" t="s">
        <v>30</v>
      </c>
      <c r="V372" s="302"/>
    </row>
    <row r="373" spans="1:22">
      <c r="A373" s="354" t="s">
        <v>2747</v>
      </c>
      <c r="B373" s="273" t="s">
        <v>632</v>
      </c>
      <c r="C373" s="265" t="s">
        <v>2257</v>
      </c>
      <c r="D373" s="323" t="s">
        <v>2293</v>
      </c>
      <c r="E373" s="251"/>
      <c r="F373" s="260"/>
      <c r="G373" s="260">
        <v>652698528</v>
      </c>
      <c r="H373" s="260"/>
      <c r="I373" s="254" t="s">
        <v>2280</v>
      </c>
      <c r="J373" s="255" t="s">
        <v>24</v>
      </c>
      <c r="K373" s="254" t="s">
        <v>2302</v>
      </c>
      <c r="L373" s="263"/>
      <c r="M373" s="264"/>
      <c r="N373" s="254">
        <f t="shared" si="5"/>
        <v>2025</v>
      </c>
      <c r="O373" s="254" t="s">
        <v>26</v>
      </c>
      <c r="P373" s="254"/>
      <c r="Q373" s="254"/>
      <c r="R373" s="254"/>
      <c r="S373" s="254"/>
      <c r="T373" s="334"/>
      <c r="V373" s="302"/>
    </row>
    <row r="374" spans="1:22">
      <c r="A374" s="354" t="s">
        <v>2748</v>
      </c>
      <c r="B374" s="273" t="s">
        <v>632</v>
      </c>
      <c r="C374" s="265" t="s">
        <v>284</v>
      </c>
      <c r="D374" s="323" t="s">
        <v>51</v>
      </c>
      <c r="E374" s="251" t="s">
        <v>291</v>
      </c>
      <c r="F374" s="260" t="s">
        <v>962</v>
      </c>
      <c r="G374" s="260"/>
      <c r="H374" s="260"/>
      <c r="I374" s="254" t="s">
        <v>167</v>
      </c>
      <c r="J374" s="255" t="s">
        <v>24</v>
      </c>
      <c r="K374" s="254" t="s">
        <v>146</v>
      </c>
      <c r="L374" s="263">
        <v>21310</v>
      </c>
      <c r="M374" s="264">
        <v>1958</v>
      </c>
      <c r="N374" s="254">
        <f t="shared" si="5"/>
        <v>67</v>
      </c>
      <c r="O374" s="254" t="s">
        <v>45</v>
      </c>
      <c r="P374" s="254" t="s">
        <v>27</v>
      </c>
      <c r="Q374" s="254" t="s">
        <v>49</v>
      </c>
      <c r="R374" s="254"/>
      <c r="S374" s="254"/>
      <c r="T374" s="334"/>
      <c r="V374" s="302"/>
    </row>
    <row r="375" spans="1:22">
      <c r="A375" s="354" t="s">
        <v>2749</v>
      </c>
      <c r="B375" s="273" t="s">
        <v>632</v>
      </c>
      <c r="C375" s="265" t="s">
        <v>963</v>
      </c>
      <c r="D375" s="323" t="s">
        <v>41</v>
      </c>
      <c r="E375" s="251" t="s">
        <v>532</v>
      </c>
      <c r="F375" s="260" t="s">
        <v>964</v>
      </c>
      <c r="G375" s="260"/>
      <c r="H375" s="260"/>
      <c r="I375" s="254" t="s">
        <v>59</v>
      </c>
      <c r="J375" s="255" t="s">
        <v>24</v>
      </c>
      <c r="K375" s="254" t="s">
        <v>146</v>
      </c>
      <c r="L375" s="263">
        <v>43667</v>
      </c>
      <c r="M375" s="264">
        <v>1994</v>
      </c>
      <c r="N375" s="254">
        <f t="shared" si="5"/>
        <v>31</v>
      </c>
      <c r="O375" s="254" t="s">
        <v>45</v>
      </c>
      <c r="P375" s="254" t="s">
        <v>130</v>
      </c>
      <c r="Q375" s="254" t="s">
        <v>28</v>
      </c>
      <c r="R375" s="254" t="s">
        <v>965</v>
      </c>
      <c r="S375" s="254">
        <v>2</v>
      </c>
      <c r="T375" s="334" t="s">
        <v>30</v>
      </c>
      <c r="V375" s="302"/>
    </row>
    <row r="376" spans="1:22">
      <c r="A376" s="354" t="s">
        <v>2750</v>
      </c>
      <c r="B376" s="273" t="s">
        <v>632</v>
      </c>
      <c r="C376" s="265" t="s">
        <v>966</v>
      </c>
      <c r="D376" s="323" t="s">
        <v>41</v>
      </c>
      <c r="E376" s="251" t="s">
        <v>532</v>
      </c>
      <c r="F376" s="260" t="s">
        <v>967</v>
      </c>
      <c r="G376" s="260">
        <v>346406827</v>
      </c>
      <c r="H376" s="260"/>
      <c r="I376" s="254" t="s">
        <v>59</v>
      </c>
      <c r="J376" s="255" t="s">
        <v>24</v>
      </c>
      <c r="K376" s="254" t="s">
        <v>146</v>
      </c>
      <c r="L376" s="263">
        <v>43601</v>
      </c>
      <c r="M376" s="264">
        <v>1996</v>
      </c>
      <c r="N376" s="254">
        <f t="shared" si="5"/>
        <v>29</v>
      </c>
      <c r="O376" s="254" t="s">
        <v>45</v>
      </c>
      <c r="P376" s="254" t="s">
        <v>130</v>
      </c>
      <c r="Q376" s="254" t="s">
        <v>28</v>
      </c>
      <c r="R376" s="254"/>
      <c r="S376" s="254"/>
      <c r="T376" s="334"/>
      <c r="V376" s="302"/>
    </row>
    <row r="377" spans="1:22">
      <c r="A377" s="354" t="s">
        <v>2751</v>
      </c>
      <c r="B377" s="273" t="s">
        <v>632</v>
      </c>
      <c r="C377" s="265" t="s">
        <v>968</v>
      </c>
      <c r="D377" s="323"/>
      <c r="E377" s="251"/>
      <c r="F377" s="260" t="s">
        <v>969</v>
      </c>
      <c r="G377" s="260"/>
      <c r="H377" s="260"/>
      <c r="I377" s="254" t="s">
        <v>59</v>
      </c>
      <c r="J377" s="255" t="s">
        <v>24</v>
      </c>
      <c r="K377" s="254" t="s">
        <v>146</v>
      </c>
      <c r="L377" s="263">
        <v>43506</v>
      </c>
      <c r="M377" s="264">
        <v>1992</v>
      </c>
      <c r="N377" s="254">
        <f t="shared" si="5"/>
        <v>33</v>
      </c>
      <c r="O377" s="254" t="s">
        <v>26</v>
      </c>
      <c r="P377" s="254" t="s">
        <v>130</v>
      </c>
      <c r="Q377" s="254" t="s">
        <v>28</v>
      </c>
      <c r="R377" s="254" t="s">
        <v>965</v>
      </c>
      <c r="S377" s="254">
        <v>2</v>
      </c>
      <c r="T377" s="334" t="s">
        <v>30</v>
      </c>
      <c r="V377" s="302"/>
    </row>
    <row r="378" spans="1:22">
      <c r="A378" s="354" t="s">
        <v>2752</v>
      </c>
      <c r="B378" s="273" t="s">
        <v>632</v>
      </c>
      <c r="C378" s="265" t="s">
        <v>970</v>
      </c>
      <c r="D378" s="323"/>
      <c r="E378" s="251"/>
      <c r="F378" s="272"/>
      <c r="G378" s="272">
        <v>280270373</v>
      </c>
      <c r="H378" s="272">
        <v>9087080412</v>
      </c>
      <c r="I378" s="254"/>
      <c r="J378" s="255" t="s">
        <v>24</v>
      </c>
      <c r="K378" s="254" t="s">
        <v>394</v>
      </c>
      <c r="L378" s="263"/>
      <c r="M378" s="264"/>
      <c r="N378" s="254">
        <f t="shared" si="5"/>
        <v>2025</v>
      </c>
      <c r="O378" s="254" t="s">
        <v>26</v>
      </c>
      <c r="P378" s="254"/>
      <c r="Q378" s="254"/>
      <c r="R378" s="254"/>
      <c r="S378" s="254"/>
      <c r="T378" s="334"/>
      <c r="V378" s="302"/>
    </row>
    <row r="379" spans="1:22">
      <c r="A379" s="354" t="s">
        <v>2753</v>
      </c>
      <c r="B379" s="273" t="s">
        <v>632</v>
      </c>
      <c r="C379" s="265" t="s">
        <v>971</v>
      </c>
      <c r="D379" s="323" t="s">
        <v>51</v>
      </c>
      <c r="E379" s="251" t="s">
        <v>51</v>
      </c>
      <c r="F379" s="260" t="s">
        <v>972</v>
      </c>
      <c r="G379" s="260">
        <v>258462283</v>
      </c>
      <c r="H379" s="260"/>
      <c r="I379" s="254" t="s">
        <v>223</v>
      </c>
      <c r="J379" s="255" t="s">
        <v>24</v>
      </c>
      <c r="K379" s="254" t="s">
        <v>146</v>
      </c>
      <c r="L379" s="263" t="s">
        <v>973</v>
      </c>
      <c r="M379" s="264">
        <v>1964</v>
      </c>
      <c r="N379" s="254">
        <f t="shared" si="5"/>
        <v>61</v>
      </c>
      <c r="O379" s="254" t="s">
        <v>45</v>
      </c>
      <c r="P379" s="254" t="s">
        <v>130</v>
      </c>
      <c r="Q379" s="254" t="s">
        <v>49</v>
      </c>
      <c r="R379" s="254" t="s">
        <v>974</v>
      </c>
      <c r="S379" s="254">
        <v>0</v>
      </c>
      <c r="T379" s="334" t="s">
        <v>30</v>
      </c>
      <c r="U379" s="266">
        <v>120000</v>
      </c>
      <c r="V379" s="302"/>
    </row>
    <row r="380" spans="1:22">
      <c r="A380" s="354" t="s">
        <v>2754</v>
      </c>
      <c r="B380" s="273" t="s">
        <v>632</v>
      </c>
      <c r="C380" s="265" t="s">
        <v>645</v>
      </c>
      <c r="D380" s="323" t="s">
        <v>41</v>
      </c>
      <c r="E380" s="251" t="s">
        <v>532</v>
      </c>
      <c r="F380" s="260" t="s">
        <v>975</v>
      </c>
      <c r="G380" s="260"/>
      <c r="H380" s="260"/>
      <c r="I380" s="254" t="s">
        <v>100</v>
      </c>
      <c r="J380" s="255" t="s">
        <v>24</v>
      </c>
      <c r="K380" s="254" t="s">
        <v>146</v>
      </c>
      <c r="L380" s="263">
        <v>43741</v>
      </c>
      <c r="M380" s="264">
        <v>1962</v>
      </c>
      <c r="N380" s="254">
        <f t="shared" si="5"/>
        <v>63</v>
      </c>
      <c r="O380" s="254" t="s">
        <v>26</v>
      </c>
      <c r="P380" s="254" t="s">
        <v>27</v>
      </c>
      <c r="Q380" s="254" t="s">
        <v>28</v>
      </c>
      <c r="R380" s="254" t="s">
        <v>287</v>
      </c>
      <c r="S380" s="254">
        <v>2</v>
      </c>
      <c r="T380" s="334" t="s">
        <v>30</v>
      </c>
      <c r="V380" s="302"/>
    </row>
    <row r="381" spans="1:22" ht="18" customHeight="1">
      <c r="A381" s="354" t="s">
        <v>2755</v>
      </c>
      <c r="B381" s="273" t="s">
        <v>976</v>
      </c>
      <c r="C381" s="265" t="s">
        <v>977</v>
      </c>
      <c r="D381" s="324"/>
      <c r="E381" s="251"/>
      <c r="F381" s="260" t="s">
        <v>978</v>
      </c>
      <c r="G381" s="260">
        <v>124351932</v>
      </c>
      <c r="H381" s="260"/>
      <c r="I381" s="254" t="s">
        <v>100</v>
      </c>
      <c r="J381" s="255" t="s">
        <v>24</v>
      </c>
      <c r="K381" s="254" t="s">
        <v>120</v>
      </c>
      <c r="L381" s="257" t="s">
        <v>979</v>
      </c>
      <c r="M381" s="258">
        <v>1970</v>
      </c>
      <c r="N381" s="254">
        <f t="shared" si="5"/>
        <v>55</v>
      </c>
      <c r="O381" s="254" t="s">
        <v>26</v>
      </c>
      <c r="P381" s="254" t="s">
        <v>27</v>
      </c>
      <c r="Q381" s="254" t="s">
        <v>28</v>
      </c>
      <c r="R381" s="254" t="s">
        <v>70</v>
      </c>
      <c r="S381" s="254">
        <v>3</v>
      </c>
      <c r="T381" s="334" t="s">
        <v>30</v>
      </c>
      <c r="U381" s="266">
        <v>120000</v>
      </c>
      <c r="V381" s="302"/>
    </row>
    <row r="382" spans="1:22" ht="15.75" customHeight="1">
      <c r="A382" s="354" t="s">
        <v>2756</v>
      </c>
      <c r="B382" s="273" t="s">
        <v>980</v>
      </c>
      <c r="C382" s="265" t="s">
        <v>981</v>
      </c>
      <c r="D382" s="324"/>
      <c r="E382" s="251"/>
      <c r="F382" s="260" t="s">
        <v>982</v>
      </c>
      <c r="G382" s="260"/>
      <c r="H382" s="260"/>
      <c r="I382" s="254"/>
      <c r="J382" s="255" t="s">
        <v>24</v>
      </c>
      <c r="K382" s="254" t="s">
        <v>983</v>
      </c>
      <c r="L382" s="257">
        <v>43498</v>
      </c>
      <c r="M382" s="258">
        <v>1993</v>
      </c>
      <c r="N382" s="254">
        <f t="shared" si="5"/>
        <v>32</v>
      </c>
      <c r="O382" s="254" t="s">
        <v>45</v>
      </c>
      <c r="P382" s="254" t="s">
        <v>27</v>
      </c>
      <c r="Q382" s="254" t="s">
        <v>49</v>
      </c>
      <c r="R382" s="254" t="s">
        <v>881</v>
      </c>
      <c r="S382" s="254">
        <v>1</v>
      </c>
      <c r="T382" s="334" t="s">
        <v>30</v>
      </c>
      <c r="U382" s="266">
        <f>5000*12</f>
        <v>60000</v>
      </c>
      <c r="V382" s="302"/>
    </row>
    <row r="383" spans="1:22">
      <c r="A383" s="354" t="s">
        <v>2757</v>
      </c>
      <c r="B383" s="273" t="s">
        <v>980</v>
      </c>
      <c r="C383" s="265" t="s">
        <v>984</v>
      </c>
      <c r="D383" s="323" t="s">
        <v>97</v>
      </c>
      <c r="E383" s="251" t="s">
        <v>985</v>
      </c>
      <c r="F383" s="260" t="s">
        <v>986</v>
      </c>
      <c r="G383" s="260"/>
      <c r="H383" s="260"/>
      <c r="I383" s="254" t="s">
        <v>100</v>
      </c>
      <c r="J383" s="255" t="s">
        <v>24</v>
      </c>
      <c r="K383" s="254" t="s">
        <v>987</v>
      </c>
      <c r="L383" s="257">
        <v>29632</v>
      </c>
      <c r="M383" s="258">
        <v>1955</v>
      </c>
      <c r="N383" s="254">
        <f t="shared" si="5"/>
        <v>70</v>
      </c>
      <c r="O383" s="254" t="s">
        <v>26</v>
      </c>
      <c r="P383" s="254" t="s">
        <v>27</v>
      </c>
      <c r="Q383" s="254" t="s">
        <v>28</v>
      </c>
      <c r="R383" s="254"/>
      <c r="S383" s="254"/>
      <c r="T383" s="334"/>
      <c r="V383" s="302"/>
    </row>
    <row r="384" spans="1:22">
      <c r="A384" s="354" t="s">
        <v>2758</v>
      </c>
      <c r="B384" s="273" t="s">
        <v>176</v>
      </c>
      <c r="C384" s="265" t="s">
        <v>988</v>
      </c>
      <c r="D384" s="323"/>
      <c r="E384" s="251"/>
      <c r="F384" s="260" t="s">
        <v>989</v>
      </c>
      <c r="G384" s="260"/>
      <c r="H384" s="260"/>
      <c r="I384" s="254" t="s">
        <v>100</v>
      </c>
      <c r="J384" s="255" t="s">
        <v>24</v>
      </c>
      <c r="K384" s="281" t="s">
        <v>432</v>
      </c>
      <c r="L384" s="257">
        <v>43468</v>
      </c>
      <c r="M384" s="258">
        <v>1955</v>
      </c>
      <c r="N384" s="254">
        <f t="shared" si="5"/>
        <v>70</v>
      </c>
      <c r="O384" s="254" t="s">
        <v>45</v>
      </c>
      <c r="P384" s="254" t="s">
        <v>27</v>
      </c>
      <c r="Q384" s="254" t="s">
        <v>28</v>
      </c>
      <c r="R384" s="254" t="s">
        <v>287</v>
      </c>
      <c r="S384" s="254">
        <v>4</v>
      </c>
      <c r="T384" s="334" t="s">
        <v>30</v>
      </c>
      <c r="U384" s="266">
        <v>120000</v>
      </c>
      <c r="V384" s="302"/>
    </row>
    <row r="385" spans="1:22">
      <c r="A385" s="354" t="s">
        <v>2759</v>
      </c>
      <c r="B385" s="273" t="s">
        <v>990</v>
      </c>
      <c r="C385" s="265" t="s">
        <v>991</v>
      </c>
      <c r="D385" s="323" t="s">
        <v>51</v>
      </c>
      <c r="E385" s="251"/>
      <c r="F385" s="260" t="s">
        <v>992</v>
      </c>
      <c r="G385" s="260">
        <v>207429912</v>
      </c>
      <c r="H385" s="260">
        <v>9753971442</v>
      </c>
      <c r="I385" s="254"/>
      <c r="J385" s="255" t="s">
        <v>24</v>
      </c>
      <c r="K385" s="254" t="s">
        <v>993</v>
      </c>
      <c r="L385" s="257">
        <v>44145</v>
      </c>
      <c r="M385" s="258">
        <v>1977</v>
      </c>
      <c r="N385" s="254">
        <f t="shared" si="5"/>
        <v>48</v>
      </c>
      <c r="O385" s="254" t="s">
        <v>26</v>
      </c>
      <c r="P385" s="254" t="s">
        <v>27</v>
      </c>
      <c r="Q385" s="254" t="s">
        <v>49</v>
      </c>
      <c r="R385" s="254"/>
      <c r="S385" s="254">
        <v>3</v>
      </c>
      <c r="T385" s="334" t="s">
        <v>30</v>
      </c>
      <c r="V385" s="302"/>
    </row>
    <row r="386" spans="1:22">
      <c r="A386" s="354" t="s">
        <v>2760</v>
      </c>
      <c r="B386" s="273" t="s">
        <v>994</v>
      </c>
      <c r="C386" s="265" t="s">
        <v>995</v>
      </c>
      <c r="D386" s="323" t="s">
        <v>112</v>
      </c>
      <c r="E386" s="251" t="s">
        <v>113</v>
      </c>
      <c r="F386" s="260" t="s">
        <v>996</v>
      </c>
      <c r="G386" s="260"/>
      <c r="H386" s="260"/>
      <c r="I386" s="254"/>
      <c r="J386" s="255" t="s">
        <v>24</v>
      </c>
      <c r="K386" s="254" t="s">
        <v>997</v>
      </c>
      <c r="L386" s="257">
        <v>26374</v>
      </c>
      <c r="M386" s="258">
        <v>1972</v>
      </c>
      <c r="N386" s="254">
        <f t="shared" si="5"/>
        <v>53</v>
      </c>
      <c r="O386" s="254" t="s">
        <v>45</v>
      </c>
      <c r="P386" s="254" t="s">
        <v>309</v>
      </c>
      <c r="Q386" s="254" t="s">
        <v>49</v>
      </c>
      <c r="R386" s="254" t="s">
        <v>214</v>
      </c>
      <c r="S386" s="254">
        <v>1</v>
      </c>
      <c r="T386" s="334" t="s">
        <v>30</v>
      </c>
      <c r="V386" s="302"/>
    </row>
    <row r="387" spans="1:22">
      <c r="A387" s="354" t="s">
        <v>2761</v>
      </c>
      <c r="B387" s="273" t="s">
        <v>998</v>
      </c>
      <c r="C387" s="265" t="s">
        <v>999</v>
      </c>
      <c r="D387" s="323" t="s">
        <v>226</v>
      </c>
      <c r="E387" s="251" t="s">
        <v>1000</v>
      </c>
      <c r="F387" s="260" t="s">
        <v>1001</v>
      </c>
      <c r="G387" s="260"/>
      <c r="H387" s="260"/>
      <c r="I387" s="254" t="s">
        <v>358</v>
      </c>
      <c r="J387" s="255" t="s">
        <v>24</v>
      </c>
      <c r="K387" s="254" t="s">
        <v>402</v>
      </c>
      <c r="L387" s="257">
        <v>43748</v>
      </c>
      <c r="M387" s="258">
        <v>1964</v>
      </c>
      <c r="N387" s="254">
        <f t="shared" si="5"/>
        <v>61</v>
      </c>
      <c r="O387" s="254" t="s">
        <v>26</v>
      </c>
      <c r="P387" s="254" t="s">
        <v>27</v>
      </c>
      <c r="Q387" s="254" t="s">
        <v>28</v>
      </c>
      <c r="R387" s="254" t="s">
        <v>231</v>
      </c>
      <c r="S387" s="254">
        <v>2</v>
      </c>
      <c r="T387" s="334" t="s">
        <v>30</v>
      </c>
      <c r="V387" s="302"/>
    </row>
    <row r="388" spans="1:22">
      <c r="A388" s="354" t="s">
        <v>2762</v>
      </c>
      <c r="B388" s="273" t="s">
        <v>998</v>
      </c>
      <c r="C388" s="265" t="s">
        <v>1002</v>
      </c>
      <c r="D388" s="323" t="s">
        <v>21</v>
      </c>
      <c r="E388" s="251" t="s">
        <v>1003</v>
      </c>
      <c r="F388" s="260" t="s">
        <v>1004</v>
      </c>
      <c r="G388" s="260"/>
      <c r="H388" s="260"/>
      <c r="I388" s="254" t="s">
        <v>100</v>
      </c>
      <c r="J388" s="255" t="s">
        <v>24</v>
      </c>
      <c r="K388" s="254" t="s">
        <v>37</v>
      </c>
      <c r="L388" s="257">
        <v>43809</v>
      </c>
      <c r="M388" s="258">
        <v>1979</v>
      </c>
      <c r="N388" s="254">
        <f t="shared" si="5"/>
        <v>46</v>
      </c>
      <c r="O388" s="254" t="s">
        <v>45</v>
      </c>
      <c r="P388" s="254" t="s">
        <v>27</v>
      </c>
      <c r="Q388" s="254" t="s">
        <v>46</v>
      </c>
      <c r="R388" s="254" t="s">
        <v>104</v>
      </c>
      <c r="S388" s="254">
        <v>4</v>
      </c>
      <c r="T388" s="334" t="s">
        <v>30</v>
      </c>
      <c r="U388" s="266">
        <v>80000</v>
      </c>
      <c r="V388" s="302"/>
    </row>
    <row r="389" spans="1:22">
      <c r="A389" s="354" t="s">
        <v>2763</v>
      </c>
      <c r="B389" s="273" t="s">
        <v>2259</v>
      </c>
      <c r="C389" s="265" t="s">
        <v>2260</v>
      </c>
      <c r="D389" s="323"/>
      <c r="E389" s="251"/>
      <c r="F389" s="260"/>
      <c r="G389" s="260"/>
      <c r="H389" s="260"/>
      <c r="I389" s="254" t="s">
        <v>2319</v>
      </c>
      <c r="J389" s="255" t="s">
        <v>24</v>
      </c>
      <c r="K389" s="254" t="s">
        <v>2302</v>
      </c>
      <c r="L389" s="263"/>
      <c r="M389" s="264"/>
      <c r="N389" s="254">
        <f t="shared" si="5"/>
        <v>2025</v>
      </c>
      <c r="O389" s="254" t="s">
        <v>26</v>
      </c>
      <c r="P389" s="254"/>
      <c r="Q389" s="254"/>
      <c r="R389" s="254"/>
      <c r="S389" s="254"/>
      <c r="T389" s="334"/>
      <c r="V389" s="302"/>
    </row>
    <row r="390" spans="1:22">
      <c r="A390" s="354" t="s">
        <v>2764</v>
      </c>
      <c r="B390" s="273" t="s">
        <v>1005</v>
      </c>
      <c r="C390" s="265" t="s">
        <v>1006</v>
      </c>
      <c r="D390" s="323" t="s">
        <v>1007</v>
      </c>
      <c r="E390" s="251" t="s">
        <v>1008</v>
      </c>
      <c r="F390" s="270" t="s">
        <v>1009</v>
      </c>
      <c r="G390" s="270">
        <v>362935448</v>
      </c>
      <c r="H390" s="270">
        <v>9104438137</v>
      </c>
      <c r="I390" s="254"/>
      <c r="J390" s="255" t="s">
        <v>24</v>
      </c>
      <c r="K390" s="254" t="s">
        <v>402</v>
      </c>
      <c r="L390" s="257">
        <v>29204</v>
      </c>
      <c r="M390" s="258">
        <v>1979</v>
      </c>
      <c r="N390" s="254">
        <f t="shared" ref="N390:N453" si="6">2025-M390</f>
        <v>46</v>
      </c>
      <c r="O390" s="254" t="s">
        <v>26</v>
      </c>
      <c r="P390" s="254" t="s">
        <v>27</v>
      </c>
      <c r="Q390" s="254" t="s">
        <v>46</v>
      </c>
      <c r="R390" s="254" t="s">
        <v>54</v>
      </c>
      <c r="S390" s="254">
        <v>2</v>
      </c>
      <c r="T390" s="334" t="s">
        <v>30</v>
      </c>
      <c r="V390" s="302"/>
    </row>
    <row r="391" spans="1:22">
      <c r="A391" s="354" t="s">
        <v>2765</v>
      </c>
      <c r="B391" s="273" t="s">
        <v>1005</v>
      </c>
      <c r="C391" s="265" t="s">
        <v>2245</v>
      </c>
      <c r="D391" s="323" t="s">
        <v>51</v>
      </c>
      <c r="E391" s="251"/>
      <c r="F391" s="260"/>
      <c r="G391" s="260"/>
      <c r="H391" s="260"/>
      <c r="I391" s="254" t="s">
        <v>2321</v>
      </c>
      <c r="J391" s="255" t="s">
        <v>24</v>
      </c>
      <c r="K391" s="254"/>
      <c r="L391" s="263"/>
      <c r="M391" s="264"/>
      <c r="N391" s="254">
        <f t="shared" si="6"/>
        <v>2025</v>
      </c>
      <c r="O391" s="254" t="s">
        <v>26</v>
      </c>
      <c r="P391" s="254"/>
      <c r="Q391" s="254"/>
      <c r="R391" s="254"/>
      <c r="S391" s="254"/>
      <c r="T391" s="334"/>
      <c r="U391" s="266"/>
      <c r="V391" s="302"/>
    </row>
    <row r="392" spans="1:22">
      <c r="A392" s="354" t="s">
        <v>2766</v>
      </c>
      <c r="B392" s="273" t="s">
        <v>1005</v>
      </c>
      <c r="C392" s="265" t="s">
        <v>1010</v>
      </c>
      <c r="D392" s="323"/>
      <c r="E392" s="251"/>
      <c r="F392" s="264"/>
      <c r="G392" s="264"/>
      <c r="H392" s="264"/>
      <c r="I392" s="254"/>
      <c r="J392" s="255" t="s">
        <v>24</v>
      </c>
      <c r="K392" s="254" t="s">
        <v>37</v>
      </c>
      <c r="L392" s="257"/>
      <c r="M392" s="258"/>
      <c r="N392" s="254">
        <f t="shared" si="6"/>
        <v>2025</v>
      </c>
      <c r="O392" s="254" t="s">
        <v>76</v>
      </c>
      <c r="P392" s="254"/>
      <c r="Q392" s="254"/>
      <c r="R392" s="254"/>
      <c r="S392" s="254"/>
      <c r="T392" s="334"/>
      <c r="V392" s="302"/>
    </row>
    <row r="393" spans="1:22">
      <c r="A393" s="354" t="s">
        <v>2767</v>
      </c>
      <c r="B393" s="273" t="s">
        <v>1011</v>
      </c>
      <c r="C393" s="265" t="s">
        <v>1012</v>
      </c>
      <c r="D393" s="323" t="s">
        <v>226</v>
      </c>
      <c r="E393" s="251" t="s">
        <v>273</v>
      </c>
      <c r="F393" s="264"/>
      <c r="G393" s="264">
        <v>648021506</v>
      </c>
      <c r="H393" s="264"/>
      <c r="I393" s="254" t="s">
        <v>100</v>
      </c>
      <c r="J393" s="255" t="s">
        <v>24</v>
      </c>
      <c r="K393" s="254" t="s">
        <v>60</v>
      </c>
      <c r="L393" s="263">
        <v>23876</v>
      </c>
      <c r="M393" s="264">
        <v>1965</v>
      </c>
      <c r="N393" s="254">
        <f t="shared" si="6"/>
        <v>60</v>
      </c>
      <c r="O393" s="254" t="s">
        <v>26</v>
      </c>
      <c r="P393" s="254" t="s">
        <v>27</v>
      </c>
      <c r="Q393" s="254" t="s">
        <v>46</v>
      </c>
      <c r="R393" s="254" t="s">
        <v>315</v>
      </c>
      <c r="S393" s="254">
        <v>1</v>
      </c>
      <c r="T393" s="334" t="s">
        <v>30</v>
      </c>
      <c r="U393" s="266">
        <v>120000</v>
      </c>
      <c r="V393" s="302"/>
    </row>
    <row r="394" spans="1:22">
      <c r="A394" s="354" t="s">
        <v>2768</v>
      </c>
      <c r="B394" s="273" t="s">
        <v>1013</v>
      </c>
      <c r="C394" s="265" t="s">
        <v>1014</v>
      </c>
      <c r="D394" s="323" t="s">
        <v>85</v>
      </c>
      <c r="E394" s="251" t="s">
        <v>610</v>
      </c>
      <c r="F394" s="260" t="s">
        <v>1015</v>
      </c>
      <c r="G394" s="260">
        <v>208733413</v>
      </c>
      <c r="H394" s="260">
        <v>9367719462</v>
      </c>
      <c r="I394" s="254" t="s">
        <v>167</v>
      </c>
      <c r="J394" s="255" t="s">
        <v>24</v>
      </c>
      <c r="K394" s="254" t="s">
        <v>146</v>
      </c>
      <c r="L394" s="263">
        <v>27094</v>
      </c>
      <c r="M394" s="264">
        <v>1974</v>
      </c>
      <c r="N394" s="254">
        <f t="shared" si="6"/>
        <v>51</v>
      </c>
      <c r="O394" s="254" t="s">
        <v>26</v>
      </c>
      <c r="P394" s="254" t="s">
        <v>27</v>
      </c>
      <c r="Q394" s="254"/>
      <c r="R394" s="254" t="s">
        <v>454</v>
      </c>
      <c r="S394" s="254"/>
      <c r="T394" s="334"/>
      <c r="V394" s="302"/>
    </row>
    <row r="395" spans="1:22">
      <c r="A395" s="354" t="s">
        <v>2769</v>
      </c>
      <c r="B395" s="273" t="s">
        <v>1013</v>
      </c>
      <c r="C395" s="265" t="s">
        <v>1016</v>
      </c>
      <c r="D395" s="323" t="s">
        <v>21</v>
      </c>
      <c r="E395" s="251" t="s">
        <v>1017</v>
      </c>
      <c r="F395" s="260" t="s">
        <v>1018</v>
      </c>
      <c r="G395" s="260"/>
      <c r="H395" s="260"/>
      <c r="I395" s="254"/>
      <c r="J395" s="255" t="s">
        <v>24</v>
      </c>
      <c r="K395" s="254" t="s">
        <v>124</v>
      </c>
      <c r="L395" s="263">
        <v>44096</v>
      </c>
      <c r="M395" s="264">
        <v>1959</v>
      </c>
      <c r="N395" s="254">
        <f t="shared" si="6"/>
        <v>66</v>
      </c>
      <c r="O395" s="254" t="s">
        <v>45</v>
      </c>
      <c r="P395" s="254" t="s">
        <v>27</v>
      </c>
      <c r="Q395" s="254" t="s">
        <v>49</v>
      </c>
      <c r="R395" s="254" t="s">
        <v>104</v>
      </c>
      <c r="S395" s="254">
        <v>2</v>
      </c>
      <c r="T395" s="334" t="s">
        <v>30</v>
      </c>
      <c r="V395" s="302"/>
    </row>
    <row r="396" spans="1:22">
      <c r="A396" s="354" t="s">
        <v>2770</v>
      </c>
      <c r="B396" s="273" t="s">
        <v>1013</v>
      </c>
      <c r="C396" s="265" t="s">
        <v>1082</v>
      </c>
      <c r="D396" s="323"/>
      <c r="E396" s="251"/>
      <c r="F396" s="260"/>
      <c r="G396" s="260"/>
      <c r="H396" s="260">
        <v>9291380225</v>
      </c>
      <c r="I396" s="254" t="s">
        <v>2319</v>
      </c>
      <c r="J396" s="255" t="s">
        <v>24</v>
      </c>
      <c r="K396" s="254" t="s">
        <v>2302</v>
      </c>
      <c r="L396" s="263"/>
      <c r="M396" s="264"/>
      <c r="N396" s="254">
        <f t="shared" si="6"/>
        <v>2025</v>
      </c>
      <c r="O396" s="254" t="s">
        <v>45</v>
      </c>
      <c r="P396" s="254"/>
      <c r="Q396" s="254"/>
      <c r="R396" s="254"/>
      <c r="S396" s="254"/>
      <c r="T396" s="334"/>
      <c r="U396" s="266"/>
      <c r="V396" s="302"/>
    </row>
    <row r="397" spans="1:22">
      <c r="A397" s="354" t="s">
        <v>2771</v>
      </c>
      <c r="B397" s="273" t="s">
        <v>1013</v>
      </c>
      <c r="C397" s="265" t="s">
        <v>1019</v>
      </c>
      <c r="D397" s="323"/>
      <c r="E397" s="251"/>
      <c r="F397" s="260" t="s">
        <v>1020</v>
      </c>
      <c r="G397" s="260"/>
      <c r="H397" s="260"/>
      <c r="I397" s="254"/>
      <c r="J397" s="255" t="s">
        <v>24</v>
      </c>
      <c r="K397" s="254" t="s">
        <v>124</v>
      </c>
      <c r="L397" s="263"/>
      <c r="M397" s="264"/>
      <c r="N397" s="254">
        <f t="shared" si="6"/>
        <v>2025</v>
      </c>
      <c r="O397" s="254" t="s">
        <v>26</v>
      </c>
      <c r="P397" s="254"/>
      <c r="Q397" s="254"/>
      <c r="R397" s="254"/>
      <c r="S397" s="311"/>
      <c r="T397" s="335"/>
      <c r="V397" s="302"/>
    </row>
    <row r="398" spans="1:22">
      <c r="A398" s="354" t="s">
        <v>2772</v>
      </c>
      <c r="B398" s="273" t="s">
        <v>1021</v>
      </c>
      <c r="C398" s="265" t="s">
        <v>1022</v>
      </c>
      <c r="D398" s="323" t="s">
        <v>97</v>
      </c>
      <c r="E398" s="251" t="s">
        <v>98</v>
      </c>
      <c r="F398" s="260" t="s">
        <v>1023</v>
      </c>
      <c r="G398" s="260">
        <v>301423168</v>
      </c>
      <c r="H398" s="260"/>
      <c r="I398" s="254" t="s">
        <v>59</v>
      </c>
      <c r="J398" s="255" t="s">
        <v>24</v>
      </c>
      <c r="K398" s="254" t="s">
        <v>157</v>
      </c>
      <c r="L398" s="263"/>
      <c r="M398" s="264"/>
      <c r="N398" s="254">
        <f t="shared" si="6"/>
        <v>2025</v>
      </c>
      <c r="O398" s="254" t="s">
        <v>26</v>
      </c>
      <c r="P398" s="254"/>
      <c r="Q398" s="254"/>
      <c r="R398" s="254"/>
      <c r="S398" s="254"/>
      <c r="T398" s="334"/>
      <c r="U398" s="266"/>
      <c r="V398" s="302"/>
    </row>
    <row r="399" spans="1:22">
      <c r="A399" s="354" t="s">
        <v>2773</v>
      </c>
      <c r="B399" s="273" t="s">
        <v>1021</v>
      </c>
      <c r="C399" s="265" t="s">
        <v>1024</v>
      </c>
      <c r="D399" s="323" t="s">
        <v>97</v>
      </c>
      <c r="E399" s="251" t="s">
        <v>1025</v>
      </c>
      <c r="F399" s="264"/>
      <c r="G399" s="264"/>
      <c r="H399" s="264"/>
      <c r="I399" s="254"/>
      <c r="J399" s="255" t="s">
        <v>24</v>
      </c>
      <c r="K399" s="254" t="s">
        <v>157</v>
      </c>
      <c r="L399" s="263">
        <v>30442</v>
      </c>
      <c r="M399" s="264">
        <v>1983</v>
      </c>
      <c r="N399" s="254">
        <f t="shared" si="6"/>
        <v>42</v>
      </c>
      <c r="O399" s="254" t="s">
        <v>45</v>
      </c>
      <c r="P399" s="254" t="s">
        <v>27</v>
      </c>
      <c r="Q399" s="254" t="s">
        <v>49</v>
      </c>
      <c r="R399" s="254"/>
      <c r="S399" s="254"/>
      <c r="T399" s="334"/>
      <c r="U399" s="266"/>
      <c r="V399" s="302"/>
    </row>
    <row r="400" spans="1:22">
      <c r="A400" s="354" t="s">
        <v>2774</v>
      </c>
      <c r="B400" s="273" t="s">
        <v>323</v>
      </c>
      <c r="C400" s="265" t="s">
        <v>2261</v>
      </c>
      <c r="D400" s="323" t="s">
        <v>192</v>
      </c>
      <c r="E400" s="251"/>
      <c r="F400" s="260"/>
      <c r="G400" s="260"/>
      <c r="H400" s="260"/>
      <c r="I400" s="254" t="s">
        <v>2326</v>
      </c>
      <c r="J400" s="255" t="s">
        <v>24</v>
      </c>
      <c r="K400" s="254"/>
      <c r="L400" s="263"/>
      <c r="M400" s="264"/>
      <c r="N400" s="254">
        <f t="shared" si="6"/>
        <v>2025</v>
      </c>
      <c r="O400" s="254" t="s">
        <v>45</v>
      </c>
      <c r="P400" s="254"/>
      <c r="Q400" s="254"/>
      <c r="R400" s="254"/>
      <c r="S400" s="254"/>
      <c r="T400" s="334"/>
      <c r="V400" s="302"/>
    </row>
    <row r="401" spans="1:22">
      <c r="A401" s="354" t="s">
        <v>2775</v>
      </c>
      <c r="B401" s="273" t="s">
        <v>960</v>
      </c>
      <c r="C401" s="265" t="s">
        <v>2262</v>
      </c>
      <c r="D401" s="323" t="s">
        <v>51</v>
      </c>
      <c r="E401" s="251"/>
      <c r="F401" s="260"/>
      <c r="G401" s="260">
        <v>348625756</v>
      </c>
      <c r="H401" s="260"/>
      <c r="I401" s="254" t="s">
        <v>2280</v>
      </c>
      <c r="J401" s="255" t="s">
        <v>24</v>
      </c>
      <c r="K401" s="254" t="s">
        <v>2306</v>
      </c>
      <c r="L401" s="263"/>
      <c r="M401" s="264"/>
      <c r="N401" s="254">
        <f t="shared" si="6"/>
        <v>2025</v>
      </c>
      <c r="O401" s="254" t="s">
        <v>45</v>
      </c>
      <c r="P401" s="254"/>
      <c r="Q401" s="254"/>
      <c r="R401" s="254"/>
      <c r="S401" s="254"/>
      <c r="T401" s="334"/>
      <c r="V401" s="302"/>
    </row>
    <row r="402" spans="1:22">
      <c r="A402" s="354" t="s">
        <v>2776</v>
      </c>
      <c r="B402" s="273" t="s">
        <v>1026</v>
      </c>
      <c r="C402" s="265" t="s">
        <v>1027</v>
      </c>
      <c r="D402" s="323"/>
      <c r="E402" s="251"/>
      <c r="F402" s="260" t="s">
        <v>1028</v>
      </c>
      <c r="G402" s="260">
        <v>226815623</v>
      </c>
      <c r="H402" s="260">
        <v>9184953242</v>
      </c>
      <c r="I402" s="254"/>
      <c r="J402" s="275" t="s">
        <v>24</v>
      </c>
      <c r="K402" s="254" t="s">
        <v>1029</v>
      </c>
      <c r="L402" s="263"/>
      <c r="M402" s="264"/>
      <c r="N402" s="254">
        <f t="shared" si="6"/>
        <v>2025</v>
      </c>
      <c r="O402" s="254" t="s">
        <v>45</v>
      </c>
      <c r="P402" s="254"/>
      <c r="Q402" s="254"/>
      <c r="R402" s="254"/>
      <c r="S402" s="254"/>
      <c r="T402" s="334"/>
      <c r="V402" s="302"/>
    </row>
    <row r="403" spans="1:22">
      <c r="A403" s="354" t="s">
        <v>2777</v>
      </c>
      <c r="B403" s="273" t="s">
        <v>860</v>
      </c>
      <c r="C403" s="265" t="s">
        <v>1032</v>
      </c>
      <c r="D403" s="323" t="s">
        <v>21</v>
      </c>
      <c r="E403" s="251" t="s">
        <v>92</v>
      </c>
      <c r="F403" s="270" t="s">
        <v>1033</v>
      </c>
      <c r="G403" s="270"/>
      <c r="H403" s="270"/>
      <c r="I403" s="254" t="s">
        <v>100</v>
      </c>
      <c r="J403" s="255" t="s">
        <v>24</v>
      </c>
      <c r="K403" s="254" t="s">
        <v>94</v>
      </c>
      <c r="L403" s="263"/>
      <c r="M403" s="264"/>
      <c r="N403" s="254">
        <f t="shared" si="6"/>
        <v>2025</v>
      </c>
      <c r="O403" s="254" t="s">
        <v>26</v>
      </c>
      <c r="P403" s="254" t="s">
        <v>27</v>
      </c>
      <c r="Q403" s="254" t="s">
        <v>46</v>
      </c>
      <c r="R403" s="254" t="s">
        <v>136</v>
      </c>
      <c r="S403" s="254"/>
      <c r="T403" s="334" t="s">
        <v>30</v>
      </c>
      <c r="U403" s="266">
        <v>60000</v>
      </c>
      <c r="V403" s="302"/>
    </row>
    <row r="404" spans="1:22">
      <c r="A404" s="354" t="s">
        <v>2778</v>
      </c>
      <c r="B404" s="273" t="s">
        <v>1030</v>
      </c>
      <c r="C404" s="265" t="s">
        <v>1031</v>
      </c>
      <c r="D404" s="323"/>
      <c r="E404" s="251"/>
      <c r="F404" s="272"/>
      <c r="G404" s="272">
        <v>645940485</v>
      </c>
      <c r="H404" s="272"/>
      <c r="I404" s="254"/>
      <c r="J404" s="255" t="s">
        <v>24</v>
      </c>
      <c r="K404" s="254" t="s">
        <v>220</v>
      </c>
      <c r="L404" s="263"/>
      <c r="M404" s="264"/>
      <c r="N404" s="254">
        <f t="shared" si="6"/>
        <v>2025</v>
      </c>
      <c r="O404" s="254" t="s">
        <v>26</v>
      </c>
      <c r="P404" s="254"/>
      <c r="Q404" s="254"/>
      <c r="R404" s="254"/>
      <c r="S404" s="254"/>
      <c r="T404" s="334"/>
      <c r="V404" s="302"/>
    </row>
    <row r="405" spans="1:22">
      <c r="A405" s="354" t="s">
        <v>2779</v>
      </c>
      <c r="B405" s="273" t="s">
        <v>532</v>
      </c>
      <c r="C405" s="265" t="s">
        <v>1034</v>
      </c>
      <c r="D405" s="323" t="s">
        <v>41</v>
      </c>
      <c r="E405" s="251" t="s">
        <v>1035</v>
      </c>
      <c r="F405" s="260" t="s">
        <v>1036</v>
      </c>
      <c r="G405" s="260">
        <v>703931317</v>
      </c>
      <c r="H405" s="260">
        <v>9350567090</v>
      </c>
      <c r="I405" s="254" t="s">
        <v>100</v>
      </c>
      <c r="J405" s="255" t="s">
        <v>24</v>
      </c>
      <c r="K405" s="254" t="s">
        <v>443</v>
      </c>
      <c r="L405" s="263">
        <v>43797</v>
      </c>
      <c r="M405" s="264">
        <v>1953</v>
      </c>
      <c r="N405" s="254">
        <f t="shared" si="6"/>
        <v>72</v>
      </c>
      <c r="O405" s="254" t="s">
        <v>26</v>
      </c>
      <c r="P405" s="254" t="s">
        <v>27</v>
      </c>
      <c r="Q405" s="254" t="s">
        <v>46</v>
      </c>
      <c r="R405" s="254" t="s">
        <v>458</v>
      </c>
      <c r="S405" s="254">
        <v>6</v>
      </c>
      <c r="T405" s="334" t="s">
        <v>30</v>
      </c>
      <c r="U405" s="266">
        <v>120000</v>
      </c>
      <c r="V405" s="302"/>
    </row>
    <row r="406" spans="1:22">
      <c r="A406" s="354" t="s">
        <v>2780</v>
      </c>
      <c r="B406" s="273" t="s">
        <v>532</v>
      </c>
      <c r="C406" s="265" t="s">
        <v>461</v>
      </c>
      <c r="D406" s="323" t="s">
        <v>240</v>
      </c>
      <c r="E406" s="251" t="s">
        <v>1037</v>
      </c>
      <c r="F406" s="260" t="s">
        <v>1038</v>
      </c>
      <c r="G406" s="260"/>
      <c r="H406" s="260"/>
      <c r="I406" s="254" t="s">
        <v>100</v>
      </c>
      <c r="J406" s="255" t="s">
        <v>24</v>
      </c>
      <c r="K406" s="254" t="s">
        <v>37</v>
      </c>
      <c r="L406" s="263">
        <v>43814</v>
      </c>
      <c r="M406" s="264">
        <v>1969</v>
      </c>
      <c r="N406" s="254">
        <f t="shared" si="6"/>
        <v>56</v>
      </c>
      <c r="O406" s="254" t="s">
        <v>45</v>
      </c>
      <c r="P406" s="254" t="s">
        <v>27</v>
      </c>
      <c r="Q406" s="254" t="s">
        <v>49</v>
      </c>
      <c r="R406" s="254" t="s">
        <v>214</v>
      </c>
      <c r="S406" s="254">
        <v>2</v>
      </c>
      <c r="T406" s="334" t="s">
        <v>30</v>
      </c>
      <c r="U406" s="266">
        <v>120000</v>
      </c>
      <c r="V406" s="302"/>
    </row>
    <row r="407" spans="1:22">
      <c r="A407" s="354" t="s">
        <v>2781</v>
      </c>
      <c r="B407" s="273" t="s">
        <v>532</v>
      </c>
      <c r="C407" s="265" t="s">
        <v>583</v>
      </c>
      <c r="D407" s="323" t="s">
        <v>41</v>
      </c>
      <c r="E407" s="251" t="s">
        <v>1035</v>
      </c>
      <c r="F407" s="260" t="s">
        <v>1039</v>
      </c>
      <c r="G407" s="260"/>
      <c r="H407" s="260">
        <v>9122547839</v>
      </c>
      <c r="I407" s="254" t="s">
        <v>23</v>
      </c>
      <c r="J407" s="255" t="s">
        <v>24</v>
      </c>
      <c r="K407" s="254" t="s">
        <v>37</v>
      </c>
      <c r="L407" s="263">
        <v>43790</v>
      </c>
      <c r="M407" s="264">
        <v>1988</v>
      </c>
      <c r="N407" s="254">
        <f t="shared" si="6"/>
        <v>37</v>
      </c>
      <c r="O407" s="254" t="s">
        <v>26</v>
      </c>
      <c r="P407" s="254" t="s">
        <v>130</v>
      </c>
      <c r="Q407" s="254" t="s">
        <v>49</v>
      </c>
      <c r="R407" s="254"/>
      <c r="S407" s="254"/>
      <c r="T407" s="334" t="s">
        <v>30</v>
      </c>
      <c r="V407" s="302"/>
    </row>
    <row r="408" spans="1:22">
      <c r="A408" s="354" t="s">
        <v>2782</v>
      </c>
      <c r="B408" s="273" t="s">
        <v>1040</v>
      </c>
      <c r="C408" s="265" t="s">
        <v>1041</v>
      </c>
      <c r="D408" s="323"/>
      <c r="E408" s="251"/>
      <c r="F408" s="270" t="s">
        <v>1042</v>
      </c>
      <c r="G408" s="270">
        <v>408127415</v>
      </c>
      <c r="H408" s="270">
        <v>9077431908</v>
      </c>
      <c r="I408" s="254"/>
      <c r="J408" s="255" t="s">
        <v>24</v>
      </c>
      <c r="K408" s="254" t="s">
        <v>146</v>
      </c>
      <c r="L408" s="263"/>
      <c r="M408" s="264"/>
      <c r="N408" s="254">
        <f t="shared" si="6"/>
        <v>2025</v>
      </c>
      <c r="O408" s="254" t="s">
        <v>26</v>
      </c>
      <c r="P408" s="254"/>
      <c r="Q408" s="254"/>
      <c r="R408" s="254"/>
      <c r="S408" s="254"/>
      <c r="T408" s="334"/>
      <c r="V408" s="302"/>
    </row>
    <row r="409" spans="1:22">
      <c r="A409" s="354" t="s">
        <v>2783</v>
      </c>
      <c r="B409" s="273" t="s">
        <v>3339</v>
      </c>
      <c r="C409" s="265" t="s">
        <v>1044</v>
      </c>
      <c r="D409" s="323"/>
      <c r="E409" s="251"/>
      <c r="F409" s="260" t="s">
        <v>1045</v>
      </c>
      <c r="G409" s="260">
        <v>643469896</v>
      </c>
      <c r="H409" s="260"/>
      <c r="I409" s="254" t="s">
        <v>100</v>
      </c>
      <c r="J409" s="255" t="s">
        <v>24</v>
      </c>
      <c r="K409" s="254" t="s">
        <v>1046</v>
      </c>
      <c r="L409" s="263">
        <v>43798</v>
      </c>
      <c r="M409" s="264">
        <v>1969</v>
      </c>
      <c r="N409" s="254">
        <f t="shared" si="6"/>
        <v>56</v>
      </c>
      <c r="O409" s="254" t="s">
        <v>26</v>
      </c>
      <c r="P409" s="254" t="s">
        <v>27</v>
      </c>
      <c r="Q409" s="254" t="s">
        <v>28</v>
      </c>
      <c r="R409" s="254" t="s">
        <v>70</v>
      </c>
      <c r="S409" s="254">
        <v>1</v>
      </c>
      <c r="T409" s="334" t="s">
        <v>30</v>
      </c>
      <c r="V409" s="302"/>
    </row>
    <row r="410" spans="1:22">
      <c r="A410" s="354" t="s">
        <v>2784</v>
      </c>
      <c r="B410" s="273" t="s">
        <v>1047</v>
      </c>
      <c r="C410" s="265" t="s">
        <v>1048</v>
      </c>
      <c r="D410" s="323" t="s">
        <v>51</v>
      </c>
      <c r="E410" s="251" t="s">
        <v>1049</v>
      </c>
      <c r="F410" s="260" t="s">
        <v>1050</v>
      </c>
      <c r="G410" s="260"/>
      <c r="H410" s="260"/>
      <c r="I410" s="254"/>
      <c r="J410" s="255" t="s">
        <v>24</v>
      </c>
      <c r="K410" s="254" t="s">
        <v>37</v>
      </c>
      <c r="L410" s="263">
        <v>44104</v>
      </c>
      <c r="M410" s="264">
        <v>1986</v>
      </c>
      <c r="N410" s="254">
        <f t="shared" si="6"/>
        <v>39</v>
      </c>
      <c r="O410" s="254" t="s">
        <v>45</v>
      </c>
      <c r="P410" s="254" t="s">
        <v>130</v>
      </c>
      <c r="Q410" s="254" t="s">
        <v>46</v>
      </c>
      <c r="R410" s="254" t="s">
        <v>54</v>
      </c>
      <c r="S410" s="254">
        <v>2</v>
      </c>
      <c r="T410" s="334" t="s">
        <v>30</v>
      </c>
      <c r="V410" s="302"/>
    </row>
    <row r="411" spans="1:22">
      <c r="A411" s="354" t="s">
        <v>2785</v>
      </c>
      <c r="B411" s="273" t="s">
        <v>1051</v>
      </c>
      <c r="C411" s="265" t="s">
        <v>1052</v>
      </c>
      <c r="D411" s="323" t="s">
        <v>112</v>
      </c>
      <c r="E411" s="251" t="s">
        <v>545</v>
      </c>
      <c r="F411" s="260" t="s">
        <v>1053</v>
      </c>
      <c r="G411" s="260"/>
      <c r="H411" s="260">
        <v>9072797640</v>
      </c>
      <c r="I411" s="254" t="s">
        <v>186</v>
      </c>
      <c r="J411" s="255" t="s">
        <v>24</v>
      </c>
      <c r="K411" s="254" t="s">
        <v>1054</v>
      </c>
      <c r="L411" s="263">
        <v>43586</v>
      </c>
      <c r="M411" s="264">
        <v>1985</v>
      </c>
      <c r="N411" s="254">
        <f t="shared" si="6"/>
        <v>40</v>
      </c>
      <c r="O411" s="254" t="s">
        <v>26</v>
      </c>
      <c r="P411" s="254" t="s">
        <v>27</v>
      </c>
      <c r="Q411" s="254" t="s">
        <v>49</v>
      </c>
      <c r="R411" s="254" t="s">
        <v>325</v>
      </c>
      <c r="S411" s="254">
        <v>2</v>
      </c>
      <c r="T411" s="334" t="s">
        <v>30</v>
      </c>
      <c r="V411" s="302"/>
    </row>
    <row r="412" spans="1:22">
      <c r="A412" s="354" t="s">
        <v>2786</v>
      </c>
      <c r="B412" s="273" t="s">
        <v>1055</v>
      </c>
      <c r="C412" s="265" t="s">
        <v>1056</v>
      </c>
      <c r="D412" s="323" t="s">
        <v>240</v>
      </c>
      <c r="E412" s="251" t="s">
        <v>438</v>
      </c>
      <c r="F412" s="270" t="s">
        <v>1057</v>
      </c>
      <c r="G412" s="270"/>
      <c r="H412" s="270"/>
      <c r="I412" s="254" t="s">
        <v>100</v>
      </c>
      <c r="J412" s="255" t="s">
        <v>24</v>
      </c>
      <c r="K412" s="254" t="s">
        <v>157</v>
      </c>
      <c r="L412" s="263">
        <v>43604</v>
      </c>
      <c r="M412" s="264"/>
      <c r="N412" s="254">
        <f t="shared" si="6"/>
        <v>2025</v>
      </c>
      <c r="O412" s="254" t="s">
        <v>45</v>
      </c>
      <c r="P412" s="254" t="s">
        <v>130</v>
      </c>
      <c r="Q412" s="254" t="s">
        <v>28</v>
      </c>
      <c r="R412" s="254" t="s">
        <v>665</v>
      </c>
      <c r="S412" s="254"/>
      <c r="T412" s="334" t="s">
        <v>30</v>
      </c>
      <c r="V412" s="302"/>
    </row>
    <row r="413" spans="1:22">
      <c r="A413" s="354" t="s">
        <v>2787</v>
      </c>
      <c r="B413" s="273" t="s">
        <v>1055</v>
      </c>
      <c r="C413" s="265" t="s">
        <v>1058</v>
      </c>
      <c r="D413" s="323" t="s">
        <v>240</v>
      </c>
      <c r="E413" s="251" t="s">
        <v>438</v>
      </c>
      <c r="F413" s="260" t="s">
        <v>1059</v>
      </c>
      <c r="G413" s="260">
        <v>413539940</v>
      </c>
      <c r="H413" s="260"/>
      <c r="I413" s="254" t="s">
        <v>100</v>
      </c>
      <c r="J413" s="255" t="s">
        <v>24</v>
      </c>
      <c r="K413" s="254" t="s">
        <v>157</v>
      </c>
      <c r="L413" s="263"/>
      <c r="M413" s="264"/>
      <c r="N413" s="254">
        <f t="shared" si="6"/>
        <v>2025</v>
      </c>
      <c r="O413" s="254" t="s">
        <v>26</v>
      </c>
      <c r="P413" s="254" t="s">
        <v>130</v>
      </c>
      <c r="Q413" s="254" t="s">
        <v>28</v>
      </c>
      <c r="R413" s="254" t="s">
        <v>147</v>
      </c>
      <c r="S413" s="254"/>
      <c r="T413" s="334" t="s">
        <v>30</v>
      </c>
      <c r="U413" s="266">
        <v>150000</v>
      </c>
      <c r="V413" s="302"/>
    </row>
    <row r="414" spans="1:22">
      <c r="A414" s="354" t="s">
        <v>2788</v>
      </c>
      <c r="B414" s="273" t="s">
        <v>1055</v>
      </c>
      <c r="C414" s="265" t="s">
        <v>645</v>
      </c>
      <c r="D414" s="323" t="s">
        <v>240</v>
      </c>
      <c r="E414" s="251" t="s">
        <v>438</v>
      </c>
      <c r="F414" s="260" t="s">
        <v>1060</v>
      </c>
      <c r="G414" s="260">
        <v>105754785</v>
      </c>
      <c r="H414" s="260">
        <v>9182011669</v>
      </c>
      <c r="I414" s="254" t="s">
        <v>100</v>
      </c>
      <c r="J414" s="255" t="s">
        <v>24</v>
      </c>
      <c r="K414" s="254" t="s">
        <v>157</v>
      </c>
      <c r="L414" s="263">
        <v>43485</v>
      </c>
      <c r="M414" s="264">
        <v>1964</v>
      </c>
      <c r="N414" s="254">
        <f t="shared" si="6"/>
        <v>61</v>
      </c>
      <c r="O414" s="254" t="s">
        <v>26</v>
      </c>
      <c r="P414" s="254" t="s">
        <v>27</v>
      </c>
      <c r="Q414" s="254" t="s">
        <v>28</v>
      </c>
      <c r="R414" s="254" t="s">
        <v>158</v>
      </c>
      <c r="S414" s="254">
        <v>3</v>
      </c>
      <c r="T414" s="334" t="s">
        <v>30</v>
      </c>
      <c r="U414" s="266">
        <v>120000</v>
      </c>
      <c r="V414" s="302"/>
    </row>
    <row r="415" spans="1:22">
      <c r="A415" s="354" t="s">
        <v>2789</v>
      </c>
      <c r="B415" s="273" t="s">
        <v>1035</v>
      </c>
      <c r="C415" s="265" t="s">
        <v>366</v>
      </c>
      <c r="D415" s="323" t="s">
        <v>51</v>
      </c>
      <c r="E415" s="251" t="s">
        <v>1061</v>
      </c>
      <c r="F415" s="260" t="s">
        <v>1062</v>
      </c>
      <c r="G415" s="260"/>
      <c r="H415" s="260"/>
      <c r="I415" s="254" t="s">
        <v>100</v>
      </c>
      <c r="J415" s="255" t="s">
        <v>24</v>
      </c>
      <c r="K415" s="254" t="s">
        <v>37</v>
      </c>
      <c r="L415" s="263">
        <v>43477</v>
      </c>
      <c r="M415" s="264">
        <v>1983</v>
      </c>
      <c r="N415" s="254">
        <f t="shared" si="6"/>
        <v>42</v>
      </c>
      <c r="O415" s="254" t="s">
        <v>26</v>
      </c>
      <c r="P415" s="254" t="s">
        <v>27</v>
      </c>
      <c r="Q415" s="254" t="s">
        <v>49</v>
      </c>
      <c r="R415" s="254" t="s">
        <v>136</v>
      </c>
      <c r="S415" s="254">
        <v>4</v>
      </c>
      <c r="T415" s="334" t="s">
        <v>30</v>
      </c>
      <c r="U415" s="266">
        <v>60000</v>
      </c>
      <c r="V415" s="302"/>
    </row>
    <row r="416" spans="1:22">
      <c r="A416" s="354" t="s">
        <v>2790</v>
      </c>
      <c r="B416" s="273" t="s">
        <v>1035</v>
      </c>
      <c r="C416" s="265" t="s">
        <v>1064</v>
      </c>
      <c r="D416" s="323" t="s">
        <v>56</v>
      </c>
      <c r="E416" s="251" t="s">
        <v>263</v>
      </c>
      <c r="F416" s="260" t="s">
        <v>1065</v>
      </c>
      <c r="G416" s="260">
        <v>275632049</v>
      </c>
      <c r="H416" s="260"/>
      <c r="I416" s="254" t="s">
        <v>100</v>
      </c>
      <c r="J416" s="255" t="s">
        <v>24</v>
      </c>
      <c r="K416" s="254" t="s">
        <v>37</v>
      </c>
      <c r="L416" s="257">
        <v>43776</v>
      </c>
      <c r="M416" s="258">
        <v>1976</v>
      </c>
      <c r="N416" s="254">
        <f t="shared" si="6"/>
        <v>49</v>
      </c>
      <c r="O416" s="254" t="s">
        <v>45</v>
      </c>
      <c r="P416" s="254" t="s">
        <v>27</v>
      </c>
      <c r="Q416" s="254" t="s">
        <v>49</v>
      </c>
      <c r="R416" s="254" t="s">
        <v>454</v>
      </c>
      <c r="S416" s="254">
        <v>2</v>
      </c>
      <c r="T416" s="334" t="s">
        <v>30</v>
      </c>
      <c r="U416" s="266">
        <v>120000</v>
      </c>
      <c r="V416" s="302"/>
    </row>
    <row r="417" spans="1:22">
      <c r="A417" s="354" t="s">
        <v>2791</v>
      </c>
      <c r="B417" s="273" t="s">
        <v>1035</v>
      </c>
      <c r="C417" s="265" t="s">
        <v>1067</v>
      </c>
      <c r="D417" s="323" t="s">
        <v>56</v>
      </c>
      <c r="E417" s="251" t="s">
        <v>930</v>
      </c>
      <c r="F417" s="260" t="s">
        <v>1068</v>
      </c>
      <c r="G417" s="260">
        <v>921636520</v>
      </c>
      <c r="H417" s="260"/>
      <c r="I417" s="254" t="s">
        <v>100</v>
      </c>
      <c r="J417" s="255" t="s">
        <v>24</v>
      </c>
      <c r="K417" s="254" t="s">
        <v>37</v>
      </c>
      <c r="L417" s="263">
        <v>21356</v>
      </c>
      <c r="M417" s="264">
        <v>1958</v>
      </c>
      <c r="N417" s="254">
        <f t="shared" si="6"/>
        <v>67</v>
      </c>
      <c r="O417" s="254" t="s">
        <v>45</v>
      </c>
      <c r="P417" s="254" t="s">
        <v>27</v>
      </c>
      <c r="Q417" s="254" t="s">
        <v>46</v>
      </c>
      <c r="R417" s="254" t="s">
        <v>214</v>
      </c>
      <c r="S417" s="254">
        <v>5</v>
      </c>
      <c r="T417" s="334" t="s">
        <v>30</v>
      </c>
      <c r="U417" s="266">
        <v>120000</v>
      </c>
      <c r="V417" s="302"/>
    </row>
    <row r="418" spans="1:22">
      <c r="A418" s="354" t="s">
        <v>2792</v>
      </c>
      <c r="B418" s="273" t="s">
        <v>42</v>
      </c>
      <c r="C418" s="265" t="s">
        <v>921</v>
      </c>
      <c r="D418" s="323" t="s">
        <v>97</v>
      </c>
      <c r="E418" s="251" t="s">
        <v>475</v>
      </c>
      <c r="F418" s="260" t="s">
        <v>1069</v>
      </c>
      <c r="G418" s="260"/>
      <c r="H418" s="260"/>
      <c r="I418" s="254" t="s">
        <v>100</v>
      </c>
      <c r="J418" s="255" t="s">
        <v>24</v>
      </c>
      <c r="K418" s="254" t="s">
        <v>157</v>
      </c>
      <c r="L418" s="263">
        <v>43735</v>
      </c>
      <c r="M418" s="264">
        <v>1972</v>
      </c>
      <c r="N418" s="254">
        <f t="shared" si="6"/>
        <v>53</v>
      </c>
      <c r="O418" s="254" t="s">
        <v>45</v>
      </c>
      <c r="P418" s="254" t="s">
        <v>27</v>
      </c>
      <c r="Q418" s="254" t="s">
        <v>46</v>
      </c>
      <c r="R418" s="254" t="s">
        <v>214</v>
      </c>
      <c r="S418" s="254">
        <v>4</v>
      </c>
      <c r="T418" s="334" t="s">
        <v>30</v>
      </c>
      <c r="U418" s="266">
        <v>120000</v>
      </c>
      <c r="V418" s="302"/>
    </row>
    <row r="419" spans="1:22">
      <c r="A419" s="354" t="s">
        <v>2793</v>
      </c>
      <c r="B419" s="273" t="s">
        <v>42</v>
      </c>
      <c r="C419" s="265" t="s">
        <v>2263</v>
      </c>
      <c r="D419" s="323" t="s">
        <v>2297</v>
      </c>
      <c r="E419" s="251"/>
      <c r="F419" s="260"/>
      <c r="G419" s="260"/>
      <c r="H419" s="260"/>
      <c r="I419" s="254" t="s">
        <v>2321</v>
      </c>
      <c r="J419" s="255" t="s">
        <v>24</v>
      </c>
      <c r="K419" s="254" t="s">
        <v>2348</v>
      </c>
      <c r="L419" s="263"/>
      <c r="M419" s="264"/>
      <c r="N419" s="254">
        <f t="shared" si="6"/>
        <v>2025</v>
      </c>
      <c r="O419" s="254" t="s">
        <v>26</v>
      </c>
      <c r="P419" s="254"/>
      <c r="Q419" s="254"/>
      <c r="R419" s="254"/>
      <c r="S419" s="254"/>
      <c r="T419" s="334"/>
      <c r="U419" s="266"/>
      <c r="V419" s="302"/>
    </row>
    <row r="420" spans="1:22">
      <c r="A420" s="354" t="s">
        <v>2794</v>
      </c>
      <c r="B420" s="273" t="s">
        <v>42</v>
      </c>
      <c r="C420" s="265" t="s">
        <v>350</v>
      </c>
      <c r="D420" s="323" t="s">
        <v>51</v>
      </c>
      <c r="E420" s="251" t="s">
        <v>74</v>
      </c>
      <c r="F420" s="260" t="s">
        <v>1070</v>
      </c>
      <c r="G420" s="260"/>
      <c r="H420" s="260">
        <v>9915237964</v>
      </c>
      <c r="I420" s="254" t="s">
        <v>728</v>
      </c>
      <c r="J420" s="255" t="s">
        <v>24</v>
      </c>
      <c r="K420" s="254" t="s">
        <v>33</v>
      </c>
      <c r="L420" s="263">
        <v>43473</v>
      </c>
      <c r="M420" s="264">
        <v>1979</v>
      </c>
      <c r="N420" s="254">
        <f t="shared" si="6"/>
        <v>46</v>
      </c>
      <c r="O420" s="254" t="s">
        <v>26</v>
      </c>
      <c r="P420" s="254"/>
      <c r="Q420" s="254"/>
      <c r="R420" s="254"/>
      <c r="S420" s="254"/>
      <c r="T420" s="334"/>
      <c r="V420" s="302"/>
    </row>
    <row r="421" spans="1:22">
      <c r="A421" s="354" t="s">
        <v>2795</v>
      </c>
      <c r="B421" s="273" t="s">
        <v>42</v>
      </c>
      <c r="C421" s="265" t="s">
        <v>1071</v>
      </c>
      <c r="D421" s="323" t="s">
        <v>21</v>
      </c>
      <c r="E421" s="251" t="s">
        <v>571</v>
      </c>
      <c r="F421" s="260" t="s">
        <v>1072</v>
      </c>
      <c r="G421" s="260">
        <v>914727811</v>
      </c>
      <c r="H421" s="260">
        <v>9754364828</v>
      </c>
      <c r="I421" s="254" t="s">
        <v>100</v>
      </c>
      <c r="J421" s="255" t="s">
        <v>24</v>
      </c>
      <c r="K421" s="254" t="s">
        <v>60</v>
      </c>
      <c r="L421" s="263">
        <v>43749</v>
      </c>
      <c r="M421" s="264">
        <v>1971</v>
      </c>
      <c r="N421" s="254">
        <f t="shared" si="6"/>
        <v>54</v>
      </c>
      <c r="O421" s="254" t="s">
        <v>26</v>
      </c>
      <c r="P421" s="254" t="s">
        <v>27</v>
      </c>
      <c r="Q421" s="254" t="s">
        <v>49</v>
      </c>
      <c r="R421" s="254" t="s">
        <v>136</v>
      </c>
      <c r="S421" s="254">
        <v>2</v>
      </c>
      <c r="T421" s="334" t="s">
        <v>30</v>
      </c>
      <c r="U421" s="266">
        <v>60000</v>
      </c>
      <c r="V421" s="302"/>
    </row>
    <row r="422" spans="1:22">
      <c r="A422" s="354" t="s">
        <v>2796</v>
      </c>
      <c r="B422" s="273" t="s">
        <v>42</v>
      </c>
      <c r="C422" s="265" t="s">
        <v>1073</v>
      </c>
      <c r="D422" s="323" t="s">
        <v>97</v>
      </c>
      <c r="E422" s="251" t="s">
        <v>475</v>
      </c>
      <c r="F422" s="260" t="s">
        <v>1074</v>
      </c>
      <c r="G422" s="260"/>
      <c r="H422" s="260"/>
      <c r="I422" s="254" t="s">
        <v>100</v>
      </c>
      <c r="J422" s="255" t="s">
        <v>24</v>
      </c>
      <c r="K422" s="254" t="s">
        <v>157</v>
      </c>
      <c r="L422" s="263"/>
      <c r="M422" s="263"/>
      <c r="N422" s="254">
        <f t="shared" si="6"/>
        <v>2025</v>
      </c>
      <c r="O422" s="254" t="s">
        <v>45</v>
      </c>
      <c r="P422" s="254" t="s">
        <v>27</v>
      </c>
      <c r="Q422" s="254" t="s">
        <v>49</v>
      </c>
      <c r="R422" s="254" t="s">
        <v>214</v>
      </c>
      <c r="S422" s="254"/>
      <c r="T422" s="334" t="s">
        <v>30</v>
      </c>
      <c r="U422" s="266">
        <v>120000</v>
      </c>
      <c r="V422" s="302"/>
    </row>
    <row r="423" spans="1:22">
      <c r="A423" s="354" t="s">
        <v>2797</v>
      </c>
      <c r="B423" s="273" t="s">
        <v>42</v>
      </c>
      <c r="C423" s="265" t="s">
        <v>1075</v>
      </c>
      <c r="D423" s="323" t="s">
        <v>56</v>
      </c>
      <c r="E423" s="251" t="s">
        <v>1076</v>
      </c>
      <c r="F423" s="272"/>
      <c r="G423" s="272"/>
      <c r="H423" s="272"/>
      <c r="I423" s="254"/>
      <c r="J423" s="255" t="s">
        <v>24</v>
      </c>
      <c r="K423" s="254" t="s">
        <v>1077</v>
      </c>
      <c r="L423" s="263"/>
      <c r="M423" s="264"/>
      <c r="N423" s="254">
        <f t="shared" si="6"/>
        <v>2025</v>
      </c>
      <c r="O423" s="254" t="s">
        <v>26</v>
      </c>
      <c r="P423" s="254" t="s">
        <v>130</v>
      </c>
      <c r="Q423" s="254" t="s">
        <v>28</v>
      </c>
      <c r="R423" s="254" t="s">
        <v>665</v>
      </c>
      <c r="S423" s="254"/>
      <c r="T423" s="334"/>
      <c r="V423" s="302"/>
    </row>
    <row r="424" spans="1:22">
      <c r="A424" s="354" t="s">
        <v>2798</v>
      </c>
      <c r="B424" s="273" t="s">
        <v>42</v>
      </c>
      <c r="C424" s="265" t="s">
        <v>1078</v>
      </c>
      <c r="D424" s="323" t="s">
        <v>56</v>
      </c>
      <c r="E424" s="251" t="s">
        <v>1076</v>
      </c>
      <c r="F424" s="260" t="s">
        <v>739</v>
      </c>
      <c r="G424" s="260">
        <v>123759658</v>
      </c>
      <c r="H424" s="260">
        <v>9182941567</v>
      </c>
      <c r="I424" s="254" t="s">
        <v>100</v>
      </c>
      <c r="J424" s="255" t="s">
        <v>24</v>
      </c>
      <c r="K424" s="254" t="s">
        <v>157</v>
      </c>
      <c r="L424" s="263">
        <v>24982</v>
      </c>
      <c r="M424" s="264">
        <v>1968</v>
      </c>
      <c r="N424" s="254">
        <f t="shared" si="6"/>
        <v>57</v>
      </c>
      <c r="O424" s="254" t="s">
        <v>26</v>
      </c>
      <c r="P424" s="254" t="s">
        <v>27</v>
      </c>
      <c r="Q424" s="254" t="s">
        <v>49</v>
      </c>
      <c r="R424" s="254" t="s">
        <v>136</v>
      </c>
      <c r="S424" s="254">
        <v>3</v>
      </c>
      <c r="T424" s="334" t="s">
        <v>30</v>
      </c>
      <c r="U424" s="266">
        <v>60000</v>
      </c>
      <c r="V424" s="302"/>
    </row>
    <row r="425" spans="1:22">
      <c r="A425" s="354" t="s">
        <v>2799</v>
      </c>
      <c r="B425" s="273" t="s">
        <v>42</v>
      </c>
      <c r="C425" s="265" t="s">
        <v>1079</v>
      </c>
      <c r="D425" s="323" t="s">
        <v>51</v>
      </c>
      <c r="E425" s="251" t="s">
        <v>1080</v>
      </c>
      <c r="F425" s="260" t="s">
        <v>1081</v>
      </c>
      <c r="G425" s="260">
        <v>405709264</v>
      </c>
      <c r="H425" s="260"/>
      <c r="I425" s="254" t="s">
        <v>100</v>
      </c>
      <c r="J425" s="255" t="s">
        <v>24</v>
      </c>
      <c r="K425" s="254" t="s">
        <v>195</v>
      </c>
      <c r="L425" s="263">
        <v>24598</v>
      </c>
      <c r="M425" s="264">
        <v>1967</v>
      </c>
      <c r="N425" s="254">
        <f t="shared" si="6"/>
        <v>58</v>
      </c>
      <c r="O425" s="254" t="s">
        <v>45</v>
      </c>
      <c r="P425" s="254" t="s">
        <v>27</v>
      </c>
      <c r="Q425" s="254" t="s">
        <v>49</v>
      </c>
      <c r="R425" s="254" t="s">
        <v>214</v>
      </c>
      <c r="S425" s="254">
        <v>2</v>
      </c>
      <c r="T425" s="334" t="s">
        <v>30</v>
      </c>
      <c r="U425" s="266">
        <v>120000</v>
      </c>
      <c r="V425" s="302"/>
    </row>
    <row r="426" spans="1:22">
      <c r="A426" s="354" t="s">
        <v>2800</v>
      </c>
      <c r="B426" s="273" t="s">
        <v>42</v>
      </c>
      <c r="C426" s="265" t="s">
        <v>1082</v>
      </c>
      <c r="D426" s="323"/>
      <c r="E426" s="251"/>
      <c r="F426" s="270" t="s">
        <v>1083</v>
      </c>
      <c r="G426" s="270"/>
      <c r="H426" s="270"/>
      <c r="I426" s="254" t="s">
        <v>100</v>
      </c>
      <c r="J426" s="255" t="s">
        <v>24</v>
      </c>
      <c r="K426" s="254" t="s">
        <v>1084</v>
      </c>
      <c r="L426" s="263">
        <v>43779</v>
      </c>
      <c r="M426" s="264">
        <v>1957</v>
      </c>
      <c r="N426" s="254">
        <f t="shared" si="6"/>
        <v>68</v>
      </c>
      <c r="O426" s="254" t="s">
        <v>45</v>
      </c>
      <c r="P426" s="254" t="s">
        <v>27</v>
      </c>
      <c r="Q426" s="254" t="s">
        <v>49</v>
      </c>
      <c r="R426" s="254" t="s">
        <v>104</v>
      </c>
      <c r="S426" s="254">
        <v>6</v>
      </c>
      <c r="T426" s="334" t="s">
        <v>30</v>
      </c>
      <c r="U426" s="266">
        <v>80000</v>
      </c>
      <c r="V426" s="302"/>
    </row>
    <row r="427" spans="1:22">
      <c r="A427" s="354" t="s">
        <v>2801</v>
      </c>
      <c r="B427" s="273" t="s">
        <v>42</v>
      </c>
      <c r="C427" s="265" t="s">
        <v>1085</v>
      </c>
      <c r="D427" s="323" t="s">
        <v>97</v>
      </c>
      <c r="E427" s="251" t="s">
        <v>475</v>
      </c>
      <c r="F427" s="260" t="s">
        <v>1086</v>
      </c>
      <c r="G427" s="260"/>
      <c r="H427" s="260"/>
      <c r="I427" s="254" t="s">
        <v>100</v>
      </c>
      <c r="J427" s="255" t="s">
        <v>24</v>
      </c>
      <c r="K427" s="254" t="s">
        <v>157</v>
      </c>
      <c r="L427" s="257">
        <v>13977</v>
      </c>
      <c r="M427" s="258">
        <v>1938</v>
      </c>
      <c r="N427" s="254">
        <f t="shared" si="6"/>
        <v>87</v>
      </c>
      <c r="O427" s="254" t="s">
        <v>26</v>
      </c>
      <c r="P427" s="254" t="s">
        <v>27</v>
      </c>
      <c r="Q427" s="254" t="s">
        <v>46</v>
      </c>
      <c r="R427" s="254" t="s">
        <v>136</v>
      </c>
      <c r="S427" s="254">
        <v>7</v>
      </c>
      <c r="T427" s="334" t="s">
        <v>30</v>
      </c>
      <c r="U427" s="266">
        <v>60000</v>
      </c>
      <c r="V427" s="302"/>
    </row>
    <row r="428" spans="1:22">
      <c r="A428" s="354" t="s">
        <v>2802</v>
      </c>
      <c r="B428" s="273" t="s">
        <v>42</v>
      </c>
      <c r="C428" s="265" t="s">
        <v>1087</v>
      </c>
      <c r="D428" s="323"/>
      <c r="E428" s="251"/>
      <c r="F428" s="260" t="s">
        <v>1088</v>
      </c>
      <c r="G428" s="260"/>
      <c r="H428" s="260"/>
      <c r="I428" s="254" t="s">
        <v>100</v>
      </c>
      <c r="J428" s="255" t="s">
        <v>24</v>
      </c>
      <c r="K428" s="254" t="s">
        <v>37</v>
      </c>
      <c r="L428" s="263">
        <v>15538</v>
      </c>
      <c r="M428" s="264">
        <v>1942</v>
      </c>
      <c r="N428" s="254">
        <f t="shared" si="6"/>
        <v>83</v>
      </c>
      <c r="O428" s="254" t="s">
        <v>45</v>
      </c>
      <c r="P428" s="254" t="s">
        <v>27</v>
      </c>
      <c r="Q428" s="254" t="s">
        <v>46</v>
      </c>
      <c r="R428" s="254" t="s">
        <v>104</v>
      </c>
      <c r="S428" s="254">
        <v>6</v>
      </c>
      <c r="T428" s="334" t="s">
        <v>30</v>
      </c>
      <c r="U428" s="266">
        <v>80000</v>
      </c>
      <c r="V428" s="302"/>
    </row>
    <row r="429" spans="1:22">
      <c r="A429" s="354" t="s">
        <v>2803</v>
      </c>
      <c r="B429" s="273" t="s">
        <v>42</v>
      </c>
      <c r="C429" s="265" t="s">
        <v>1089</v>
      </c>
      <c r="D429" s="323"/>
      <c r="E429" s="251"/>
      <c r="F429" s="272"/>
      <c r="G429" s="272">
        <v>196729784</v>
      </c>
      <c r="H429" s="272">
        <v>9283467126</v>
      </c>
      <c r="I429" s="254"/>
      <c r="J429" s="255" t="s">
        <v>24</v>
      </c>
      <c r="K429" s="254" t="s">
        <v>690</v>
      </c>
      <c r="L429" s="263"/>
      <c r="M429" s="264"/>
      <c r="N429" s="254">
        <f t="shared" si="6"/>
        <v>2025</v>
      </c>
      <c r="O429" s="254" t="s">
        <v>26</v>
      </c>
      <c r="P429" s="254"/>
      <c r="Q429" s="254"/>
      <c r="R429" s="254"/>
      <c r="S429" s="254"/>
      <c r="T429" s="334"/>
      <c r="V429" s="302"/>
    </row>
    <row r="430" spans="1:22">
      <c r="A430" s="354" t="s">
        <v>2804</v>
      </c>
      <c r="B430" s="273" t="s">
        <v>1090</v>
      </c>
      <c r="C430" s="265" t="s">
        <v>1524</v>
      </c>
      <c r="D430" s="323" t="s">
        <v>2297</v>
      </c>
      <c r="E430" s="251"/>
      <c r="F430" s="260"/>
      <c r="G430" s="260"/>
      <c r="H430" s="260"/>
      <c r="I430" s="254" t="s">
        <v>2326</v>
      </c>
      <c r="J430" s="255" t="s">
        <v>24</v>
      </c>
      <c r="K430" s="254"/>
      <c r="L430" s="263"/>
      <c r="M430" s="264"/>
      <c r="N430" s="254">
        <f t="shared" si="6"/>
        <v>2025</v>
      </c>
      <c r="O430" s="254" t="s">
        <v>26</v>
      </c>
      <c r="P430" s="254"/>
      <c r="Q430" s="254"/>
      <c r="R430" s="254"/>
      <c r="S430" s="254"/>
      <c r="T430" s="334"/>
      <c r="V430" s="302"/>
    </row>
    <row r="431" spans="1:22">
      <c r="A431" s="354" t="s">
        <v>2805</v>
      </c>
      <c r="B431" s="273" t="s">
        <v>3327</v>
      </c>
      <c r="C431" s="265" t="s">
        <v>3328</v>
      </c>
      <c r="D431" s="323"/>
      <c r="E431" s="251"/>
      <c r="F431" s="270" t="s">
        <v>898</v>
      </c>
      <c r="G431" s="270"/>
      <c r="H431" s="270"/>
      <c r="I431" s="254" t="s">
        <v>100</v>
      </c>
      <c r="J431" s="255" t="s">
        <v>24</v>
      </c>
      <c r="K431" s="254" t="s">
        <v>37</v>
      </c>
      <c r="L431" s="263">
        <v>43807</v>
      </c>
      <c r="M431" s="264">
        <v>1984</v>
      </c>
      <c r="N431" s="254">
        <f t="shared" si="6"/>
        <v>41</v>
      </c>
      <c r="O431" s="254" t="s">
        <v>26</v>
      </c>
      <c r="P431" s="254" t="s">
        <v>27</v>
      </c>
      <c r="Q431" s="254" t="s">
        <v>28</v>
      </c>
      <c r="R431" s="254" t="s">
        <v>287</v>
      </c>
      <c r="S431" s="254">
        <v>2</v>
      </c>
      <c r="T431" s="334" t="s">
        <v>30</v>
      </c>
      <c r="V431" s="310"/>
    </row>
    <row r="432" spans="1:22">
      <c r="A432" s="354" t="s">
        <v>2806</v>
      </c>
      <c r="B432" s="273" t="s">
        <v>1092</v>
      </c>
      <c r="C432" s="265" t="s">
        <v>1093</v>
      </c>
      <c r="D432" s="323"/>
      <c r="E432" s="251"/>
      <c r="F432" s="260" t="s">
        <v>1094</v>
      </c>
      <c r="G432" s="260"/>
      <c r="H432" s="260"/>
      <c r="I432" s="254"/>
      <c r="J432" s="255" t="s">
        <v>24</v>
      </c>
      <c r="K432" s="254" t="s">
        <v>1095</v>
      </c>
      <c r="L432" s="263"/>
      <c r="M432" s="264"/>
      <c r="N432" s="254">
        <f t="shared" si="6"/>
        <v>2025</v>
      </c>
      <c r="O432" s="254" t="s">
        <v>26</v>
      </c>
      <c r="P432" s="254"/>
      <c r="Q432" s="254"/>
      <c r="R432" s="254"/>
      <c r="S432" s="254"/>
      <c r="T432" s="334"/>
      <c r="V432" s="302"/>
    </row>
    <row r="433" spans="1:22">
      <c r="A433" s="354" t="s">
        <v>2807</v>
      </c>
      <c r="B433" s="273" t="s">
        <v>1096</v>
      </c>
      <c r="C433" s="265" t="s">
        <v>1097</v>
      </c>
      <c r="D433" s="323" t="s">
        <v>21</v>
      </c>
      <c r="E433" s="251" t="s">
        <v>307</v>
      </c>
      <c r="F433" s="260" t="s">
        <v>1098</v>
      </c>
      <c r="G433" s="260"/>
      <c r="H433" s="260"/>
      <c r="I433" s="254"/>
      <c r="J433" s="255" t="s">
        <v>24</v>
      </c>
      <c r="K433" s="254" t="s">
        <v>146</v>
      </c>
      <c r="L433" s="263">
        <v>43603</v>
      </c>
      <c r="M433" s="264">
        <v>1989</v>
      </c>
      <c r="N433" s="254">
        <f t="shared" si="6"/>
        <v>36</v>
      </c>
      <c r="O433" s="254" t="s">
        <v>26</v>
      </c>
      <c r="P433" s="254" t="s">
        <v>27</v>
      </c>
      <c r="Q433" s="254" t="s">
        <v>28</v>
      </c>
      <c r="R433" s="254" t="s">
        <v>1099</v>
      </c>
      <c r="S433" s="254">
        <v>2</v>
      </c>
      <c r="T433" s="334" t="s">
        <v>30</v>
      </c>
      <c r="V433" s="302"/>
    </row>
    <row r="434" spans="1:22">
      <c r="A434" s="354" t="s">
        <v>2808</v>
      </c>
      <c r="B434" s="273" t="s">
        <v>1102</v>
      </c>
      <c r="C434" s="265" t="s">
        <v>1103</v>
      </c>
      <c r="D434" s="323" t="s">
        <v>63</v>
      </c>
      <c r="E434" s="251" t="s">
        <v>470</v>
      </c>
      <c r="F434" s="260" t="s">
        <v>1104</v>
      </c>
      <c r="G434" s="260">
        <v>906474213</v>
      </c>
      <c r="H434" s="260"/>
      <c r="I434" s="254" t="s">
        <v>100</v>
      </c>
      <c r="J434" s="255" t="s">
        <v>24</v>
      </c>
      <c r="K434" s="254" t="s">
        <v>157</v>
      </c>
      <c r="L434" s="263">
        <v>22052</v>
      </c>
      <c r="M434" s="264">
        <v>1960</v>
      </c>
      <c r="N434" s="254">
        <f t="shared" si="6"/>
        <v>65</v>
      </c>
      <c r="O434" s="254" t="s">
        <v>26</v>
      </c>
      <c r="P434" s="254" t="s">
        <v>27</v>
      </c>
      <c r="Q434" s="254" t="s">
        <v>28</v>
      </c>
      <c r="R434" s="254" t="s">
        <v>147</v>
      </c>
      <c r="S434" s="254">
        <v>3</v>
      </c>
      <c r="T434" s="334" t="s">
        <v>30</v>
      </c>
      <c r="U434" s="266">
        <v>150000</v>
      </c>
      <c r="V434" s="302"/>
    </row>
    <row r="435" spans="1:22">
      <c r="A435" s="354" t="s">
        <v>2809</v>
      </c>
      <c r="B435" s="273" t="s">
        <v>1073</v>
      </c>
      <c r="C435" s="265" t="s">
        <v>1100</v>
      </c>
      <c r="D435" s="323" t="s">
        <v>240</v>
      </c>
      <c r="E435" s="251" t="s">
        <v>528</v>
      </c>
      <c r="F435" s="260" t="s">
        <v>1101</v>
      </c>
      <c r="G435" s="260">
        <v>154083278</v>
      </c>
      <c r="H435" s="260"/>
      <c r="I435" s="254" t="s">
        <v>100</v>
      </c>
      <c r="J435" s="255" t="s">
        <v>24</v>
      </c>
      <c r="K435" s="254" t="s">
        <v>37</v>
      </c>
      <c r="L435" s="263">
        <v>43776</v>
      </c>
      <c r="M435" s="264">
        <v>1967</v>
      </c>
      <c r="N435" s="254">
        <f t="shared" si="6"/>
        <v>58</v>
      </c>
      <c r="O435" s="254" t="s">
        <v>26</v>
      </c>
      <c r="P435" s="254" t="s">
        <v>27</v>
      </c>
      <c r="Q435" s="254" t="s">
        <v>49</v>
      </c>
      <c r="R435" s="254" t="s">
        <v>136</v>
      </c>
      <c r="S435" s="254">
        <v>5</v>
      </c>
      <c r="T435" s="334" t="s">
        <v>30</v>
      </c>
      <c r="U435" s="266">
        <v>60000</v>
      </c>
      <c r="V435" s="302"/>
    </row>
    <row r="436" spans="1:22">
      <c r="A436" s="354" t="s">
        <v>2810</v>
      </c>
      <c r="B436" s="273" t="s">
        <v>1073</v>
      </c>
      <c r="C436" s="265" t="s">
        <v>825</v>
      </c>
      <c r="D436" s="323" t="s">
        <v>2293</v>
      </c>
      <c r="E436" s="251"/>
      <c r="F436" s="260"/>
      <c r="G436" s="260">
        <v>363445899</v>
      </c>
      <c r="H436" s="260"/>
      <c r="I436" s="270" t="s">
        <v>2320</v>
      </c>
      <c r="J436" s="255" t="s">
        <v>24</v>
      </c>
      <c r="K436" s="254" t="s">
        <v>2316</v>
      </c>
      <c r="L436" s="263"/>
      <c r="M436" s="264"/>
      <c r="N436" s="254">
        <f t="shared" si="6"/>
        <v>2025</v>
      </c>
      <c r="O436" s="254" t="s">
        <v>45</v>
      </c>
      <c r="P436" s="254"/>
      <c r="Q436" s="254"/>
      <c r="R436" s="254"/>
      <c r="S436" s="254"/>
      <c r="T436" s="334"/>
      <c r="U436" s="266"/>
      <c r="V436" s="302"/>
    </row>
    <row r="437" spans="1:22">
      <c r="A437" s="354" t="s">
        <v>2811</v>
      </c>
      <c r="B437" s="273" t="s">
        <v>1073</v>
      </c>
      <c r="C437" s="265" t="s">
        <v>1105</v>
      </c>
      <c r="D437" s="323" t="s">
        <v>85</v>
      </c>
      <c r="E437" s="251" t="s">
        <v>701</v>
      </c>
      <c r="F437" s="260" t="s">
        <v>1106</v>
      </c>
      <c r="G437" s="260">
        <v>456952775</v>
      </c>
      <c r="H437" s="260">
        <v>9499030673</v>
      </c>
      <c r="I437" s="254" t="s">
        <v>100</v>
      </c>
      <c r="J437" s="255" t="s">
        <v>24</v>
      </c>
      <c r="K437" s="254" t="s">
        <v>37</v>
      </c>
      <c r="L437" s="263">
        <v>25315</v>
      </c>
      <c r="M437" s="264">
        <v>1969</v>
      </c>
      <c r="N437" s="254">
        <f t="shared" si="6"/>
        <v>56</v>
      </c>
      <c r="O437" s="254" t="s">
        <v>26</v>
      </c>
      <c r="P437" s="254" t="s">
        <v>27</v>
      </c>
      <c r="Q437" s="254" t="s">
        <v>49</v>
      </c>
      <c r="R437" s="254" t="s">
        <v>136</v>
      </c>
      <c r="S437" s="254">
        <v>2</v>
      </c>
      <c r="T437" s="334" t="s">
        <v>30</v>
      </c>
      <c r="U437" s="266">
        <v>60000</v>
      </c>
      <c r="V437" s="302"/>
    </row>
    <row r="438" spans="1:22">
      <c r="A438" s="354" t="s">
        <v>2812</v>
      </c>
      <c r="B438" s="273" t="s">
        <v>1073</v>
      </c>
      <c r="C438" s="265" t="s">
        <v>2264</v>
      </c>
      <c r="D438" s="323" t="s">
        <v>2293</v>
      </c>
      <c r="E438" s="251"/>
      <c r="F438" s="260"/>
      <c r="G438" s="260">
        <v>466850948</v>
      </c>
      <c r="H438" s="260"/>
      <c r="I438" s="254" t="s">
        <v>2280</v>
      </c>
      <c r="J438" s="255" t="s">
        <v>24</v>
      </c>
      <c r="K438" s="254" t="s">
        <v>2316</v>
      </c>
      <c r="L438" s="263"/>
      <c r="M438" s="264"/>
      <c r="N438" s="254">
        <f t="shared" si="6"/>
        <v>2025</v>
      </c>
      <c r="O438" s="254" t="s">
        <v>26</v>
      </c>
      <c r="P438" s="254"/>
      <c r="Q438" s="254"/>
      <c r="R438" s="254"/>
      <c r="S438" s="254"/>
      <c r="T438" s="334"/>
      <c r="V438" s="302"/>
    </row>
    <row r="439" spans="1:22">
      <c r="A439" s="354" t="s">
        <v>2813</v>
      </c>
      <c r="B439" s="273" t="s">
        <v>1107</v>
      </c>
      <c r="C439" s="265" t="s">
        <v>1108</v>
      </c>
      <c r="D439" s="323" t="s">
        <v>21</v>
      </c>
      <c r="E439" s="251" t="s">
        <v>307</v>
      </c>
      <c r="F439" s="260" t="s">
        <v>1109</v>
      </c>
      <c r="G439" s="260">
        <v>233120328</v>
      </c>
      <c r="H439" s="260"/>
      <c r="I439" s="254" t="s">
        <v>100</v>
      </c>
      <c r="J439" s="255" t="s">
        <v>24</v>
      </c>
      <c r="K439" s="254" t="s">
        <v>157</v>
      </c>
      <c r="L439" s="263"/>
      <c r="M439" s="264"/>
      <c r="N439" s="254">
        <f t="shared" si="6"/>
        <v>2025</v>
      </c>
      <c r="O439" s="254" t="s">
        <v>26</v>
      </c>
      <c r="P439" s="254"/>
      <c r="Q439" s="254"/>
      <c r="R439" s="254"/>
      <c r="S439" s="254"/>
      <c r="T439" s="334"/>
      <c r="V439" s="302"/>
    </row>
    <row r="440" spans="1:22">
      <c r="A440" s="354" t="s">
        <v>2814</v>
      </c>
      <c r="B440" s="273" t="s">
        <v>1107</v>
      </c>
      <c r="C440" s="265" t="s">
        <v>1110</v>
      </c>
      <c r="D440" s="323" t="s">
        <v>226</v>
      </c>
      <c r="E440" s="251" t="s">
        <v>1111</v>
      </c>
      <c r="F440" s="260" t="s">
        <v>1112</v>
      </c>
      <c r="G440" s="260">
        <v>397582565</v>
      </c>
      <c r="H440" s="260"/>
      <c r="I440" s="254" t="s">
        <v>100</v>
      </c>
      <c r="J440" s="255" t="s">
        <v>24</v>
      </c>
      <c r="K440" s="254" t="s">
        <v>157</v>
      </c>
      <c r="L440" s="257">
        <v>43795</v>
      </c>
      <c r="M440" s="258">
        <v>1986</v>
      </c>
      <c r="N440" s="254">
        <f t="shared" si="6"/>
        <v>39</v>
      </c>
      <c r="O440" s="254" t="s">
        <v>26</v>
      </c>
      <c r="P440" s="254" t="s">
        <v>130</v>
      </c>
      <c r="Q440" s="254" t="s">
        <v>49</v>
      </c>
      <c r="R440" s="254" t="s">
        <v>70</v>
      </c>
      <c r="S440" s="254"/>
      <c r="T440" s="334" t="s">
        <v>30</v>
      </c>
      <c r="U440" s="266">
        <v>120000</v>
      </c>
      <c r="V440" s="302"/>
    </row>
    <row r="441" spans="1:22">
      <c r="A441" s="354" t="s">
        <v>2815</v>
      </c>
      <c r="B441" s="273" t="s">
        <v>1107</v>
      </c>
      <c r="C441" s="265" t="s">
        <v>2034</v>
      </c>
      <c r="D441" s="323" t="s">
        <v>2297</v>
      </c>
      <c r="E441" s="251"/>
      <c r="F441" s="260"/>
      <c r="G441" s="260"/>
      <c r="H441" s="260"/>
      <c r="I441" s="254" t="s">
        <v>2328</v>
      </c>
      <c r="J441" s="255" t="s">
        <v>24</v>
      </c>
      <c r="K441" s="254"/>
      <c r="L441" s="263"/>
      <c r="M441" s="264"/>
      <c r="N441" s="254">
        <f t="shared" si="6"/>
        <v>2025</v>
      </c>
      <c r="O441" s="254" t="s">
        <v>26</v>
      </c>
      <c r="P441" s="254"/>
      <c r="Q441" s="254"/>
      <c r="R441" s="254"/>
      <c r="S441" s="254"/>
      <c r="T441" s="334"/>
      <c r="V441" s="302"/>
    </row>
    <row r="442" spans="1:22">
      <c r="A442" s="354" t="s">
        <v>2816</v>
      </c>
      <c r="B442" s="273" t="s">
        <v>372</v>
      </c>
      <c r="C442" s="265" t="s">
        <v>1113</v>
      </c>
      <c r="D442" s="323" t="s">
        <v>149</v>
      </c>
      <c r="E442" s="251" t="s">
        <v>1114</v>
      </c>
      <c r="F442" s="260" t="s">
        <v>1115</v>
      </c>
      <c r="G442" s="260"/>
      <c r="H442" s="260"/>
      <c r="I442" s="254" t="s">
        <v>100</v>
      </c>
      <c r="J442" s="255" t="s">
        <v>24</v>
      </c>
      <c r="K442" s="254" t="s">
        <v>1077</v>
      </c>
      <c r="L442" s="263">
        <v>43753</v>
      </c>
      <c r="M442" s="264">
        <v>1947</v>
      </c>
      <c r="N442" s="254">
        <f t="shared" si="6"/>
        <v>78</v>
      </c>
      <c r="O442" s="254" t="s">
        <v>26</v>
      </c>
      <c r="P442" s="254" t="s">
        <v>27</v>
      </c>
      <c r="Q442" s="254" t="s">
        <v>46</v>
      </c>
      <c r="R442" s="254" t="s">
        <v>136</v>
      </c>
      <c r="S442" s="254">
        <v>10</v>
      </c>
      <c r="T442" s="334" t="s">
        <v>30</v>
      </c>
      <c r="U442" s="266">
        <v>60000</v>
      </c>
      <c r="V442" s="302"/>
    </row>
    <row r="443" spans="1:22">
      <c r="A443" s="354" t="s">
        <v>2817</v>
      </c>
      <c r="B443" s="273" t="s">
        <v>372</v>
      </c>
      <c r="C443" s="265" t="s">
        <v>1116</v>
      </c>
      <c r="D443" s="323" t="s">
        <v>299</v>
      </c>
      <c r="E443" s="251" t="s">
        <v>790</v>
      </c>
      <c r="F443" s="260" t="s">
        <v>1117</v>
      </c>
      <c r="G443" s="260">
        <v>936447299</v>
      </c>
      <c r="H443" s="260"/>
      <c r="I443" s="254" t="s">
        <v>100</v>
      </c>
      <c r="J443" s="255" t="s">
        <v>24</v>
      </c>
      <c r="K443" s="254" t="s">
        <v>60</v>
      </c>
      <c r="L443" s="263">
        <v>20908</v>
      </c>
      <c r="M443" s="264">
        <v>1957</v>
      </c>
      <c r="N443" s="254">
        <f t="shared" si="6"/>
        <v>68</v>
      </c>
      <c r="O443" s="254" t="s">
        <v>26</v>
      </c>
      <c r="P443" s="254" t="s">
        <v>27</v>
      </c>
      <c r="Q443" s="254" t="s">
        <v>46</v>
      </c>
      <c r="R443" s="254" t="s">
        <v>70</v>
      </c>
      <c r="S443" s="254">
        <v>4</v>
      </c>
      <c r="T443" s="334" t="s">
        <v>30</v>
      </c>
      <c r="U443" s="266">
        <v>120000</v>
      </c>
      <c r="V443" s="302"/>
    </row>
    <row r="444" spans="1:22">
      <c r="A444" s="354" t="s">
        <v>2818</v>
      </c>
      <c r="B444" s="273" t="s">
        <v>372</v>
      </c>
      <c r="C444" s="265" t="s">
        <v>1118</v>
      </c>
      <c r="D444" s="323" t="s">
        <v>21</v>
      </c>
      <c r="E444" s="251" t="s">
        <v>449</v>
      </c>
      <c r="F444" s="260" t="s">
        <v>1119</v>
      </c>
      <c r="G444" s="260">
        <v>225121193</v>
      </c>
      <c r="H444" s="260"/>
      <c r="I444" s="254" t="s">
        <v>712</v>
      </c>
      <c r="J444" s="255" t="s">
        <v>24</v>
      </c>
      <c r="K444" s="254" t="s">
        <v>60</v>
      </c>
      <c r="L444" s="263">
        <v>43823</v>
      </c>
      <c r="M444" s="264">
        <v>1981</v>
      </c>
      <c r="N444" s="254">
        <f t="shared" si="6"/>
        <v>44</v>
      </c>
      <c r="O444" s="254" t="s">
        <v>26</v>
      </c>
      <c r="P444" s="254" t="s">
        <v>130</v>
      </c>
      <c r="Q444" s="254" t="s">
        <v>395</v>
      </c>
      <c r="R444" s="254"/>
      <c r="S444" s="254"/>
      <c r="T444" s="334" t="s">
        <v>30</v>
      </c>
      <c r="V444" s="302"/>
    </row>
    <row r="445" spans="1:22">
      <c r="A445" s="354" t="s">
        <v>2819</v>
      </c>
      <c r="B445" s="273" t="s">
        <v>372</v>
      </c>
      <c r="C445" s="265" t="s">
        <v>1120</v>
      </c>
      <c r="D445" s="323"/>
      <c r="E445" s="251"/>
      <c r="F445" s="260" t="s">
        <v>1121</v>
      </c>
      <c r="G445" s="260"/>
      <c r="H445" s="260"/>
      <c r="I445" s="254" t="s">
        <v>100</v>
      </c>
      <c r="J445" s="255" t="s">
        <v>24</v>
      </c>
      <c r="K445" s="254" t="s">
        <v>146</v>
      </c>
      <c r="L445" s="263">
        <v>43715</v>
      </c>
      <c r="M445" s="264">
        <v>1973</v>
      </c>
      <c r="N445" s="254">
        <f t="shared" si="6"/>
        <v>52</v>
      </c>
      <c r="O445" s="254" t="s">
        <v>26</v>
      </c>
      <c r="P445" s="254" t="s">
        <v>27</v>
      </c>
      <c r="Q445" s="254" t="s">
        <v>28</v>
      </c>
      <c r="R445" s="254" t="s">
        <v>147</v>
      </c>
      <c r="S445" s="254">
        <v>2</v>
      </c>
      <c r="T445" s="334" t="s">
        <v>164</v>
      </c>
      <c r="U445" s="266">
        <v>150000</v>
      </c>
      <c r="V445" s="302"/>
    </row>
    <row r="446" spans="1:22">
      <c r="A446" s="354" t="s">
        <v>2820</v>
      </c>
      <c r="B446" s="273" t="s">
        <v>372</v>
      </c>
      <c r="C446" s="265" t="s">
        <v>1122</v>
      </c>
      <c r="D446" s="323" t="s">
        <v>21</v>
      </c>
      <c r="E446" s="251" t="s">
        <v>1123</v>
      </c>
      <c r="F446" s="260" t="s">
        <v>1124</v>
      </c>
      <c r="G446" s="260"/>
      <c r="H446" s="260"/>
      <c r="I446" s="254" t="s">
        <v>100</v>
      </c>
      <c r="J446" s="255" t="s">
        <v>24</v>
      </c>
      <c r="K446" s="254" t="s">
        <v>195</v>
      </c>
      <c r="L446" s="263">
        <v>27941</v>
      </c>
      <c r="M446" s="264">
        <v>1976</v>
      </c>
      <c r="N446" s="254">
        <f t="shared" si="6"/>
        <v>49</v>
      </c>
      <c r="O446" s="254" t="s">
        <v>45</v>
      </c>
      <c r="P446" s="254" t="s">
        <v>130</v>
      </c>
      <c r="Q446" s="254" t="s">
        <v>49</v>
      </c>
      <c r="R446" s="254" t="s">
        <v>104</v>
      </c>
      <c r="S446" s="254"/>
      <c r="T446" s="334" t="s">
        <v>30</v>
      </c>
      <c r="U446" s="266">
        <v>80000</v>
      </c>
      <c r="V446" s="302"/>
    </row>
    <row r="447" spans="1:22">
      <c r="A447" s="354" t="s">
        <v>2821</v>
      </c>
      <c r="B447" s="273" t="s">
        <v>372</v>
      </c>
      <c r="C447" s="265" t="s">
        <v>84</v>
      </c>
      <c r="D447" s="323"/>
      <c r="E447" s="251"/>
      <c r="F447" s="270" t="s">
        <v>1125</v>
      </c>
      <c r="G447" s="270"/>
      <c r="H447" s="270"/>
      <c r="I447" s="254" t="s">
        <v>100</v>
      </c>
      <c r="J447" s="255" t="s">
        <v>24</v>
      </c>
      <c r="K447" s="254" t="s">
        <v>146</v>
      </c>
      <c r="L447" s="263">
        <v>24201</v>
      </c>
      <c r="M447" s="264">
        <v>1966</v>
      </c>
      <c r="N447" s="254">
        <f t="shared" si="6"/>
        <v>59</v>
      </c>
      <c r="O447" s="254" t="s">
        <v>26</v>
      </c>
      <c r="P447" s="254" t="s">
        <v>27</v>
      </c>
      <c r="Q447" s="254" t="s">
        <v>46</v>
      </c>
      <c r="R447" s="254" t="s">
        <v>136</v>
      </c>
      <c r="S447" s="254">
        <v>5</v>
      </c>
      <c r="T447" s="334" t="s">
        <v>30</v>
      </c>
      <c r="U447" s="266">
        <v>60000</v>
      </c>
      <c r="V447" s="302"/>
    </row>
    <row r="448" spans="1:22">
      <c r="A448" s="354" t="s">
        <v>2822</v>
      </c>
      <c r="B448" s="273" t="s">
        <v>372</v>
      </c>
      <c r="C448" s="265" t="s">
        <v>1126</v>
      </c>
      <c r="D448" s="323" t="s">
        <v>21</v>
      </c>
      <c r="E448" s="251" t="s">
        <v>1127</v>
      </c>
      <c r="F448" s="260" t="s">
        <v>1128</v>
      </c>
      <c r="G448" s="260"/>
      <c r="H448" s="260"/>
      <c r="I448" s="254" t="s">
        <v>100</v>
      </c>
      <c r="J448" s="255" t="s">
        <v>24</v>
      </c>
      <c r="K448" s="254" t="s">
        <v>146</v>
      </c>
      <c r="L448" s="263">
        <v>26493</v>
      </c>
      <c r="M448" s="264">
        <v>1972</v>
      </c>
      <c r="N448" s="254">
        <f t="shared" si="6"/>
        <v>53</v>
      </c>
      <c r="O448" s="254" t="s">
        <v>45</v>
      </c>
      <c r="P448" s="254" t="s">
        <v>27</v>
      </c>
      <c r="Q448" s="254" t="s">
        <v>49</v>
      </c>
      <c r="R448" s="254" t="s">
        <v>147</v>
      </c>
      <c r="S448" s="254">
        <v>2</v>
      </c>
      <c r="T448" s="334" t="s">
        <v>30</v>
      </c>
      <c r="U448" s="266">
        <v>150000</v>
      </c>
      <c r="V448" s="302"/>
    </row>
    <row r="449" spans="1:23">
      <c r="A449" s="354" t="s">
        <v>2823</v>
      </c>
      <c r="B449" s="273" t="s">
        <v>372</v>
      </c>
      <c r="C449" s="265" t="s">
        <v>1129</v>
      </c>
      <c r="D449" s="323" t="s">
        <v>21</v>
      </c>
      <c r="E449" s="251" t="s">
        <v>1127</v>
      </c>
      <c r="F449" s="260" t="s">
        <v>1130</v>
      </c>
      <c r="G449" s="260"/>
      <c r="H449" s="260"/>
      <c r="I449" s="254" t="s">
        <v>100</v>
      </c>
      <c r="J449" s="255" t="s">
        <v>24</v>
      </c>
      <c r="K449" s="254" t="s">
        <v>146</v>
      </c>
      <c r="L449" s="257">
        <v>43478</v>
      </c>
      <c r="M449" s="258">
        <v>1940</v>
      </c>
      <c r="N449" s="254">
        <f t="shared" si="6"/>
        <v>85</v>
      </c>
      <c r="O449" s="254" t="s">
        <v>26</v>
      </c>
      <c r="P449" s="254" t="s">
        <v>27</v>
      </c>
      <c r="Q449" s="254" t="s">
        <v>49</v>
      </c>
      <c r="R449" s="254" t="s">
        <v>136</v>
      </c>
      <c r="S449" s="254">
        <v>3</v>
      </c>
      <c r="T449" s="334" t="s">
        <v>30</v>
      </c>
      <c r="U449" s="266">
        <v>60000</v>
      </c>
      <c r="V449" s="302"/>
    </row>
    <row r="450" spans="1:23">
      <c r="A450" s="354" t="s">
        <v>2824</v>
      </c>
      <c r="B450" s="273" t="s">
        <v>372</v>
      </c>
      <c r="C450" s="265" t="s">
        <v>1131</v>
      </c>
      <c r="D450" s="324"/>
      <c r="E450" s="251"/>
      <c r="F450" s="264"/>
      <c r="G450" s="264">
        <v>258803199</v>
      </c>
      <c r="H450" s="264"/>
      <c r="I450" s="254" t="s">
        <v>100</v>
      </c>
      <c r="J450" s="255" t="s">
        <v>24</v>
      </c>
      <c r="K450" s="254" t="s">
        <v>60</v>
      </c>
      <c r="L450" s="263">
        <v>20665</v>
      </c>
      <c r="M450" s="264">
        <v>1956</v>
      </c>
      <c r="N450" s="254">
        <f t="shared" si="6"/>
        <v>69</v>
      </c>
      <c r="O450" s="254" t="s">
        <v>45</v>
      </c>
      <c r="P450" s="254" t="s">
        <v>27</v>
      </c>
      <c r="Q450" s="254" t="s">
        <v>49</v>
      </c>
      <c r="R450" s="254" t="s">
        <v>1132</v>
      </c>
      <c r="S450" s="254">
        <v>10</v>
      </c>
      <c r="T450" s="334" t="s">
        <v>30</v>
      </c>
      <c r="U450" s="266">
        <v>80000</v>
      </c>
      <c r="V450" s="302"/>
    </row>
    <row r="451" spans="1:23">
      <c r="A451" s="354" t="s">
        <v>2825</v>
      </c>
      <c r="B451" s="273" t="s">
        <v>372</v>
      </c>
      <c r="C451" s="265" t="s">
        <v>1133</v>
      </c>
      <c r="D451" s="323" t="s">
        <v>299</v>
      </c>
      <c r="E451" s="251" t="s">
        <v>790</v>
      </c>
      <c r="F451" s="270" t="s">
        <v>1134</v>
      </c>
      <c r="G451" s="270"/>
      <c r="H451" s="270"/>
      <c r="I451" s="254"/>
      <c r="J451" s="255" t="s">
        <v>24</v>
      </c>
      <c r="K451" s="254" t="s">
        <v>60</v>
      </c>
      <c r="L451" s="263">
        <v>43849</v>
      </c>
      <c r="M451" s="264">
        <v>1992</v>
      </c>
      <c r="N451" s="254">
        <f t="shared" si="6"/>
        <v>33</v>
      </c>
      <c r="O451" s="254" t="s">
        <v>26</v>
      </c>
      <c r="P451" s="254" t="s">
        <v>130</v>
      </c>
      <c r="Q451" s="254" t="s">
        <v>28</v>
      </c>
      <c r="R451" s="254"/>
      <c r="S451" s="254">
        <v>2</v>
      </c>
      <c r="T451" s="334" t="s">
        <v>30</v>
      </c>
      <c r="V451" s="302"/>
    </row>
    <row r="452" spans="1:23">
      <c r="A452" s="354" t="s">
        <v>2826</v>
      </c>
      <c r="B452" s="273" t="s">
        <v>372</v>
      </c>
      <c r="C452" s="265" t="s">
        <v>1135</v>
      </c>
      <c r="D452" s="323" t="s">
        <v>21</v>
      </c>
      <c r="E452" s="251" t="s">
        <v>1136</v>
      </c>
      <c r="F452" s="270" t="s">
        <v>1137</v>
      </c>
      <c r="G452" s="270"/>
      <c r="H452" s="270"/>
      <c r="I452" s="254" t="s">
        <v>100</v>
      </c>
      <c r="J452" s="255" t="s">
        <v>24</v>
      </c>
      <c r="K452" s="254" t="s">
        <v>146</v>
      </c>
      <c r="L452" s="263">
        <v>25044</v>
      </c>
      <c r="M452" s="264">
        <v>1968</v>
      </c>
      <c r="N452" s="254">
        <f t="shared" si="6"/>
        <v>57</v>
      </c>
      <c r="O452" s="254" t="s">
        <v>26</v>
      </c>
      <c r="P452" s="254" t="s">
        <v>27</v>
      </c>
      <c r="Q452" s="254" t="s">
        <v>49</v>
      </c>
      <c r="R452" s="254" t="s">
        <v>136</v>
      </c>
      <c r="S452" s="254">
        <v>2</v>
      </c>
      <c r="T452" s="334" t="s">
        <v>30</v>
      </c>
      <c r="U452" s="266">
        <v>60000</v>
      </c>
      <c r="V452" s="302"/>
    </row>
    <row r="453" spans="1:23">
      <c r="A453" s="354" t="s">
        <v>2827</v>
      </c>
      <c r="B453" s="273" t="s">
        <v>372</v>
      </c>
      <c r="C453" s="265" t="s">
        <v>1138</v>
      </c>
      <c r="D453" s="323" t="s">
        <v>149</v>
      </c>
      <c r="E453" s="251" t="s">
        <v>1139</v>
      </c>
      <c r="F453" s="260" t="s">
        <v>1140</v>
      </c>
      <c r="G453" s="260">
        <v>221433379</v>
      </c>
      <c r="H453" s="260"/>
      <c r="I453" s="254" t="s">
        <v>100</v>
      </c>
      <c r="J453" s="255" t="s">
        <v>24</v>
      </c>
      <c r="K453" s="254" t="s">
        <v>157</v>
      </c>
      <c r="L453" s="263">
        <v>43821</v>
      </c>
      <c r="M453" s="264">
        <v>1975</v>
      </c>
      <c r="N453" s="254">
        <f t="shared" si="6"/>
        <v>50</v>
      </c>
      <c r="O453" s="254" t="s">
        <v>45</v>
      </c>
      <c r="P453" s="254" t="s">
        <v>27</v>
      </c>
      <c r="Q453" s="254" t="s">
        <v>46</v>
      </c>
      <c r="R453" s="254" t="s">
        <v>214</v>
      </c>
      <c r="S453" s="254">
        <v>2</v>
      </c>
      <c r="T453" s="334" t="s">
        <v>30</v>
      </c>
      <c r="U453" s="266">
        <v>120000</v>
      </c>
      <c r="V453" s="302"/>
    </row>
    <row r="454" spans="1:23">
      <c r="A454" s="354" t="s">
        <v>2828</v>
      </c>
      <c r="B454" s="273" t="s">
        <v>372</v>
      </c>
      <c r="C454" s="265" t="s">
        <v>202</v>
      </c>
      <c r="D454" s="323" t="s">
        <v>21</v>
      </c>
      <c r="E454" s="251" t="s">
        <v>1127</v>
      </c>
      <c r="F454" s="260" t="s">
        <v>1141</v>
      </c>
      <c r="G454" s="260"/>
      <c r="H454" s="260"/>
      <c r="I454" s="254" t="s">
        <v>100</v>
      </c>
      <c r="J454" s="255" t="s">
        <v>24</v>
      </c>
      <c r="K454" s="254" t="s">
        <v>146</v>
      </c>
      <c r="L454" s="263">
        <v>43746</v>
      </c>
      <c r="M454" s="264">
        <v>1965</v>
      </c>
      <c r="N454" s="254">
        <f t="shared" ref="N454:N517" si="7">2025-M454</f>
        <v>60</v>
      </c>
      <c r="O454" s="254" t="s">
        <v>45</v>
      </c>
      <c r="P454" s="254" t="s">
        <v>27</v>
      </c>
      <c r="Q454" s="254" t="s">
        <v>49</v>
      </c>
      <c r="R454" s="254" t="s">
        <v>104</v>
      </c>
      <c r="S454" s="254">
        <v>2</v>
      </c>
      <c r="T454" s="334" t="s">
        <v>30</v>
      </c>
      <c r="U454" s="266">
        <v>80000</v>
      </c>
      <c r="V454" s="302"/>
    </row>
    <row r="455" spans="1:23">
      <c r="A455" s="354" t="s">
        <v>2829</v>
      </c>
      <c r="B455" s="273" t="s">
        <v>372</v>
      </c>
      <c r="C455" s="265" t="s">
        <v>1142</v>
      </c>
      <c r="D455" s="323" t="s">
        <v>56</v>
      </c>
      <c r="E455" s="251" t="s">
        <v>56</v>
      </c>
      <c r="F455" s="318"/>
      <c r="G455" s="318"/>
      <c r="H455" s="318"/>
      <c r="I455" s="316" t="s">
        <v>161</v>
      </c>
      <c r="J455" s="314" t="s">
        <v>24</v>
      </c>
      <c r="K455" s="316" t="s">
        <v>129</v>
      </c>
      <c r="L455" s="317">
        <v>43497</v>
      </c>
      <c r="M455" s="318">
        <v>1960</v>
      </c>
      <c r="N455" s="254">
        <f t="shared" si="7"/>
        <v>65</v>
      </c>
      <c r="O455" s="316" t="s">
        <v>26</v>
      </c>
      <c r="P455" s="316" t="s">
        <v>27</v>
      </c>
      <c r="Q455" s="316" t="s">
        <v>49</v>
      </c>
      <c r="R455" s="316" t="s">
        <v>136</v>
      </c>
      <c r="S455" s="316">
        <v>2</v>
      </c>
      <c r="T455" s="336" t="s">
        <v>30</v>
      </c>
      <c r="U455" s="266">
        <v>70000</v>
      </c>
      <c r="V455" s="302"/>
    </row>
    <row r="456" spans="1:23">
      <c r="A456" s="354" t="s">
        <v>2830</v>
      </c>
      <c r="B456" s="273" t="s">
        <v>2265</v>
      </c>
      <c r="C456" s="265" t="s">
        <v>2266</v>
      </c>
      <c r="D456" s="323" t="s">
        <v>2309</v>
      </c>
      <c r="E456" s="251"/>
      <c r="F456" s="260"/>
      <c r="G456" s="260"/>
      <c r="H456" s="260"/>
      <c r="I456" s="270" t="s">
        <v>2320</v>
      </c>
      <c r="J456" s="255" t="s">
        <v>24</v>
      </c>
      <c r="K456" s="254" t="s">
        <v>2311</v>
      </c>
      <c r="L456" s="263"/>
      <c r="M456" s="264"/>
      <c r="N456" s="254">
        <f t="shared" si="7"/>
        <v>2025</v>
      </c>
      <c r="O456" s="254" t="s">
        <v>26</v>
      </c>
      <c r="P456" s="254"/>
      <c r="Q456" s="254"/>
      <c r="R456" s="254"/>
      <c r="S456" s="254"/>
      <c r="T456" s="334"/>
      <c r="U456" s="266"/>
      <c r="V456" s="302"/>
    </row>
    <row r="457" spans="1:23">
      <c r="A457" s="354" t="s">
        <v>2831</v>
      </c>
      <c r="B457" s="273" t="s">
        <v>2267</v>
      </c>
      <c r="C457" s="265" t="s">
        <v>2268</v>
      </c>
      <c r="D457" s="323" t="s">
        <v>1261</v>
      </c>
      <c r="E457" s="251"/>
      <c r="F457" s="260"/>
      <c r="G457" s="260"/>
      <c r="H457" s="260"/>
      <c r="I457" s="254" t="s">
        <v>2328</v>
      </c>
      <c r="J457" s="255" t="s">
        <v>24</v>
      </c>
      <c r="K457" s="254"/>
      <c r="L457" s="263"/>
      <c r="M457" s="264"/>
      <c r="N457" s="254">
        <f t="shared" si="7"/>
        <v>2025</v>
      </c>
      <c r="O457" s="254" t="s">
        <v>45</v>
      </c>
      <c r="P457" s="254"/>
      <c r="Q457" s="254"/>
      <c r="R457" s="254"/>
      <c r="S457" s="254"/>
      <c r="T457" s="334"/>
      <c r="U457" s="266"/>
      <c r="V457" s="18"/>
      <c r="W457" s="299"/>
    </row>
    <row r="458" spans="1:23">
      <c r="A458" s="354" t="s">
        <v>2832</v>
      </c>
      <c r="B458" s="273" t="s">
        <v>1143</v>
      </c>
      <c r="C458" s="265" t="s">
        <v>1144</v>
      </c>
      <c r="D458" s="323" t="s">
        <v>51</v>
      </c>
      <c r="E458" s="251" t="s">
        <v>1145</v>
      </c>
      <c r="F458" s="260" t="s">
        <v>1146</v>
      </c>
      <c r="G458" s="260"/>
      <c r="H458" s="260"/>
      <c r="I458" s="254" t="s">
        <v>59</v>
      </c>
      <c r="J458" s="255" t="s">
        <v>24</v>
      </c>
      <c r="K458" s="254" t="s">
        <v>135</v>
      </c>
      <c r="L458" s="263">
        <v>43811</v>
      </c>
      <c r="M458" s="264">
        <v>1959</v>
      </c>
      <c r="N458" s="254">
        <f t="shared" si="7"/>
        <v>66</v>
      </c>
      <c r="O458" s="254" t="s">
        <v>26</v>
      </c>
      <c r="P458" s="254" t="s">
        <v>27</v>
      </c>
      <c r="Q458" s="254" t="s">
        <v>49</v>
      </c>
      <c r="R458" s="254"/>
      <c r="S458" s="254">
        <v>2</v>
      </c>
      <c r="T458" s="334" t="s">
        <v>30</v>
      </c>
      <c r="U458" s="266"/>
      <c r="V458" s="302"/>
    </row>
    <row r="459" spans="1:23">
      <c r="A459" s="354" t="s">
        <v>2833</v>
      </c>
      <c r="B459" s="273" t="s">
        <v>2269</v>
      </c>
      <c r="C459" s="265" t="s">
        <v>2270</v>
      </c>
      <c r="D459" s="323" t="s">
        <v>2293</v>
      </c>
      <c r="E459" s="251"/>
      <c r="F459" s="260"/>
      <c r="G459" s="260">
        <v>307380907</v>
      </c>
      <c r="H459" s="260">
        <v>9083458683</v>
      </c>
      <c r="I459" s="254" t="s">
        <v>2328</v>
      </c>
      <c r="J459" s="255" t="s">
        <v>24</v>
      </c>
      <c r="K459" s="254"/>
      <c r="L459" s="263"/>
      <c r="M459" s="264"/>
      <c r="N459" s="254">
        <f t="shared" si="7"/>
        <v>2025</v>
      </c>
      <c r="O459" s="254" t="s">
        <v>45</v>
      </c>
      <c r="P459" s="254"/>
      <c r="Q459" s="254"/>
      <c r="R459" s="254"/>
      <c r="S459" s="254"/>
      <c r="T459" s="334"/>
      <c r="U459" s="266"/>
      <c r="V459" s="302"/>
    </row>
    <row r="460" spans="1:23">
      <c r="A460" s="354" t="s">
        <v>2834</v>
      </c>
      <c r="B460" s="273" t="s">
        <v>1147</v>
      </c>
      <c r="C460" s="265" t="s">
        <v>1148</v>
      </c>
      <c r="D460" s="323" t="s">
        <v>63</v>
      </c>
      <c r="E460" s="251" t="s">
        <v>1149</v>
      </c>
      <c r="F460" s="260" t="s">
        <v>1150</v>
      </c>
      <c r="G460" s="260">
        <v>491304974</v>
      </c>
      <c r="H460" s="260"/>
      <c r="I460" s="254" t="s">
        <v>100</v>
      </c>
      <c r="J460" s="255" t="s">
        <v>24</v>
      </c>
      <c r="K460" s="254" t="s">
        <v>60</v>
      </c>
      <c r="L460" s="263">
        <v>22837</v>
      </c>
      <c r="M460" s="264">
        <v>1962</v>
      </c>
      <c r="N460" s="254">
        <f t="shared" si="7"/>
        <v>63</v>
      </c>
      <c r="O460" s="254" t="s">
        <v>26</v>
      </c>
      <c r="P460" s="254" t="s">
        <v>27</v>
      </c>
      <c r="Q460" s="254" t="s">
        <v>49</v>
      </c>
      <c r="R460" s="254" t="s">
        <v>136</v>
      </c>
      <c r="S460" s="254">
        <v>4</v>
      </c>
      <c r="T460" s="334" t="s">
        <v>30</v>
      </c>
      <c r="U460" s="266">
        <v>60000</v>
      </c>
      <c r="V460" s="302"/>
    </row>
    <row r="461" spans="1:23">
      <c r="A461" s="354" t="s">
        <v>2835</v>
      </c>
      <c r="B461" s="273" t="s">
        <v>1151</v>
      </c>
      <c r="C461" s="265" t="s">
        <v>2271</v>
      </c>
      <c r="D461" s="323"/>
      <c r="E461" s="251"/>
      <c r="F461" s="260"/>
      <c r="G461" s="260">
        <v>273630057</v>
      </c>
      <c r="H461" s="260">
        <v>9292618050</v>
      </c>
      <c r="I461" s="254" t="s">
        <v>2319</v>
      </c>
      <c r="J461" s="255" t="s">
        <v>24</v>
      </c>
      <c r="K461" s="254" t="s">
        <v>2304</v>
      </c>
      <c r="L461" s="263"/>
      <c r="M461" s="264"/>
      <c r="N461" s="254">
        <f t="shared" si="7"/>
        <v>2025</v>
      </c>
      <c r="O461" s="254" t="s">
        <v>45</v>
      </c>
      <c r="P461" s="254"/>
      <c r="Q461" s="254"/>
      <c r="R461" s="254"/>
      <c r="S461" s="254"/>
      <c r="T461" s="334"/>
      <c r="U461" s="266"/>
      <c r="V461" s="302"/>
    </row>
    <row r="462" spans="1:23">
      <c r="A462" s="354" t="s">
        <v>2836</v>
      </c>
      <c r="B462" s="273" t="s">
        <v>1151</v>
      </c>
      <c r="C462" s="265" t="s">
        <v>463</v>
      </c>
      <c r="D462" s="323"/>
      <c r="E462" s="251"/>
      <c r="F462" s="260" t="s">
        <v>1152</v>
      </c>
      <c r="G462" s="260"/>
      <c r="H462" s="260"/>
      <c r="I462" s="254"/>
      <c r="J462" s="275" t="s">
        <v>24</v>
      </c>
      <c r="K462" s="254" t="s">
        <v>124</v>
      </c>
      <c r="L462" s="263">
        <v>43516</v>
      </c>
      <c r="M462" s="264">
        <v>1977</v>
      </c>
      <c r="N462" s="254">
        <f t="shared" si="7"/>
        <v>48</v>
      </c>
      <c r="O462" s="254" t="s">
        <v>26</v>
      </c>
      <c r="P462" s="254" t="s">
        <v>27</v>
      </c>
      <c r="Q462" s="254" t="s">
        <v>49</v>
      </c>
      <c r="R462" s="254" t="s">
        <v>1153</v>
      </c>
      <c r="S462" s="254">
        <v>2</v>
      </c>
      <c r="T462" s="334" t="s">
        <v>30</v>
      </c>
      <c r="U462" s="266"/>
      <c r="V462" s="302"/>
    </row>
    <row r="463" spans="1:23">
      <c r="A463" s="354" t="s">
        <v>2837</v>
      </c>
      <c r="B463" s="273" t="s">
        <v>1151</v>
      </c>
      <c r="C463" s="265" t="s">
        <v>1154</v>
      </c>
      <c r="D463" s="323" t="s">
        <v>211</v>
      </c>
      <c r="E463" s="251" t="s">
        <v>1155</v>
      </c>
      <c r="F463" s="260" t="s">
        <v>1156</v>
      </c>
      <c r="G463" s="260"/>
      <c r="H463" s="260"/>
      <c r="I463" s="254" t="s">
        <v>100</v>
      </c>
      <c r="J463" s="255" t="s">
        <v>24</v>
      </c>
      <c r="K463" s="254" t="s">
        <v>157</v>
      </c>
      <c r="L463" s="263">
        <v>43466</v>
      </c>
      <c r="M463" s="264">
        <v>1992</v>
      </c>
      <c r="N463" s="254">
        <f t="shared" si="7"/>
        <v>33</v>
      </c>
      <c r="O463" s="254" t="s">
        <v>26</v>
      </c>
      <c r="P463" s="254" t="s">
        <v>130</v>
      </c>
      <c r="Q463" s="254" t="s">
        <v>28</v>
      </c>
      <c r="R463" s="254" t="s">
        <v>665</v>
      </c>
      <c r="S463" s="254"/>
      <c r="T463" s="334" t="s">
        <v>30</v>
      </c>
      <c r="U463" s="266">
        <v>0</v>
      </c>
      <c r="V463" s="302"/>
    </row>
    <row r="464" spans="1:23">
      <c r="A464" s="354" t="s">
        <v>2838</v>
      </c>
      <c r="B464" s="273" t="s">
        <v>1157</v>
      </c>
      <c r="C464" s="265" t="s">
        <v>1158</v>
      </c>
      <c r="D464" s="323"/>
      <c r="E464" s="251"/>
      <c r="F464" s="260" t="s">
        <v>1159</v>
      </c>
      <c r="G464" s="260">
        <v>196198654</v>
      </c>
      <c r="H464" s="260"/>
      <c r="I464" s="254" t="s">
        <v>100</v>
      </c>
      <c r="J464" s="255" t="s">
        <v>24</v>
      </c>
      <c r="K464" s="254" t="s">
        <v>37</v>
      </c>
      <c r="L464" s="263">
        <v>43718</v>
      </c>
      <c r="M464" s="264">
        <v>1972</v>
      </c>
      <c r="N464" s="254">
        <f t="shared" si="7"/>
        <v>53</v>
      </c>
      <c r="O464" s="254" t="s">
        <v>45</v>
      </c>
      <c r="P464" s="254" t="s">
        <v>130</v>
      </c>
      <c r="Q464" s="254" t="s">
        <v>28</v>
      </c>
      <c r="R464" s="254" t="s">
        <v>287</v>
      </c>
      <c r="S464" s="254">
        <v>2</v>
      </c>
      <c r="T464" s="334" t="s">
        <v>30</v>
      </c>
      <c r="U464" s="266">
        <v>120000</v>
      </c>
      <c r="V464" s="302"/>
    </row>
    <row r="465" spans="1:23">
      <c r="A465" s="354" t="s">
        <v>2839</v>
      </c>
      <c r="B465" s="273" t="s">
        <v>1160</v>
      </c>
      <c r="C465" s="265" t="s">
        <v>1161</v>
      </c>
      <c r="D465" s="323" t="s">
        <v>371</v>
      </c>
      <c r="E465" s="251" t="s">
        <v>1162</v>
      </c>
      <c r="F465" s="260" t="s">
        <v>1163</v>
      </c>
      <c r="G465" s="260">
        <v>167877021</v>
      </c>
      <c r="H465" s="260">
        <v>9386736787</v>
      </c>
      <c r="I465" s="254" t="s">
        <v>100</v>
      </c>
      <c r="J465" s="255" t="s">
        <v>24</v>
      </c>
      <c r="K465" s="254" t="s">
        <v>195</v>
      </c>
      <c r="L465" s="263">
        <v>43813</v>
      </c>
      <c r="M465" s="264">
        <v>1972</v>
      </c>
      <c r="N465" s="254">
        <f t="shared" si="7"/>
        <v>53</v>
      </c>
      <c r="O465" s="254" t="s">
        <v>26</v>
      </c>
      <c r="P465" s="254" t="s">
        <v>27</v>
      </c>
      <c r="Q465" s="254" t="s">
        <v>49</v>
      </c>
      <c r="R465" s="254" t="s">
        <v>1164</v>
      </c>
      <c r="S465" s="254">
        <v>2</v>
      </c>
      <c r="T465" s="334" t="s">
        <v>30</v>
      </c>
      <c r="U465" s="266">
        <v>60000</v>
      </c>
      <c r="V465" s="302"/>
    </row>
    <row r="466" spans="1:23">
      <c r="A466" s="354" t="s">
        <v>2840</v>
      </c>
      <c r="B466" s="273" t="s">
        <v>945</v>
      </c>
      <c r="C466" s="265" t="s">
        <v>1165</v>
      </c>
      <c r="D466" s="323" t="s">
        <v>424</v>
      </c>
      <c r="E466" s="251" t="s">
        <v>425</v>
      </c>
      <c r="F466" s="264" t="s">
        <v>1166</v>
      </c>
      <c r="G466" s="264"/>
      <c r="H466" s="264"/>
      <c r="I466" s="254" t="s">
        <v>100</v>
      </c>
      <c r="J466" s="255" t="s">
        <v>24</v>
      </c>
      <c r="K466" s="254" t="s">
        <v>195</v>
      </c>
      <c r="L466" s="263">
        <v>43499</v>
      </c>
      <c r="M466" s="264">
        <v>1970</v>
      </c>
      <c r="N466" s="254">
        <f t="shared" si="7"/>
        <v>55</v>
      </c>
      <c r="O466" s="254" t="s">
        <v>26</v>
      </c>
      <c r="P466" s="254" t="s">
        <v>27</v>
      </c>
      <c r="Q466" s="254" t="s">
        <v>49</v>
      </c>
      <c r="R466" s="254" t="s">
        <v>136</v>
      </c>
      <c r="S466" s="254">
        <v>5</v>
      </c>
      <c r="T466" s="334" t="s">
        <v>30</v>
      </c>
      <c r="U466" s="266">
        <v>60000</v>
      </c>
      <c r="V466" s="302"/>
    </row>
    <row r="467" spans="1:23">
      <c r="A467" s="354" t="s">
        <v>2841</v>
      </c>
      <c r="B467" s="273" t="s">
        <v>945</v>
      </c>
      <c r="C467" s="265" t="s">
        <v>1167</v>
      </c>
      <c r="D467" s="323" t="s">
        <v>85</v>
      </c>
      <c r="E467" s="251" t="s">
        <v>618</v>
      </c>
      <c r="F467" s="264" t="s">
        <v>1168</v>
      </c>
      <c r="G467" s="264"/>
      <c r="H467" s="264"/>
      <c r="I467" s="254" t="s">
        <v>100</v>
      </c>
      <c r="J467" s="255" t="s">
        <v>24</v>
      </c>
      <c r="K467" s="254" t="s">
        <v>124</v>
      </c>
      <c r="L467" s="263">
        <v>43807</v>
      </c>
      <c r="M467" s="264">
        <v>1966</v>
      </c>
      <c r="N467" s="254">
        <f t="shared" si="7"/>
        <v>59</v>
      </c>
      <c r="O467" s="254" t="s">
        <v>45</v>
      </c>
      <c r="P467" s="254" t="s">
        <v>27</v>
      </c>
      <c r="Q467" s="254" t="s">
        <v>46</v>
      </c>
      <c r="R467" s="254" t="s">
        <v>104</v>
      </c>
      <c r="S467" s="254">
        <v>2</v>
      </c>
      <c r="T467" s="334" t="s">
        <v>30</v>
      </c>
      <c r="U467" s="266">
        <v>80000</v>
      </c>
      <c r="V467" s="302"/>
    </row>
    <row r="468" spans="1:23">
      <c r="A468" s="354" t="s">
        <v>2842</v>
      </c>
      <c r="B468" s="273" t="s">
        <v>1169</v>
      </c>
      <c r="C468" s="265" t="s">
        <v>1170</v>
      </c>
      <c r="D468" s="323" t="s">
        <v>21</v>
      </c>
      <c r="E468" s="251" t="s">
        <v>307</v>
      </c>
      <c r="F468" s="270" t="s">
        <v>1171</v>
      </c>
      <c r="G468" s="270"/>
      <c r="H468" s="270"/>
      <c r="I468" s="254" t="s">
        <v>100</v>
      </c>
      <c r="J468" s="255" t="s">
        <v>24</v>
      </c>
      <c r="K468" s="254" t="s">
        <v>157</v>
      </c>
      <c r="L468" s="263"/>
      <c r="M468" s="264"/>
      <c r="N468" s="254">
        <f t="shared" si="7"/>
        <v>2025</v>
      </c>
      <c r="O468" s="254" t="s">
        <v>26</v>
      </c>
      <c r="P468" s="254" t="s">
        <v>27</v>
      </c>
      <c r="Q468" s="254" t="s">
        <v>46</v>
      </c>
      <c r="R468" s="254" t="s">
        <v>104</v>
      </c>
      <c r="S468" s="254">
        <v>5</v>
      </c>
      <c r="T468" s="334" t="s">
        <v>30</v>
      </c>
      <c r="U468" s="266">
        <v>80000</v>
      </c>
      <c r="V468" s="302"/>
    </row>
    <row r="469" spans="1:23">
      <c r="A469" s="354" t="s">
        <v>2843</v>
      </c>
      <c r="B469" s="273" t="s">
        <v>1172</v>
      </c>
      <c r="C469" s="265" t="s">
        <v>1173</v>
      </c>
      <c r="D469" s="323"/>
      <c r="E469" s="251"/>
      <c r="F469" s="260" t="s">
        <v>1174</v>
      </c>
      <c r="G469" s="260">
        <v>295940481</v>
      </c>
      <c r="H469" s="260"/>
      <c r="I469" s="254" t="s">
        <v>100</v>
      </c>
      <c r="J469" s="255" t="s">
        <v>24</v>
      </c>
      <c r="K469" s="254" t="s">
        <v>146</v>
      </c>
      <c r="L469" s="263">
        <v>20888</v>
      </c>
      <c r="M469" s="264">
        <v>1957</v>
      </c>
      <c r="N469" s="254">
        <f t="shared" si="7"/>
        <v>68</v>
      </c>
      <c r="O469" s="254" t="s">
        <v>26</v>
      </c>
      <c r="P469" s="254" t="s">
        <v>27</v>
      </c>
      <c r="Q469" s="254" t="s">
        <v>49</v>
      </c>
      <c r="R469" s="254" t="s">
        <v>136</v>
      </c>
      <c r="S469" s="254">
        <v>8</v>
      </c>
      <c r="T469" s="334" t="s">
        <v>30</v>
      </c>
      <c r="U469" s="266">
        <v>60000</v>
      </c>
      <c r="V469" s="302"/>
    </row>
    <row r="470" spans="1:23">
      <c r="A470" s="354" t="s">
        <v>2844</v>
      </c>
      <c r="B470" s="273" t="s">
        <v>1172</v>
      </c>
      <c r="C470" s="265" t="s">
        <v>1175</v>
      </c>
      <c r="D470" s="323"/>
      <c r="E470" s="251"/>
      <c r="F470" s="260" t="s">
        <v>1176</v>
      </c>
      <c r="G470" s="260">
        <v>192204918</v>
      </c>
      <c r="H470" s="260"/>
      <c r="I470" s="254" t="s">
        <v>100</v>
      </c>
      <c r="J470" s="255" t="s">
        <v>24</v>
      </c>
      <c r="K470" s="254" t="s">
        <v>146</v>
      </c>
      <c r="L470" s="263">
        <v>43695</v>
      </c>
      <c r="M470" s="264">
        <v>1951</v>
      </c>
      <c r="N470" s="254">
        <f t="shared" si="7"/>
        <v>74</v>
      </c>
      <c r="O470" s="254" t="s">
        <v>26</v>
      </c>
      <c r="P470" s="254" t="s">
        <v>27</v>
      </c>
      <c r="Q470" s="254" t="s">
        <v>49</v>
      </c>
      <c r="R470" s="254" t="s">
        <v>136</v>
      </c>
      <c r="S470" s="254"/>
      <c r="T470" s="334" t="s">
        <v>30</v>
      </c>
      <c r="U470" s="266">
        <v>60000</v>
      </c>
      <c r="V470" s="302"/>
    </row>
    <row r="471" spans="1:23">
      <c r="A471" s="354" t="s">
        <v>2845</v>
      </c>
      <c r="B471" s="273" t="s">
        <v>1172</v>
      </c>
      <c r="C471" s="265" t="s">
        <v>1177</v>
      </c>
      <c r="D471" s="323" t="s">
        <v>56</v>
      </c>
      <c r="E471" s="251" t="s">
        <v>56</v>
      </c>
      <c r="F471" s="260" t="s">
        <v>1178</v>
      </c>
      <c r="G471" s="260"/>
      <c r="H471" s="260"/>
      <c r="I471" s="254" t="s">
        <v>223</v>
      </c>
      <c r="J471" s="255" t="s">
        <v>24</v>
      </c>
      <c r="K471" s="254" t="s">
        <v>146</v>
      </c>
      <c r="L471" s="263">
        <v>43811</v>
      </c>
      <c r="M471" s="264">
        <v>1957</v>
      </c>
      <c r="N471" s="254">
        <f t="shared" si="7"/>
        <v>68</v>
      </c>
      <c r="O471" s="254" t="s">
        <v>45</v>
      </c>
      <c r="P471" s="254" t="s">
        <v>27</v>
      </c>
      <c r="Q471" s="254" t="s">
        <v>49</v>
      </c>
      <c r="R471" s="254" t="s">
        <v>1179</v>
      </c>
      <c r="S471" s="254">
        <v>7</v>
      </c>
      <c r="T471" s="334" t="s">
        <v>30</v>
      </c>
      <c r="U471" s="266">
        <v>120000</v>
      </c>
      <c r="V471" s="302"/>
    </row>
    <row r="472" spans="1:23">
      <c r="A472" s="354" t="s">
        <v>2846</v>
      </c>
      <c r="B472" s="273" t="s">
        <v>1172</v>
      </c>
      <c r="C472" s="265" t="s">
        <v>1180</v>
      </c>
      <c r="D472" s="323" t="s">
        <v>753</v>
      </c>
      <c r="E472" s="251" t="s">
        <v>754</v>
      </c>
      <c r="F472" s="260" t="s">
        <v>1181</v>
      </c>
      <c r="G472" s="260">
        <v>935687546</v>
      </c>
      <c r="H472" s="260">
        <v>9506973743</v>
      </c>
      <c r="I472" s="254" t="s">
        <v>100</v>
      </c>
      <c r="J472" s="255" t="s">
        <v>24</v>
      </c>
      <c r="K472" s="254" t="s">
        <v>146</v>
      </c>
      <c r="L472" s="257">
        <v>43806</v>
      </c>
      <c r="M472" s="258">
        <v>1969</v>
      </c>
      <c r="N472" s="254">
        <f t="shared" si="7"/>
        <v>56</v>
      </c>
      <c r="O472" s="254" t="s">
        <v>45</v>
      </c>
      <c r="P472" s="254" t="s">
        <v>27</v>
      </c>
      <c r="Q472" s="254" t="s">
        <v>28</v>
      </c>
      <c r="R472" s="254" t="s">
        <v>214</v>
      </c>
      <c r="S472" s="254">
        <v>2</v>
      </c>
      <c r="T472" s="334" t="s">
        <v>30</v>
      </c>
      <c r="U472" s="266">
        <v>120000</v>
      </c>
      <c r="V472" s="302"/>
    </row>
    <row r="473" spans="1:23">
      <c r="A473" s="354" t="s">
        <v>2847</v>
      </c>
      <c r="B473" s="273" t="s">
        <v>1172</v>
      </c>
      <c r="C473" s="265" t="s">
        <v>1182</v>
      </c>
      <c r="D473" s="323" t="s">
        <v>85</v>
      </c>
      <c r="E473" s="251" t="s">
        <v>85</v>
      </c>
      <c r="F473" s="260" t="s">
        <v>1183</v>
      </c>
      <c r="G473" s="260">
        <v>404483154</v>
      </c>
      <c r="H473" s="260"/>
      <c r="I473" s="254" t="s">
        <v>223</v>
      </c>
      <c r="J473" s="255" t="s">
        <v>24</v>
      </c>
      <c r="K473" s="254" t="s">
        <v>146</v>
      </c>
      <c r="L473" s="257">
        <v>43749</v>
      </c>
      <c r="M473" s="258">
        <v>1978</v>
      </c>
      <c r="N473" s="254">
        <f t="shared" si="7"/>
        <v>47</v>
      </c>
      <c r="O473" s="254" t="s">
        <v>26</v>
      </c>
      <c r="P473" s="254" t="s">
        <v>27</v>
      </c>
      <c r="Q473" s="254" t="s">
        <v>28</v>
      </c>
      <c r="R473" s="254" t="s">
        <v>136</v>
      </c>
      <c r="S473" s="254">
        <v>1</v>
      </c>
      <c r="T473" s="334" t="s">
        <v>30</v>
      </c>
      <c r="U473" s="266">
        <v>60000</v>
      </c>
      <c r="V473" s="302"/>
    </row>
    <row r="474" spans="1:23">
      <c r="A474" s="354" t="s">
        <v>2848</v>
      </c>
      <c r="B474" s="273" t="s">
        <v>602</v>
      </c>
      <c r="C474" s="265" t="s">
        <v>96</v>
      </c>
      <c r="D474" s="323" t="s">
        <v>753</v>
      </c>
      <c r="E474" s="251"/>
      <c r="F474" s="264"/>
      <c r="G474" s="264"/>
      <c r="H474" s="264"/>
      <c r="I474" s="254"/>
      <c r="J474" s="255" t="s">
        <v>24</v>
      </c>
      <c r="K474" s="254" t="s">
        <v>157</v>
      </c>
      <c r="L474" s="263"/>
      <c r="M474" s="264"/>
      <c r="N474" s="254">
        <f t="shared" si="7"/>
        <v>2025</v>
      </c>
      <c r="O474" s="254" t="s">
        <v>76</v>
      </c>
      <c r="P474" s="254"/>
      <c r="Q474" s="254"/>
      <c r="R474" s="254"/>
      <c r="S474" s="254"/>
      <c r="T474" s="334"/>
      <c r="U474" s="266"/>
      <c r="V474" s="302"/>
    </row>
    <row r="475" spans="1:23">
      <c r="A475" s="354" t="s">
        <v>2849</v>
      </c>
      <c r="B475" s="273" t="s">
        <v>602</v>
      </c>
      <c r="C475" s="265" t="s">
        <v>1184</v>
      </c>
      <c r="D475" s="323" t="s">
        <v>753</v>
      </c>
      <c r="E475" s="251" t="s">
        <v>905</v>
      </c>
      <c r="F475" s="260" t="s">
        <v>1185</v>
      </c>
      <c r="G475" s="260">
        <v>459052391</v>
      </c>
      <c r="H475" s="260"/>
      <c r="I475" s="254" t="s">
        <v>100</v>
      </c>
      <c r="J475" s="255" t="s">
        <v>24</v>
      </c>
      <c r="K475" s="254" t="s">
        <v>157</v>
      </c>
      <c r="L475" s="263">
        <v>43686</v>
      </c>
      <c r="M475" s="264">
        <v>1950</v>
      </c>
      <c r="N475" s="254">
        <f t="shared" si="7"/>
        <v>75</v>
      </c>
      <c r="O475" s="254" t="s">
        <v>26</v>
      </c>
      <c r="P475" s="254" t="s">
        <v>27</v>
      </c>
      <c r="Q475" s="254" t="s">
        <v>28</v>
      </c>
      <c r="R475" s="254" t="s">
        <v>147</v>
      </c>
      <c r="S475" s="254">
        <v>4</v>
      </c>
      <c r="T475" s="334" t="s">
        <v>30</v>
      </c>
      <c r="U475" s="266">
        <v>150000</v>
      </c>
      <c r="V475" s="302"/>
    </row>
    <row r="476" spans="1:23">
      <c r="A476" s="354" t="s">
        <v>2850</v>
      </c>
      <c r="B476" s="273" t="s">
        <v>602</v>
      </c>
      <c r="C476" s="265" t="s">
        <v>2131</v>
      </c>
      <c r="D476" s="323" t="s">
        <v>2293</v>
      </c>
      <c r="E476" s="251"/>
      <c r="F476" s="260"/>
      <c r="G476" s="260"/>
      <c r="H476" s="260"/>
      <c r="I476" s="254" t="s">
        <v>2280</v>
      </c>
      <c r="J476" s="255" t="s">
        <v>24</v>
      </c>
      <c r="K476" s="254"/>
      <c r="L476" s="263"/>
      <c r="M476" s="264"/>
      <c r="N476" s="254">
        <f t="shared" si="7"/>
        <v>2025</v>
      </c>
      <c r="O476" s="254" t="s">
        <v>26</v>
      </c>
      <c r="P476" s="254"/>
      <c r="Q476" s="254"/>
      <c r="R476" s="254"/>
      <c r="S476" s="254"/>
      <c r="T476" s="334"/>
      <c r="U476" s="266"/>
      <c r="V476" s="302"/>
    </row>
    <row r="477" spans="1:23">
      <c r="A477" s="354" t="s">
        <v>2851</v>
      </c>
      <c r="B477" s="273" t="s">
        <v>1186</v>
      </c>
      <c r="C477" s="265" t="s">
        <v>2272</v>
      </c>
      <c r="D477" s="323" t="s">
        <v>51</v>
      </c>
      <c r="E477" s="251"/>
      <c r="F477" s="260"/>
      <c r="G477" s="260"/>
      <c r="H477" s="260"/>
      <c r="I477" s="254" t="s">
        <v>2328</v>
      </c>
      <c r="J477" s="255" t="s">
        <v>24</v>
      </c>
      <c r="K477" s="254"/>
      <c r="L477" s="263"/>
      <c r="M477" s="264"/>
      <c r="N477" s="254">
        <f t="shared" si="7"/>
        <v>2025</v>
      </c>
      <c r="O477" s="254" t="s">
        <v>26</v>
      </c>
      <c r="P477" s="254"/>
      <c r="Q477" s="254"/>
      <c r="R477" s="254"/>
      <c r="S477" s="254"/>
      <c r="T477" s="334"/>
      <c r="U477" s="266"/>
      <c r="V477" s="302"/>
    </row>
    <row r="478" spans="1:23">
      <c r="A478" s="354" t="s">
        <v>2852</v>
      </c>
      <c r="B478" s="273" t="s">
        <v>1186</v>
      </c>
      <c r="C478" s="265" t="s">
        <v>1187</v>
      </c>
      <c r="D478" s="323"/>
      <c r="E478" s="251"/>
      <c r="F478" s="264"/>
      <c r="G478" s="264"/>
      <c r="H478" s="264"/>
      <c r="I478" s="254"/>
      <c r="J478" s="255" t="s">
        <v>24</v>
      </c>
      <c r="K478" s="254" t="s">
        <v>33</v>
      </c>
      <c r="L478" s="263"/>
      <c r="M478" s="264"/>
      <c r="N478" s="254">
        <f t="shared" si="7"/>
        <v>2025</v>
      </c>
      <c r="O478" s="254" t="s">
        <v>26</v>
      </c>
      <c r="P478" s="254"/>
      <c r="Q478" s="254"/>
      <c r="R478" s="254"/>
      <c r="S478" s="254"/>
      <c r="T478" s="334"/>
      <c r="U478" s="266"/>
      <c r="V478" s="18"/>
      <c r="W478" s="320"/>
    </row>
    <row r="479" spans="1:23">
      <c r="A479" s="354" t="s">
        <v>2853</v>
      </c>
      <c r="B479" s="273" t="s">
        <v>1186</v>
      </c>
      <c r="C479" s="265" t="s">
        <v>2273</v>
      </c>
      <c r="D479" s="323" t="s">
        <v>1261</v>
      </c>
      <c r="E479" s="251"/>
      <c r="F479" s="260"/>
      <c r="G479" s="260">
        <v>467523680</v>
      </c>
      <c r="H479" s="260"/>
      <c r="I479" s="254" t="s">
        <v>2326</v>
      </c>
      <c r="J479" s="255" t="s">
        <v>24</v>
      </c>
      <c r="K479" s="254"/>
      <c r="L479" s="263"/>
      <c r="M479" s="264"/>
      <c r="N479" s="254">
        <f t="shared" si="7"/>
        <v>2025</v>
      </c>
      <c r="O479" s="254" t="s">
        <v>26</v>
      </c>
      <c r="P479" s="254"/>
      <c r="Q479" s="254"/>
      <c r="R479" s="254"/>
      <c r="S479" s="254"/>
      <c r="T479" s="334"/>
      <c r="U479" s="266"/>
      <c r="V479" s="18"/>
      <c r="W479" s="299"/>
    </row>
    <row r="480" spans="1:23">
      <c r="A480" s="354" t="s">
        <v>2854</v>
      </c>
      <c r="B480" s="273" t="s">
        <v>1186</v>
      </c>
      <c r="C480" s="265" t="s">
        <v>1126</v>
      </c>
      <c r="D480" s="323" t="s">
        <v>51</v>
      </c>
      <c r="E480" s="251"/>
      <c r="F480" s="260"/>
      <c r="G480" s="260">
        <v>362097834</v>
      </c>
      <c r="H480" s="260"/>
      <c r="I480" s="254" t="s">
        <v>2321</v>
      </c>
      <c r="J480" s="255" t="s">
        <v>24</v>
      </c>
      <c r="K480" s="254" t="s">
        <v>2312</v>
      </c>
      <c r="L480" s="263"/>
      <c r="M480" s="264"/>
      <c r="N480" s="254">
        <f t="shared" si="7"/>
        <v>2025</v>
      </c>
      <c r="O480" s="254" t="s">
        <v>45</v>
      </c>
      <c r="P480" s="254"/>
      <c r="Q480" s="254"/>
      <c r="R480" s="254"/>
      <c r="S480" s="254"/>
      <c r="T480" s="334"/>
      <c r="U480" s="266"/>
      <c r="V480" s="18"/>
      <c r="W480" s="320"/>
    </row>
    <row r="481" spans="1:24">
      <c r="A481" s="354" t="s">
        <v>2855</v>
      </c>
      <c r="B481" s="273" t="s">
        <v>1186</v>
      </c>
      <c r="C481" s="265" t="s">
        <v>1131</v>
      </c>
      <c r="D481" s="323"/>
      <c r="E481" s="251"/>
      <c r="F481" s="260" t="s">
        <v>1188</v>
      </c>
      <c r="G481" s="260">
        <v>120659263</v>
      </c>
      <c r="H481" s="260">
        <v>9186565448</v>
      </c>
      <c r="I481" s="254"/>
      <c r="J481" s="255" t="s">
        <v>24</v>
      </c>
      <c r="K481" s="254" t="s">
        <v>1189</v>
      </c>
      <c r="L481" s="263"/>
      <c r="M481" s="264"/>
      <c r="N481" s="254">
        <f t="shared" si="7"/>
        <v>2025</v>
      </c>
      <c r="O481" s="254" t="s">
        <v>1190</v>
      </c>
      <c r="P481" s="254"/>
      <c r="Q481" s="254"/>
      <c r="R481" s="254"/>
      <c r="S481" s="254"/>
      <c r="T481" s="334"/>
      <c r="U481" s="266"/>
      <c r="V481" s="18"/>
      <c r="W481" s="320"/>
    </row>
    <row r="482" spans="1:24">
      <c r="A482" s="354" t="s">
        <v>2856</v>
      </c>
      <c r="B482" s="273" t="s">
        <v>1186</v>
      </c>
      <c r="C482" s="265" t="s">
        <v>142</v>
      </c>
      <c r="D482" s="323"/>
      <c r="E482" s="251"/>
      <c r="F482" s="272"/>
      <c r="G482" s="272">
        <v>385998882</v>
      </c>
      <c r="H482" s="272">
        <v>9617568521</v>
      </c>
      <c r="I482" s="254"/>
      <c r="J482" s="255" t="s">
        <v>24</v>
      </c>
      <c r="K482" s="254" t="s">
        <v>33</v>
      </c>
      <c r="L482" s="263"/>
      <c r="M482" s="264"/>
      <c r="N482" s="254">
        <f t="shared" si="7"/>
        <v>2025</v>
      </c>
      <c r="O482" s="254" t="s">
        <v>26</v>
      </c>
      <c r="P482" s="254"/>
      <c r="Q482" s="254"/>
      <c r="R482" s="254"/>
      <c r="S482" s="254"/>
      <c r="T482" s="334"/>
      <c r="U482" s="266"/>
      <c r="V482" s="18"/>
      <c r="W482" s="320"/>
    </row>
    <row r="483" spans="1:24">
      <c r="A483" s="354" t="s">
        <v>2857</v>
      </c>
      <c r="B483" s="273" t="s">
        <v>1186</v>
      </c>
      <c r="C483" s="265" t="s">
        <v>1191</v>
      </c>
      <c r="D483" s="323"/>
      <c r="E483" s="251"/>
      <c r="F483" s="272"/>
      <c r="G483" s="272">
        <v>645622933</v>
      </c>
      <c r="H483" s="272"/>
      <c r="I483" s="254"/>
      <c r="J483" s="255" t="s">
        <v>24</v>
      </c>
      <c r="K483" s="254" t="s">
        <v>33</v>
      </c>
      <c r="L483" s="263"/>
      <c r="M483" s="264"/>
      <c r="N483" s="254">
        <f t="shared" si="7"/>
        <v>2025</v>
      </c>
      <c r="O483" s="254" t="s">
        <v>26</v>
      </c>
      <c r="P483" s="254"/>
      <c r="Q483" s="254"/>
      <c r="R483" s="254"/>
      <c r="S483" s="254"/>
      <c r="T483" s="334"/>
      <c r="U483" s="266"/>
      <c r="V483" s="18"/>
      <c r="W483" s="320"/>
    </row>
    <row r="484" spans="1:24">
      <c r="A484" s="354" t="s">
        <v>2858</v>
      </c>
      <c r="B484" s="273" t="s">
        <v>1186</v>
      </c>
      <c r="C484" s="265" t="s">
        <v>1192</v>
      </c>
      <c r="D484" s="323" t="s">
        <v>192</v>
      </c>
      <c r="E484" s="251" t="s">
        <v>1193</v>
      </c>
      <c r="F484" s="260" t="s">
        <v>1194</v>
      </c>
      <c r="G484" s="260"/>
      <c r="H484" s="260"/>
      <c r="I484" s="254" t="s">
        <v>59</v>
      </c>
      <c r="J484" s="255" t="s">
        <v>24</v>
      </c>
      <c r="K484" s="254" t="s">
        <v>37</v>
      </c>
      <c r="L484" s="263">
        <v>43625</v>
      </c>
      <c r="M484" s="264">
        <v>1941</v>
      </c>
      <c r="N484" s="254">
        <f t="shared" si="7"/>
        <v>84</v>
      </c>
      <c r="O484" s="254" t="s">
        <v>45</v>
      </c>
      <c r="P484" s="254" t="s">
        <v>27</v>
      </c>
      <c r="Q484" s="254" t="s">
        <v>46</v>
      </c>
      <c r="R484" s="254" t="s">
        <v>104</v>
      </c>
      <c r="S484" s="254">
        <v>2</v>
      </c>
      <c r="T484" s="334" t="s">
        <v>30</v>
      </c>
      <c r="U484" s="266"/>
      <c r="V484" s="18"/>
      <c r="W484" s="320"/>
    </row>
    <row r="485" spans="1:24">
      <c r="A485" s="354" t="s">
        <v>2859</v>
      </c>
      <c r="B485" s="273" t="s">
        <v>1186</v>
      </c>
      <c r="C485" s="265" t="s">
        <v>1384</v>
      </c>
      <c r="D485" s="323" t="s">
        <v>2296</v>
      </c>
      <c r="E485" s="251"/>
      <c r="F485" s="260"/>
      <c r="G485" s="260">
        <v>392404757</v>
      </c>
      <c r="H485" s="260"/>
      <c r="I485" s="254" t="s">
        <v>2321</v>
      </c>
      <c r="J485" s="255" t="s">
        <v>24</v>
      </c>
      <c r="K485" s="254"/>
      <c r="L485" s="263"/>
      <c r="M485" s="264"/>
      <c r="N485" s="254">
        <f t="shared" si="7"/>
        <v>2025</v>
      </c>
      <c r="O485" s="254" t="s">
        <v>45</v>
      </c>
      <c r="P485" s="254"/>
      <c r="Q485" s="254"/>
      <c r="R485" s="254"/>
      <c r="S485" s="254"/>
      <c r="T485" s="334"/>
      <c r="U485" s="266"/>
      <c r="V485" s="18"/>
      <c r="W485" s="299"/>
    </row>
    <row r="486" spans="1:24">
      <c r="A486" s="354" t="s">
        <v>2860</v>
      </c>
      <c r="B486" s="273" t="s">
        <v>1195</v>
      </c>
      <c r="C486" s="265" t="s">
        <v>1196</v>
      </c>
      <c r="D486" s="323" t="s">
        <v>97</v>
      </c>
      <c r="E486" s="251" t="s">
        <v>1197</v>
      </c>
      <c r="F486" s="260" t="s">
        <v>1198</v>
      </c>
      <c r="G486" s="260"/>
      <c r="H486" s="260"/>
      <c r="I486" s="254" t="s">
        <v>100</v>
      </c>
      <c r="J486" s="255" t="s">
        <v>24</v>
      </c>
      <c r="K486" s="254" t="s">
        <v>37</v>
      </c>
      <c r="L486" s="263">
        <v>43479</v>
      </c>
      <c r="M486" s="264">
        <v>1971</v>
      </c>
      <c r="N486" s="254">
        <f t="shared" si="7"/>
        <v>54</v>
      </c>
      <c r="O486" s="254" t="s">
        <v>45</v>
      </c>
      <c r="P486" s="254" t="s">
        <v>27</v>
      </c>
      <c r="Q486" s="254" t="s">
        <v>46</v>
      </c>
      <c r="R486" s="254" t="s">
        <v>104</v>
      </c>
      <c r="S486" s="254">
        <v>10</v>
      </c>
      <c r="T486" s="334" t="s">
        <v>30</v>
      </c>
      <c r="U486" s="266">
        <v>80000</v>
      </c>
      <c r="V486" s="18"/>
      <c r="W486" s="299"/>
      <c r="X486" s="2"/>
    </row>
    <row r="487" spans="1:24">
      <c r="A487" s="354" t="s">
        <v>2861</v>
      </c>
      <c r="B487" s="273" t="s">
        <v>340</v>
      </c>
      <c r="C487" s="265" t="s">
        <v>1199</v>
      </c>
      <c r="D487" s="323"/>
      <c r="E487" s="251"/>
      <c r="F487" s="260" t="s">
        <v>1200</v>
      </c>
      <c r="G487" s="260">
        <v>404784929</v>
      </c>
      <c r="H487" s="260">
        <v>9109842441</v>
      </c>
      <c r="I487" s="254" t="s">
        <v>100</v>
      </c>
      <c r="J487" s="255" t="s">
        <v>24</v>
      </c>
      <c r="K487" s="254" t="s">
        <v>195</v>
      </c>
      <c r="L487" s="263">
        <v>21395</v>
      </c>
      <c r="M487" s="264">
        <v>1958</v>
      </c>
      <c r="N487" s="254">
        <f t="shared" si="7"/>
        <v>67</v>
      </c>
      <c r="O487" s="254" t="s">
        <v>26</v>
      </c>
      <c r="P487" s="254" t="s">
        <v>27</v>
      </c>
      <c r="Q487" s="254" t="s">
        <v>46</v>
      </c>
      <c r="R487" s="254" t="s">
        <v>104</v>
      </c>
      <c r="S487" s="254">
        <v>6</v>
      </c>
      <c r="T487" s="334" t="s">
        <v>30</v>
      </c>
      <c r="V487" s="18"/>
      <c r="W487" s="299"/>
      <c r="X487" s="2"/>
    </row>
    <row r="488" spans="1:24">
      <c r="A488" s="354" t="s">
        <v>2862</v>
      </c>
      <c r="B488" s="273" t="s">
        <v>340</v>
      </c>
      <c r="C488" s="265" t="s">
        <v>1201</v>
      </c>
      <c r="D488" s="323"/>
      <c r="E488" s="251"/>
      <c r="F488" s="260" t="s">
        <v>1202</v>
      </c>
      <c r="G488" s="260"/>
      <c r="H488" s="260"/>
      <c r="I488" s="254" t="s">
        <v>100</v>
      </c>
      <c r="J488" s="255" t="s">
        <v>24</v>
      </c>
      <c r="K488" s="254" t="s">
        <v>278</v>
      </c>
      <c r="L488" s="263">
        <v>19555</v>
      </c>
      <c r="M488" s="264">
        <v>1953</v>
      </c>
      <c r="N488" s="254">
        <f t="shared" si="7"/>
        <v>72</v>
      </c>
      <c r="O488" s="254" t="s">
        <v>45</v>
      </c>
      <c r="P488" s="254" t="s">
        <v>27</v>
      </c>
      <c r="Q488" s="254" t="s">
        <v>46</v>
      </c>
      <c r="R488" s="254" t="s">
        <v>104</v>
      </c>
      <c r="S488" s="254">
        <v>5</v>
      </c>
      <c r="T488" s="334" t="s">
        <v>30</v>
      </c>
      <c r="V488" s="302"/>
    </row>
    <row r="489" spans="1:24">
      <c r="A489" s="354" t="s">
        <v>2863</v>
      </c>
      <c r="B489" s="273" t="s">
        <v>340</v>
      </c>
      <c r="C489" s="265" t="s">
        <v>575</v>
      </c>
      <c r="D489" s="323" t="s">
        <v>51</v>
      </c>
      <c r="E489" s="251" t="s">
        <v>746</v>
      </c>
      <c r="F489" s="260" t="s">
        <v>1203</v>
      </c>
      <c r="G489" s="260"/>
      <c r="H489" s="260"/>
      <c r="I489" s="254" t="s">
        <v>186</v>
      </c>
      <c r="J489" s="255" t="s">
        <v>24</v>
      </c>
      <c r="K489" s="254" t="s">
        <v>157</v>
      </c>
      <c r="L489" s="263">
        <v>43466</v>
      </c>
      <c r="M489" s="264">
        <v>1974</v>
      </c>
      <c r="N489" s="254">
        <f t="shared" si="7"/>
        <v>51</v>
      </c>
      <c r="O489" s="254" t="s">
        <v>26</v>
      </c>
      <c r="P489" s="254" t="s">
        <v>174</v>
      </c>
      <c r="Q489" s="254" t="s">
        <v>49</v>
      </c>
      <c r="R489" s="254" t="s">
        <v>703</v>
      </c>
      <c r="S489" s="254">
        <v>2</v>
      </c>
      <c r="T489" s="334" t="s">
        <v>30</v>
      </c>
      <c r="V489" s="302"/>
    </row>
    <row r="490" spans="1:24">
      <c r="A490" s="354" t="s">
        <v>2864</v>
      </c>
      <c r="B490" s="273" t="s">
        <v>340</v>
      </c>
      <c r="C490" s="265" t="s">
        <v>682</v>
      </c>
      <c r="D490" s="323"/>
      <c r="E490" s="251"/>
      <c r="F490" s="260" t="s">
        <v>1204</v>
      </c>
      <c r="G490" s="260"/>
      <c r="H490" s="260">
        <v>9107567412</v>
      </c>
      <c r="I490" s="254" t="s">
        <v>100</v>
      </c>
      <c r="J490" s="255" t="s">
        <v>24</v>
      </c>
      <c r="K490" s="254" t="s">
        <v>124</v>
      </c>
      <c r="L490" s="263">
        <v>25306</v>
      </c>
      <c r="M490" s="264">
        <v>1969</v>
      </c>
      <c r="N490" s="254">
        <f t="shared" si="7"/>
        <v>56</v>
      </c>
      <c r="O490" s="254" t="s">
        <v>26</v>
      </c>
      <c r="P490" s="254" t="s">
        <v>27</v>
      </c>
      <c r="Q490" s="254" t="s">
        <v>28</v>
      </c>
      <c r="R490" s="254" t="s">
        <v>561</v>
      </c>
      <c r="S490" s="254">
        <v>2</v>
      </c>
      <c r="T490" s="334" t="s">
        <v>30</v>
      </c>
      <c r="V490" s="302"/>
    </row>
    <row r="491" spans="1:24">
      <c r="A491" s="354" t="s">
        <v>2865</v>
      </c>
      <c r="B491" s="273" t="s">
        <v>340</v>
      </c>
      <c r="C491" s="265" t="s">
        <v>408</v>
      </c>
      <c r="D491" s="323" t="s">
        <v>21</v>
      </c>
      <c r="E491" s="251" t="s">
        <v>740</v>
      </c>
      <c r="F491" s="260" t="s">
        <v>1205</v>
      </c>
      <c r="G491" s="260">
        <v>234668023</v>
      </c>
      <c r="H491" s="260"/>
      <c r="I491" s="254" t="s">
        <v>100</v>
      </c>
      <c r="J491" s="255" t="s">
        <v>24</v>
      </c>
      <c r="K491" s="254" t="s">
        <v>157</v>
      </c>
      <c r="L491" s="263">
        <v>43519</v>
      </c>
      <c r="M491" s="264">
        <v>1979</v>
      </c>
      <c r="N491" s="254">
        <f t="shared" si="7"/>
        <v>46</v>
      </c>
      <c r="O491" s="254" t="s">
        <v>26</v>
      </c>
      <c r="P491" s="254" t="s">
        <v>27</v>
      </c>
      <c r="Q491" s="254" t="s">
        <v>28</v>
      </c>
      <c r="R491" s="254" t="s">
        <v>147</v>
      </c>
      <c r="S491" s="254">
        <v>2</v>
      </c>
      <c r="T491" s="334" t="s">
        <v>30</v>
      </c>
      <c r="V491" s="302"/>
    </row>
    <row r="492" spans="1:24">
      <c r="A492" s="354" t="s">
        <v>2866</v>
      </c>
      <c r="B492" s="273" t="s">
        <v>340</v>
      </c>
      <c r="C492" s="265" t="s">
        <v>2276</v>
      </c>
      <c r="D492" s="323"/>
      <c r="E492" s="251"/>
      <c r="F492" s="260"/>
      <c r="G492" s="260">
        <v>466892524</v>
      </c>
      <c r="H492" s="260">
        <v>9569921678</v>
      </c>
      <c r="I492" s="254"/>
      <c r="J492" s="255" t="s">
        <v>24</v>
      </c>
      <c r="K492" s="254"/>
      <c r="L492" s="263"/>
      <c r="M492" s="264"/>
      <c r="N492" s="254">
        <f t="shared" si="7"/>
        <v>2025</v>
      </c>
      <c r="O492" s="254" t="s">
        <v>26</v>
      </c>
      <c r="P492" s="254"/>
      <c r="Q492" s="254"/>
      <c r="R492" s="254"/>
      <c r="S492" s="254"/>
      <c r="T492" s="334"/>
      <c r="V492" s="302"/>
    </row>
    <row r="493" spans="1:24">
      <c r="A493" s="354" t="s">
        <v>2867</v>
      </c>
      <c r="B493" s="273" t="s">
        <v>340</v>
      </c>
      <c r="C493" s="265" t="s">
        <v>1206</v>
      </c>
      <c r="D493" s="323" t="s">
        <v>192</v>
      </c>
      <c r="E493" s="251" t="s">
        <v>411</v>
      </c>
      <c r="F493" s="260" t="s">
        <v>1207</v>
      </c>
      <c r="G493" s="260"/>
      <c r="H493" s="260"/>
      <c r="I493" s="254" t="s">
        <v>100</v>
      </c>
      <c r="J493" s="255" t="s">
        <v>24</v>
      </c>
      <c r="K493" s="254" t="s">
        <v>157</v>
      </c>
      <c r="L493" s="263">
        <v>29765</v>
      </c>
      <c r="M493" s="264">
        <v>1981</v>
      </c>
      <c r="N493" s="254">
        <f t="shared" si="7"/>
        <v>44</v>
      </c>
      <c r="O493" s="254" t="s">
        <v>26</v>
      </c>
      <c r="P493" s="254" t="s">
        <v>27</v>
      </c>
      <c r="Q493" s="254" t="s">
        <v>49</v>
      </c>
      <c r="R493" s="254" t="s">
        <v>136</v>
      </c>
      <c r="S493" s="254">
        <v>2</v>
      </c>
      <c r="T493" s="334" t="s">
        <v>30</v>
      </c>
      <c r="U493" s="266">
        <v>60000</v>
      </c>
      <c r="V493" s="302"/>
    </row>
    <row r="494" spans="1:24">
      <c r="A494" s="354" t="s">
        <v>2868</v>
      </c>
      <c r="B494" s="273" t="s">
        <v>340</v>
      </c>
      <c r="C494" s="265" t="s">
        <v>1549</v>
      </c>
      <c r="D494" s="323" t="s">
        <v>517</v>
      </c>
      <c r="E494" s="251"/>
      <c r="F494" s="260"/>
      <c r="G494" s="260">
        <v>439126153</v>
      </c>
      <c r="H494" s="260">
        <v>9120674558</v>
      </c>
      <c r="I494" s="270" t="s">
        <v>2320</v>
      </c>
      <c r="J494" s="255" t="s">
        <v>24</v>
      </c>
      <c r="K494" s="254" t="s">
        <v>2316</v>
      </c>
      <c r="L494" s="263"/>
      <c r="M494" s="264"/>
      <c r="N494" s="254">
        <f t="shared" si="7"/>
        <v>2025</v>
      </c>
      <c r="O494" s="254" t="s">
        <v>26</v>
      </c>
      <c r="P494" s="254"/>
      <c r="Q494" s="254"/>
      <c r="R494" s="254"/>
      <c r="S494" s="254"/>
      <c r="T494" s="334"/>
      <c r="U494" s="266">
        <v>60000</v>
      </c>
      <c r="V494" s="302"/>
    </row>
    <row r="495" spans="1:24">
      <c r="A495" s="354" t="s">
        <v>2869</v>
      </c>
      <c r="B495" s="273" t="s">
        <v>340</v>
      </c>
      <c r="C495" s="265" t="s">
        <v>1206</v>
      </c>
      <c r="D495" s="323" t="s">
        <v>192</v>
      </c>
      <c r="E495" s="251" t="s">
        <v>411</v>
      </c>
      <c r="F495" s="260" t="s">
        <v>1207</v>
      </c>
      <c r="G495" s="260"/>
      <c r="H495" s="260"/>
      <c r="I495" s="254" t="s">
        <v>100</v>
      </c>
      <c r="J495" s="255" t="s">
        <v>24</v>
      </c>
      <c r="K495" s="254" t="s">
        <v>157</v>
      </c>
      <c r="L495" s="263">
        <v>29765</v>
      </c>
      <c r="M495" s="264">
        <v>1981</v>
      </c>
      <c r="N495" s="254">
        <f t="shared" si="7"/>
        <v>44</v>
      </c>
      <c r="O495" s="254" t="s">
        <v>26</v>
      </c>
      <c r="P495" s="254" t="s">
        <v>27</v>
      </c>
      <c r="Q495" s="254" t="s">
        <v>49</v>
      </c>
      <c r="R495" s="254" t="s">
        <v>136</v>
      </c>
      <c r="S495" s="254">
        <v>2</v>
      </c>
      <c r="T495" s="334" t="s">
        <v>30</v>
      </c>
      <c r="U495" s="266">
        <v>60000</v>
      </c>
      <c r="V495" s="302"/>
    </row>
    <row r="496" spans="1:24">
      <c r="A496" s="354" t="s">
        <v>2870</v>
      </c>
      <c r="B496" s="273" t="s">
        <v>340</v>
      </c>
      <c r="C496" s="265" t="s">
        <v>1210</v>
      </c>
      <c r="D496" s="323" t="s">
        <v>63</v>
      </c>
      <c r="E496" s="251" t="s">
        <v>505</v>
      </c>
      <c r="F496" s="260" t="s">
        <v>1211</v>
      </c>
      <c r="G496" s="260">
        <v>271894012</v>
      </c>
      <c r="H496" s="260"/>
      <c r="I496" s="254" t="s">
        <v>100</v>
      </c>
      <c r="J496" s="255" t="s">
        <v>24</v>
      </c>
      <c r="K496" s="254" t="s">
        <v>195</v>
      </c>
      <c r="L496" s="257">
        <v>32944</v>
      </c>
      <c r="M496" s="258">
        <v>1990</v>
      </c>
      <c r="N496" s="254">
        <f t="shared" si="7"/>
        <v>35</v>
      </c>
      <c r="O496" s="254" t="s">
        <v>45</v>
      </c>
      <c r="P496" s="254" t="s">
        <v>130</v>
      </c>
      <c r="Q496" s="254" t="s">
        <v>49</v>
      </c>
      <c r="R496" s="254" t="s">
        <v>214</v>
      </c>
      <c r="S496" s="254">
        <v>3</v>
      </c>
      <c r="T496" s="334" t="s">
        <v>30</v>
      </c>
      <c r="U496" s="266">
        <v>120000</v>
      </c>
      <c r="V496" s="302"/>
    </row>
    <row r="497" spans="1:22">
      <c r="A497" s="354" t="s">
        <v>2871</v>
      </c>
      <c r="B497" s="273" t="s">
        <v>340</v>
      </c>
      <c r="C497" s="265" t="s">
        <v>1212</v>
      </c>
      <c r="D497" s="323" t="s">
        <v>63</v>
      </c>
      <c r="E497" s="251" t="s">
        <v>505</v>
      </c>
      <c r="F497" s="270" t="s">
        <v>1213</v>
      </c>
      <c r="G497" s="270"/>
      <c r="H497" s="270"/>
      <c r="I497" s="254" t="s">
        <v>59</v>
      </c>
      <c r="J497" s="255" t="s">
        <v>24</v>
      </c>
      <c r="K497" s="254" t="s">
        <v>195</v>
      </c>
      <c r="L497" s="257">
        <v>43510</v>
      </c>
      <c r="M497" s="258">
        <v>2000</v>
      </c>
      <c r="N497" s="254">
        <f t="shared" si="7"/>
        <v>25</v>
      </c>
      <c r="O497" s="254" t="s">
        <v>26</v>
      </c>
      <c r="P497" s="254" t="s">
        <v>130</v>
      </c>
      <c r="Q497" s="254" t="s">
        <v>1214</v>
      </c>
      <c r="R497" s="254"/>
      <c r="S497" s="254">
        <v>2</v>
      </c>
      <c r="T497" s="334" t="s">
        <v>30</v>
      </c>
      <c r="U497" s="266"/>
      <c r="V497" s="302"/>
    </row>
    <row r="498" spans="1:22">
      <c r="A498" s="354" t="s">
        <v>2872</v>
      </c>
      <c r="B498" s="273" t="s">
        <v>340</v>
      </c>
      <c r="C498" s="265" t="s">
        <v>381</v>
      </c>
      <c r="D498" s="323" t="s">
        <v>240</v>
      </c>
      <c r="E498" s="251" t="s">
        <v>528</v>
      </c>
      <c r="F498" s="260" t="s">
        <v>1215</v>
      </c>
      <c r="G498" s="260"/>
      <c r="H498" s="260"/>
      <c r="I498" s="254" t="s">
        <v>100</v>
      </c>
      <c r="J498" s="255" t="s">
        <v>24</v>
      </c>
      <c r="K498" s="254" t="s">
        <v>157</v>
      </c>
      <c r="L498" s="263">
        <v>28680</v>
      </c>
      <c r="M498" s="264">
        <v>1978</v>
      </c>
      <c r="N498" s="254">
        <f t="shared" si="7"/>
        <v>47</v>
      </c>
      <c r="O498" s="254" t="s">
        <v>26</v>
      </c>
      <c r="P498" s="254" t="s">
        <v>27</v>
      </c>
      <c r="Q498" s="254" t="s">
        <v>49</v>
      </c>
      <c r="R498" s="254" t="s">
        <v>147</v>
      </c>
      <c r="S498" s="254">
        <v>1</v>
      </c>
      <c r="T498" s="334" t="s">
        <v>30</v>
      </c>
      <c r="U498" s="266">
        <v>150000</v>
      </c>
      <c r="V498" s="302"/>
    </row>
    <row r="499" spans="1:22">
      <c r="A499" s="354" t="s">
        <v>2873</v>
      </c>
      <c r="B499" s="273" t="s">
        <v>340</v>
      </c>
      <c r="C499" s="265" t="s">
        <v>1216</v>
      </c>
      <c r="D499" s="323"/>
      <c r="E499" s="251"/>
      <c r="F499" s="272"/>
      <c r="G499" s="272"/>
      <c r="H499" s="272">
        <v>9569154601</v>
      </c>
      <c r="I499" s="254"/>
      <c r="J499" s="255" t="s">
        <v>24</v>
      </c>
      <c r="K499" s="254" t="s">
        <v>690</v>
      </c>
      <c r="L499" s="263"/>
      <c r="M499" s="264"/>
      <c r="N499" s="254">
        <f t="shared" si="7"/>
        <v>2025</v>
      </c>
      <c r="O499" s="254" t="s">
        <v>26</v>
      </c>
      <c r="P499" s="254"/>
      <c r="Q499" s="254"/>
      <c r="R499" s="254"/>
      <c r="S499" s="254"/>
      <c r="T499" s="334"/>
      <c r="U499" s="266"/>
      <c r="V499" s="302"/>
    </row>
    <row r="500" spans="1:22">
      <c r="A500" s="354" t="s">
        <v>2874</v>
      </c>
      <c r="B500" s="273" t="s">
        <v>340</v>
      </c>
      <c r="C500" s="265" t="s">
        <v>700</v>
      </c>
      <c r="D500" s="323" t="s">
        <v>21</v>
      </c>
      <c r="E500" s="251" t="s">
        <v>740</v>
      </c>
      <c r="F500" s="260" t="s">
        <v>1217</v>
      </c>
      <c r="G500" s="260">
        <v>272544644</v>
      </c>
      <c r="H500" s="260">
        <v>9058315211</v>
      </c>
      <c r="I500" s="254" t="s">
        <v>100</v>
      </c>
      <c r="J500" s="255" t="s">
        <v>24</v>
      </c>
      <c r="K500" s="254" t="s">
        <v>157</v>
      </c>
      <c r="L500" s="263">
        <v>28238</v>
      </c>
      <c r="M500" s="264">
        <v>1977</v>
      </c>
      <c r="N500" s="254">
        <f t="shared" si="7"/>
        <v>48</v>
      </c>
      <c r="O500" s="254" t="s">
        <v>45</v>
      </c>
      <c r="P500" s="254" t="s">
        <v>27</v>
      </c>
      <c r="Q500" s="254" t="s">
        <v>49</v>
      </c>
      <c r="R500" s="254" t="s">
        <v>66</v>
      </c>
      <c r="S500" s="254">
        <v>2</v>
      </c>
      <c r="T500" s="334" t="s">
        <v>30</v>
      </c>
      <c r="U500" s="266">
        <v>80000</v>
      </c>
      <c r="V500" s="302"/>
    </row>
    <row r="501" spans="1:22">
      <c r="A501" s="354" t="s">
        <v>2875</v>
      </c>
      <c r="B501" s="273" t="s">
        <v>340</v>
      </c>
      <c r="C501" s="265" t="s">
        <v>1218</v>
      </c>
      <c r="D501" s="323" t="s">
        <v>51</v>
      </c>
      <c r="E501" s="251" t="s">
        <v>746</v>
      </c>
      <c r="F501" s="260" t="s">
        <v>1219</v>
      </c>
      <c r="G501" s="260"/>
      <c r="H501" s="260">
        <v>9213937930</v>
      </c>
      <c r="I501" s="254" t="s">
        <v>100</v>
      </c>
      <c r="J501" s="255" t="s">
        <v>24</v>
      </c>
      <c r="K501" s="254" t="s">
        <v>157</v>
      </c>
      <c r="L501" s="263"/>
      <c r="M501" s="264"/>
      <c r="N501" s="254">
        <f t="shared" si="7"/>
        <v>2025</v>
      </c>
      <c r="O501" s="254" t="s">
        <v>45</v>
      </c>
      <c r="P501" s="254" t="s">
        <v>130</v>
      </c>
      <c r="Q501" s="254" t="s">
        <v>49</v>
      </c>
      <c r="R501" s="254" t="s">
        <v>214</v>
      </c>
      <c r="S501" s="254"/>
      <c r="T501" s="334" t="s">
        <v>30</v>
      </c>
      <c r="U501" s="266">
        <v>100000</v>
      </c>
      <c r="V501" s="302"/>
    </row>
    <row r="502" spans="1:22">
      <c r="A502" s="354" t="s">
        <v>2876</v>
      </c>
      <c r="B502" s="273" t="s">
        <v>340</v>
      </c>
      <c r="C502" s="265" t="s">
        <v>253</v>
      </c>
      <c r="D502" s="323" t="s">
        <v>21</v>
      </c>
      <c r="E502" s="251" t="s">
        <v>740</v>
      </c>
      <c r="F502" s="260" t="s">
        <v>1220</v>
      </c>
      <c r="G502" s="260"/>
      <c r="H502" s="260"/>
      <c r="I502" s="254" t="s">
        <v>728</v>
      </c>
      <c r="J502" s="275" t="s">
        <v>24</v>
      </c>
      <c r="K502" s="254" t="s">
        <v>157</v>
      </c>
      <c r="L502" s="263">
        <v>43578</v>
      </c>
      <c r="M502" s="264">
        <v>1977</v>
      </c>
      <c r="N502" s="254">
        <f t="shared" si="7"/>
        <v>48</v>
      </c>
      <c r="O502" s="254" t="s">
        <v>45</v>
      </c>
      <c r="P502" s="254" t="s">
        <v>27</v>
      </c>
      <c r="Q502" s="254" t="s">
        <v>49</v>
      </c>
      <c r="R502" s="254" t="s">
        <v>104</v>
      </c>
      <c r="S502" s="254">
        <v>2</v>
      </c>
      <c r="T502" s="334" t="s">
        <v>30</v>
      </c>
      <c r="U502" s="266"/>
      <c r="V502" s="302"/>
    </row>
    <row r="503" spans="1:22">
      <c r="A503" s="354" t="s">
        <v>2877</v>
      </c>
      <c r="B503" s="273" t="s">
        <v>340</v>
      </c>
      <c r="C503" s="265" t="s">
        <v>1221</v>
      </c>
      <c r="D503" s="323" t="s">
        <v>192</v>
      </c>
      <c r="E503" s="251" t="s">
        <v>945</v>
      </c>
      <c r="F503" s="260" t="s">
        <v>1222</v>
      </c>
      <c r="G503" s="260"/>
      <c r="H503" s="260"/>
      <c r="I503" s="254" t="s">
        <v>100</v>
      </c>
      <c r="J503" s="255" t="s">
        <v>24</v>
      </c>
      <c r="K503" s="254" t="s">
        <v>195</v>
      </c>
      <c r="L503" s="263">
        <v>43705</v>
      </c>
      <c r="M503" s="264">
        <v>1964</v>
      </c>
      <c r="N503" s="254">
        <f t="shared" si="7"/>
        <v>61</v>
      </c>
      <c r="O503" s="254" t="s">
        <v>26</v>
      </c>
      <c r="P503" s="254" t="s">
        <v>27</v>
      </c>
      <c r="Q503" s="254" t="s">
        <v>49</v>
      </c>
      <c r="R503" s="254" t="s">
        <v>70</v>
      </c>
      <c r="S503" s="254">
        <v>2</v>
      </c>
      <c r="T503" s="334" t="s">
        <v>30</v>
      </c>
      <c r="U503" s="266">
        <v>120000</v>
      </c>
      <c r="V503" s="302"/>
    </row>
    <row r="504" spans="1:22">
      <c r="A504" s="354" t="s">
        <v>2878</v>
      </c>
      <c r="B504" s="273" t="s">
        <v>2274</v>
      </c>
      <c r="C504" s="265" t="s">
        <v>2275</v>
      </c>
      <c r="D504" s="323" t="s">
        <v>2296</v>
      </c>
      <c r="E504" s="251"/>
      <c r="F504" s="260"/>
      <c r="G504" s="260"/>
      <c r="H504" s="260"/>
      <c r="I504" s="254" t="s">
        <v>2326</v>
      </c>
      <c r="J504" s="255" t="s">
        <v>24</v>
      </c>
      <c r="K504" s="254"/>
      <c r="L504" s="263"/>
      <c r="M504" s="264"/>
      <c r="N504" s="254">
        <f t="shared" si="7"/>
        <v>2025</v>
      </c>
      <c r="O504" s="254" t="s">
        <v>26</v>
      </c>
      <c r="P504" s="254"/>
      <c r="Q504" s="254"/>
      <c r="R504" s="254"/>
      <c r="S504" s="254"/>
      <c r="T504" s="334"/>
      <c r="U504" s="266"/>
      <c r="V504" s="302"/>
    </row>
    <row r="505" spans="1:22">
      <c r="A505" s="354" t="s">
        <v>2879</v>
      </c>
      <c r="B505" s="273" t="s">
        <v>1223</v>
      </c>
      <c r="C505" s="265" t="s">
        <v>2277</v>
      </c>
      <c r="D505" s="323" t="s">
        <v>2293</v>
      </c>
      <c r="E505" s="251"/>
      <c r="F505" s="260"/>
      <c r="G505" s="260">
        <v>410749061</v>
      </c>
      <c r="H505" s="260"/>
      <c r="I505" s="254" t="s">
        <v>2280</v>
      </c>
      <c r="J505" s="255" t="s">
        <v>24</v>
      </c>
      <c r="K505" s="254" t="s">
        <v>2304</v>
      </c>
      <c r="L505" s="263"/>
      <c r="M505" s="264"/>
      <c r="N505" s="254">
        <f t="shared" si="7"/>
        <v>2025</v>
      </c>
      <c r="O505" s="254" t="s">
        <v>26</v>
      </c>
      <c r="P505" s="254"/>
      <c r="Q505" s="254"/>
      <c r="R505" s="254"/>
      <c r="S505" s="254"/>
      <c r="T505" s="334"/>
      <c r="U505" s="266"/>
      <c r="V505" s="302"/>
    </row>
    <row r="506" spans="1:22">
      <c r="A506" s="354" t="s">
        <v>2880</v>
      </c>
      <c r="B506" s="273" t="s">
        <v>1223</v>
      </c>
      <c r="C506" s="265" t="s">
        <v>1225</v>
      </c>
      <c r="D506" s="323" t="s">
        <v>240</v>
      </c>
      <c r="E506" s="251" t="s">
        <v>528</v>
      </c>
      <c r="F506" s="260" t="s">
        <v>1226</v>
      </c>
      <c r="G506" s="260">
        <v>125276641</v>
      </c>
      <c r="H506" s="260"/>
      <c r="I506" s="254" t="s">
        <v>100</v>
      </c>
      <c r="J506" s="255" t="s">
        <v>24</v>
      </c>
      <c r="K506" s="254" t="s">
        <v>1227</v>
      </c>
      <c r="L506" s="263">
        <v>23913</v>
      </c>
      <c r="M506" s="264">
        <v>1965</v>
      </c>
      <c r="N506" s="254">
        <f t="shared" si="7"/>
        <v>60</v>
      </c>
      <c r="O506" s="254" t="s">
        <v>26</v>
      </c>
      <c r="P506" s="254" t="s">
        <v>27</v>
      </c>
      <c r="Q506" s="254" t="s">
        <v>49</v>
      </c>
      <c r="R506" s="254" t="s">
        <v>1228</v>
      </c>
      <c r="S506" s="254">
        <v>3</v>
      </c>
      <c r="T506" s="334" t="s">
        <v>30</v>
      </c>
      <c r="U506" s="266">
        <v>120000</v>
      </c>
      <c r="V506" s="302"/>
    </row>
    <row r="507" spans="1:22">
      <c r="A507" s="354" t="s">
        <v>2881</v>
      </c>
      <c r="B507" s="273" t="s">
        <v>1223</v>
      </c>
      <c r="C507" s="265" t="s">
        <v>941</v>
      </c>
      <c r="D507" s="323"/>
      <c r="E507" s="251"/>
      <c r="F507" s="260" t="s">
        <v>1224</v>
      </c>
      <c r="G507" s="260">
        <v>165355987</v>
      </c>
      <c r="H507" s="260"/>
      <c r="I507" s="254" t="s">
        <v>100</v>
      </c>
      <c r="J507" s="255" t="s">
        <v>24</v>
      </c>
      <c r="K507" s="254" t="s">
        <v>37</v>
      </c>
      <c r="L507" s="263">
        <v>43755</v>
      </c>
      <c r="M507" s="264">
        <v>1964</v>
      </c>
      <c r="N507" s="254">
        <f t="shared" si="7"/>
        <v>61</v>
      </c>
      <c r="O507" s="254" t="s">
        <v>45</v>
      </c>
      <c r="P507" s="254" t="s">
        <v>27</v>
      </c>
      <c r="Q507" s="254" t="s">
        <v>28</v>
      </c>
      <c r="R507" s="254" t="s">
        <v>315</v>
      </c>
      <c r="S507" s="254">
        <v>3</v>
      </c>
      <c r="T507" s="334" t="s">
        <v>30</v>
      </c>
      <c r="U507" s="266">
        <v>120000</v>
      </c>
      <c r="V507" s="302"/>
    </row>
    <row r="508" spans="1:22">
      <c r="A508" s="354" t="s">
        <v>2882</v>
      </c>
      <c r="B508" s="273" t="s">
        <v>1230</v>
      </c>
      <c r="C508" s="265" t="s">
        <v>1231</v>
      </c>
      <c r="D508" s="323" t="s">
        <v>21</v>
      </c>
      <c r="E508" s="251" t="s">
        <v>307</v>
      </c>
      <c r="F508" s="260" t="s">
        <v>1232</v>
      </c>
      <c r="G508" s="260">
        <v>294445787</v>
      </c>
      <c r="H508" s="260">
        <v>9913167060</v>
      </c>
      <c r="I508" s="254" t="s">
        <v>59</v>
      </c>
      <c r="J508" s="255" t="s">
        <v>24</v>
      </c>
      <c r="K508" s="254" t="s">
        <v>33</v>
      </c>
      <c r="L508" s="263">
        <v>43523</v>
      </c>
      <c r="M508" s="264">
        <v>1992</v>
      </c>
      <c r="N508" s="254">
        <f t="shared" si="7"/>
        <v>33</v>
      </c>
      <c r="O508" s="254" t="s">
        <v>26</v>
      </c>
      <c r="P508" s="254" t="s">
        <v>27</v>
      </c>
      <c r="Q508" s="254" t="s">
        <v>28</v>
      </c>
      <c r="R508" s="254" t="s">
        <v>70</v>
      </c>
      <c r="S508" s="254">
        <v>0</v>
      </c>
      <c r="T508" s="334" t="s">
        <v>30</v>
      </c>
      <c r="U508" s="266">
        <v>120000</v>
      </c>
      <c r="V508" s="302"/>
    </row>
    <row r="509" spans="1:22">
      <c r="A509" s="354" t="s">
        <v>2883</v>
      </c>
      <c r="B509" s="273" t="s">
        <v>1230</v>
      </c>
      <c r="C509" s="265" t="s">
        <v>1210</v>
      </c>
      <c r="D509" s="323" t="s">
        <v>112</v>
      </c>
      <c r="E509" s="251"/>
      <c r="F509" s="260"/>
      <c r="G509" s="260">
        <v>477977199</v>
      </c>
      <c r="H509" s="260">
        <v>9913167060</v>
      </c>
      <c r="I509" s="254" t="s">
        <v>2326</v>
      </c>
      <c r="J509" s="255" t="s">
        <v>24</v>
      </c>
      <c r="K509" s="254"/>
      <c r="L509" s="263"/>
      <c r="M509" s="264"/>
      <c r="N509" s="254">
        <f t="shared" si="7"/>
        <v>2025</v>
      </c>
      <c r="O509" s="254" t="s">
        <v>45</v>
      </c>
      <c r="P509" s="254"/>
      <c r="Q509" s="254"/>
      <c r="R509" s="254"/>
      <c r="S509" s="254"/>
      <c r="T509" s="334"/>
      <c r="U509" s="266"/>
      <c r="V509" s="302"/>
    </row>
    <row r="510" spans="1:22">
      <c r="A510" s="354" t="s">
        <v>2884</v>
      </c>
      <c r="B510" s="273" t="s">
        <v>1230</v>
      </c>
      <c r="C510" s="265" t="s">
        <v>258</v>
      </c>
      <c r="D510" s="323" t="s">
        <v>2324</v>
      </c>
      <c r="E510" s="251"/>
      <c r="F510" s="260"/>
      <c r="G510" s="260">
        <v>425762942</v>
      </c>
      <c r="H510" s="260"/>
      <c r="I510" s="254" t="s">
        <v>2321</v>
      </c>
      <c r="J510" s="255" t="s">
        <v>24</v>
      </c>
      <c r="K510" s="254"/>
      <c r="L510" s="263"/>
      <c r="M510" s="264"/>
      <c r="N510" s="254">
        <f t="shared" si="7"/>
        <v>2025</v>
      </c>
      <c r="O510" s="254" t="s">
        <v>45</v>
      </c>
      <c r="P510" s="254"/>
      <c r="Q510" s="254"/>
      <c r="R510" s="254"/>
      <c r="S510" s="254"/>
      <c r="T510" s="334"/>
      <c r="U510" s="266"/>
      <c r="V510" s="302"/>
    </row>
    <row r="511" spans="1:22">
      <c r="A511" s="354" t="s">
        <v>2885</v>
      </c>
      <c r="B511" s="273" t="s">
        <v>1193</v>
      </c>
      <c r="C511" s="265" t="s">
        <v>658</v>
      </c>
      <c r="D511" s="323"/>
      <c r="E511" s="251"/>
      <c r="F511" s="272"/>
      <c r="G511" s="272">
        <v>310515489</v>
      </c>
      <c r="H511" s="272">
        <v>9464964177</v>
      </c>
      <c r="I511" s="254"/>
      <c r="J511" s="255" t="s">
        <v>24</v>
      </c>
      <c r="K511" s="254" t="s">
        <v>33</v>
      </c>
      <c r="L511" s="263"/>
      <c r="M511" s="264"/>
      <c r="N511" s="254">
        <f t="shared" si="7"/>
        <v>2025</v>
      </c>
      <c r="O511" s="254" t="s">
        <v>76</v>
      </c>
      <c r="P511" s="254"/>
      <c r="Q511" s="254"/>
      <c r="R511" s="254"/>
      <c r="S511" s="254"/>
      <c r="T511" s="334"/>
      <c r="U511" s="266"/>
      <c r="V511" s="302"/>
    </row>
    <row r="512" spans="1:22">
      <c r="A512" s="354" t="s">
        <v>2886</v>
      </c>
      <c r="B512" s="273" t="s">
        <v>1193</v>
      </c>
      <c r="C512" s="265" t="s">
        <v>1229</v>
      </c>
      <c r="D512" s="323"/>
      <c r="E512" s="251"/>
      <c r="F512" s="272"/>
      <c r="G512" s="272">
        <v>322746264</v>
      </c>
      <c r="H512" s="272"/>
      <c r="I512" s="254"/>
      <c r="J512" s="255" t="s">
        <v>24</v>
      </c>
      <c r="K512" s="254" t="s">
        <v>33</v>
      </c>
      <c r="L512" s="263"/>
      <c r="M512" s="264"/>
      <c r="N512" s="254">
        <f t="shared" si="7"/>
        <v>2025</v>
      </c>
      <c r="O512" s="254" t="s">
        <v>76</v>
      </c>
      <c r="P512" s="254"/>
      <c r="Q512" s="254"/>
      <c r="R512" s="254"/>
      <c r="S512" s="254"/>
      <c r="T512" s="334"/>
      <c r="U512" s="266"/>
      <c r="V512" s="302"/>
    </row>
    <row r="513" spans="1:22">
      <c r="A513" s="354" t="s">
        <v>2887</v>
      </c>
      <c r="B513" s="273" t="s">
        <v>1193</v>
      </c>
      <c r="C513" s="265" t="s">
        <v>1233</v>
      </c>
      <c r="D513" s="323" t="s">
        <v>112</v>
      </c>
      <c r="E513" s="251" t="s">
        <v>1234</v>
      </c>
      <c r="F513" s="260" t="s">
        <v>1235</v>
      </c>
      <c r="G513" s="260">
        <v>774421961</v>
      </c>
      <c r="H513" s="260">
        <v>9319591931</v>
      </c>
      <c r="I513" s="254" t="s">
        <v>59</v>
      </c>
      <c r="J513" s="255" t="s">
        <v>24</v>
      </c>
      <c r="K513" s="254" t="s">
        <v>1227</v>
      </c>
      <c r="L513" s="263"/>
      <c r="M513" s="264"/>
      <c r="N513" s="254">
        <f t="shared" si="7"/>
        <v>2025</v>
      </c>
      <c r="O513" s="254" t="s">
        <v>26</v>
      </c>
      <c r="P513" s="254"/>
      <c r="Q513" s="254"/>
      <c r="R513" s="254"/>
      <c r="S513" s="254"/>
      <c r="T513" s="334"/>
      <c r="U513" s="266"/>
      <c r="V513" s="302"/>
    </row>
    <row r="514" spans="1:22">
      <c r="A514" s="354" t="s">
        <v>2888</v>
      </c>
      <c r="B514" s="273" t="s">
        <v>1193</v>
      </c>
      <c r="C514" s="265" t="s">
        <v>1236</v>
      </c>
      <c r="D514" s="323"/>
      <c r="E514" s="251"/>
      <c r="F514" s="272"/>
      <c r="G514" s="272">
        <v>645688085</v>
      </c>
      <c r="H514" s="272">
        <v>9617373698</v>
      </c>
      <c r="I514" s="254"/>
      <c r="J514" s="255" t="s">
        <v>24</v>
      </c>
      <c r="K514" s="254" t="s">
        <v>33</v>
      </c>
      <c r="L514" s="263"/>
      <c r="M514" s="264"/>
      <c r="N514" s="254">
        <f t="shared" si="7"/>
        <v>2025</v>
      </c>
      <c r="O514" s="254" t="s">
        <v>26</v>
      </c>
      <c r="P514" s="254"/>
      <c r="Q514" s="254"/>
      <c r="R514" s="254"/>
      <c r="S514" s="254"/>
      <c r="T514" s="334"/>
      <c r="U514" s="266"/>
      <c r="V514" s="302"/>
    </row>
    <row r="515" spans="1:22">
      <c r="A515" s="354" t="s">
        <v>2889</v>
      </c>
      <c r="B515" s="273" t="s">
        <v>1193</v>
      </c>
      <c r="C515" s="265" t="s">
        <v>1829</v>
      </c>
      <c r="D515" s="323" t="s">
        <v>2297</v>
      </c>
      <c r="E515" s="251"/>
      <c r="F515" s="260"/>
      <c r="G515" s="260">
        <v>651621328</v>
      </c>
      <c r="H515" s="260"/>
      <c r="I515" s="254" t="s">
        <v>2280</v>
      </c>
      <c r="J515" s="255" t="s">
        <v>24</v>
      </c>
      <c r="K515" s="254" t="s">
        <v>2312</v>
      </c>
      <c r="L515" s="263"/>
      <c r="M515" s="264"/>
      <c r="N515" s="254">
        <f t="shared" si="7"/>
        <v>2025</v>
      </c>
      <c r="O515" s="254" t="s">
        <v>45</v>
      </c>
      <c r="P515" s="254"/>
      <c r="Q515" s="254"/>
      <c r="R515" s="254"/>
      <c r="S515" s="254"/>
      <c r="T515" s="334"/>
      <c r="U515" s="266"/>
      <c r="V515" s="302"/>
    </row>
    <row r="516" spans="1:22">
      <c r="A516" s="354" t="s">
        <v>2890</v>
      </c>
      <c r="B516" s="273" t="s">
        <v>1193</v>
      </c>
      <c r="C516" s="265" t="s">
        <v>2278</v>
      </c>
      <c r="D516" s="323" t="s">
        <v>1261</v>
      </c>
      <c r="E516" s="251"/>
      <c r="F516" s="260"/>
      <c r="G516" s="260"/>
      <c r="H516" s="260"/>
      <c r="I516" s="270" t="s">
        <v>2320</v>
      </c>
      <c r="J516" s="255" t="s">
        <v>24</v>
      </c>
      <c r="K516" s="254" t="s">
        <v>2312</v>
      </c>
      <c r="L516" s="263"/>
      <c r="M516" s="264"/>
      <c r="N516" s="254">
        <f t="shared" si="7"/>
        <v>2025</v>
      </c>
      <c r="O516" s="254" t="s">
        <v>26</v>
      </c>
      <c r="P516" s="254"/>
      <c r="Q516" s="254"/>
      <c r="R516" s="254"/>
      <c r="S516" s="254"/>
      <c r="T516" s="334"/>
      <c r="U516" s="266"/>
      <c r="V516" s="302"/>
    </row>
    <row r="517" spans="1:22">
      <c r="A517" s="354" t="s">
        <v>2891</v>
      </c>
      <c r="B517" s="273" t="s">
        <v>1237</v>
      </c>
      <c r="C517" s="265" t="s">
        <v>1238</v>
      </c>
      <c r="D517" s="323"/>
      <c r="E517" s="251"/>
      <c r="F517" s="272"/>
      <c r="G517" s="272"/>
      <c r="H517" s="272"/>
      <c r="I517" s="254"/>
      <c r="J517" s="255" t="s">
        <v>24</v>
      </c>
      <c r="K517" s="254" t="s">
        <v>33</v>
      </c>
      <c r="L517" s="263"/>
      <c r="M517" s="264"/>
      <c r="N517" s="254">
        <f t="shared" si="7"/>
        <v>2025</v>
      </c>
      <c r="O517" s="254" t="s">
        <v>26</v>
      </c>
      <c r="P517" s="254"/>
      <c r="Q517" s="254"/>
      <c r="R517" s="254"/>
      <c r="S517" s="254"/>
      <c r="T517" s="334"/>
      <c r="U517" s="266"/>
      <c r="V517" s="302"/>
    </row>
    <row r="518" spans="1:22">
      <c r="A518" s="354" t="s">
        <v>2892</v>
      </c>
      <c r="B518" s="273" t="s">
        <v>1239</v>
      </c>
      <c r="C518" s="265" t="s">
        <v>280</v>
      </c>
      <c r="D518" s="323"/>
      <c r="E518" s="251"/>
      <c r="F518" s="260" t="s">
        <v>1240</v>
      </c>
      <c r="G518" s="260">
        <v>457554648</v>
      </c>
      <c r="H518" s="260">
        <v>9102104714</v>
      </c>
      <c r="I518" s="254" t="s">
        <v>100</v>
      </c>
      <c r="J518" s="255" t="s">
        <v>24</v>
      </c>
      <c r="K518" s="254" t="s">
        <v>443</v>
      </c>
      <c r="L518" s="263"/>
      <c r="M518" s="264"/>
      <c r="N518" s="254">
        <f t="shared" ref="N518:N581" si="8">2025-M518</f>
        <v>2025</v>
      </c>
      <c r="O518" s="254" t="s">
        <v>26</v>
      </c>
      <c r="P518" s="254" t="s">
        <v>27</v>
      </c>
      <c r="Q518" s="254" t="s">
        <v>46</v>
      </c>
      <c r="R518" s="254" t="s">
        <v>136</v>
      </c>
      <c r="S518" s="254"/>
      <c r="T518" s="334" t="s">
        <v>30</v>
      </c>
      <c r="U518" s="266">
        <v>60000</v>
      </c>
      <c r="V518" s="302"/>
    </row>
    <row r="519" spans="1:22">
      <c r="A519" s="354" t="s">
        <v>2893</v>
      </c>
      <c r="B519" s="273" t="s">
        <v>1239</v>
      </c>
      <c r="C519" s="265" t="s">
        <v>1241</v>
      </c>
      <c r="D519" s="323"/>
      <c r="E519" s="251"/>
      <c r="F519" s="260" t="s">
        <v>1242</v>
      </c>
      <c r="G519" s="260">
        <v>457555355</v>
      </c>
      <c r="H519" s="260">
        <v>9369810673</v>
      </c>
      <c r="I519" s="254" t="s">
        <v>100</v>
      </c>
      <c r="J519" s="255" t="s">
        <v>24</v>
      </c>
      <c r="K519" s="254" t="s">
        <v>37</v>
      </c>
      <c r="L519" s="263">
        <v>43492</v>
      </c>
      <c r="M519" s="264">
        <v>1943</v>
      </c>
      <c r="N519" s="254">
        <f t="shared" si="8"/>
        <v>82</v>
      </c>
      <c r="O519" s="254" t="s">
        <v>45</v>
      </c>
      <c r="P519" s="254" t="s">
        <v>27</v>
      </c>
      <c r="Q519" s="254" t="s">
        <v>46</v>
      </c>
      <c r="R519" s="254" t="s">
        <v>104</v>
      </c>
      <c r="S519" s="254">
        <v>6</v>
      </c>
      <c r="T519" s="334" t="s">
        <v>30</v>
      </c>
      <c r="U519" s="274">
        <v>80000</v>
      </c>
      <c r="V519" s="302"/>
    </row>
    <row r="520" spans="1:22">
      <c r="A520" s="354" t="s">
        <v>2894</v>
      </c>
      <c r="B520" s="273" t="s">
        <v>1239</v>
      </c>
      <c r="C520" s="265" t="s">
        <v>1243</v>
      </c>
      <c r="D520" s="323"/>
      <c r="E520" s="251"/>
      <c r="F520" s="260" t="s">
        <v>1244</v>
      </c>
      <c r="G520" s="260">
        <v>209418206</v>
      </c>
      <c r="H520" s="260"/>
      <c r="I520" s="254" t="s">
        <v>100</v>
      </c>
      <c r="J520" s="255" t="s">
        <v>24</v>
      </c>
      <c r="K520" s="254" t="s">
        <v>584</v>
      </c>
      <c r="L520" s="257">
        <v>17283</v>
      </c>
      <c r="M520" s="258">
        <v>1947</v>
      </c>
      <c r="N520" s="254">
        <f t="shared" si="8"/>
        <v>78</v>
      </c>
      <c r="O520" s="254" t="s">
        <v>45</v>
      </c>
      <c r="P520" s="254" t="s">
        <v>27</v>
      </c>
      <c r="Q520" s="254" t="s">
        <v>28</v>
      </c>
      <c r="R520" s="254" t="s">
        <v>104</v>
      </c>
      <c r="S520" s="254">
        <v>3</v>
      </c>
      <c r="T520" s="334" t="s">
        <v>30</v>
      </c>
      <c r="U520" s="274">
        <v>80000</v>
      </c>
      <c r="V520" s="302"/>
    </row>
    <row r="521" spans="1:22">
      <c r="A521" s="354" t="s">
        <v>2895</v>
      </c>
      <c r="B521" s="273" t="s">
        <v>1245</v>
      </c>
      <c r="C521" s="265" t="s">
        <v>1246</v>
      </c>
      <c r="D521" s="323" t="s">
        <v>112</v>
      </c>
      <c r="E521" s="251" t="s">
        <v>112</v>
      </c>
      <c r="F521" s="260" t="s">
        <v>1247</v>
      </c>
      <c r="G521" s="260"/>
      <c r="H521" s="260"/>
      <c r="I521" s="254" t="s">
        <v>100</v>
      </c>
      <c r="J521" s="255" t="s">
        <v>24</v>
      </c>
      <c r="K521" s="254" t="s">
        <v>278</v>
      </c>
      <c r="L521" s="257">
        <v>43830</v>
      </c>
      <c r="M521" s="258">
        <v>1964</v>
      </c>
      <c r="N521" s="254">
        <f t="shared" si="8"/>
        <v>61</v>
      </c>
      <c r="O521" s="254" t="s">
        <v>26</v>
      </c>
      <c r="P521" s="254" t="s">
        <v>130</v>
      </c>
      <c r="Q521" s="254" t="s">
        <v>46</v>
      </c>
      <c r="R521" s="254" t="s">
        <v>66</v>
      </c>
      <c r="S521" s="254">
        <v>1</v>
      </c>
      <c r="T521" s="334" t="s">
        <v>1248</v>
      </c>
      <c r="U521" s="274">
        <v>80000</v>
      </c>
      <c r="V521" s="302"/>
    </row>
    <row r="522" spans="1:22">
      <c r="A522" s="354" t="s">
        <v>2896</v>
      </c>
      <c r="B522" s="273" t="s">
        <v>1249</v>
      </c>
      <c r="C522" s="265" t="s">
        <v>461</v>
      </c>
      <c r="D522" s="323" t="s">
        <v>56</v>
      </c>
      <c r="E522" s="251" t="s">
        <v>1250</v>
      </c>
      <c r="F522" s="260" t="s">
        <v>1251</v>
      </c>
      <c r="G522" s="260"/>
      <c r="H522" s="260">
        <v>9532586512</v>
      </c>
      <c r="I522" s="254" t="s">
        <v>100</v>
      </c>
      <c r="J522" s="255" t="s">
        <v>24</v>
      </c>
      <c r="K522" s="254" t="s">
        <v>278</v>
      </c>
      <c r="L522" s="263">
        <v>43758</v>
      </c>
      <c r="M522" s="264">
        <v>1972</v>
      </c>
      <c r="N522" s="254">
        <f t="shared" si="8"/>
        <v>53</v>
      </c>
      <c r="O522" s="254" t="s">
        <v>45</v>
      </c>
      <c r="P522" s="254" t="s">
        <v>27</v>
      </c>
      <c r="Q522" s="254" t="s">
        <v>49</v>
      </c>
      <c r="R522" s="254" t="s">
        <v>214</v>
      </c>
      <c r="S522" s="254">
        <v>2</v>
      </c>
      <c r="T522" s="334" t="s">
        <v>30</v>
      </c>
      <c r="U522" s="274">
        <v>120000</v>
      </c>
      <c r="V522" s="302"/>
    </row>
    <row r="523" spans="1:22">
      <c r="A523" s="354" t="s">
        <v>2897</v>
      </c>
      <c r="B523" s="273" t="s">
        <v>1252</v>
      </c>
      <c r="C523" s="265" t="s">
        <v>1253</v>
      </c>
      <c r="D523" s="323"/>
      <c r="E523" s="251"/>
      <c r="F523" s="260" t="s">
        <v>1254</v>
      </c>
      <c r="G523" s="260">
        <v>918959686</v>
      </c>
      <c r="H523" s="260">
        <v>9493241489</v>
      </c>
      <c r="I523" s="254"/>
      <c r="J523" s="255" t="s">
        <v>24</v>
      </c>
      <c r="K523" s="254" t="s">
        <v>278</v>
      </c>
      <c r="L523" s="263">
        <v>43785</v>
      </c>
      <c r="M523" s="264">
        <v>1975</v>
      </c>
      <c r="N523" s="254">
        <f t="shared" si="8"/>
        <v>50</v>
      </c>
      <c r="O523" s="254" t="s">
        <v>26</v>
      </c>
      <c r="P523" s="254" t="s">
        <v>27</v>
      </c>
      <c r="Q523" s="254" t="s">
        <v>28</v>
      </c>
      <c r="R523" s="254" t="s">
        <v>287</v>
      </c>
      <c r="S523" s="254">
        <v>2</v>
      </c>
      <c r="T523" s="334" t="s">
        <v>30</v>
      </c>
      <c r="U523" s="266"/>
      <c r="V523" s="302"/>
    </row>
    <row r="524" spans="1:22">
      <c r="A524" s="354" t="s">
        <v>2898</v>
      </c>
      <c r="B524" s="273" t="s">
        <v>1255</v>
      </c>
      <c r="C524" s="265" t="s">
        <v>675</v>
      </c>
      <c r="D524" s="323"/>
      <c r="E524" s="251"/>
      <c r="F524" s="272"/>
      <c r="G524" s="272"/>
      <c r="H524" s="272"/>
      <c r="I524" s="254"/>
      <c r="J524" s="255" t="s">
        <v>24</v>
      </c>
      <c r="K524" s="254" t="s">
        <v>220</v>
      </c>
      <c r="L524" s="263"/>
      <c r="M524" s="264"/>
      <c r="N524" s="254">
        <f t="shared" si="8"/>
        <v>2025</v>
      </c>
      <c r="O524" s="254" t="s">
        <v>76</v>
      </c>
      <c r="P524" s="254"/>
      <c r="Q524" s="254"/>
      <c r="R524" s="254"/>
      <c r="S524" s="254"/>
      <c r="T524" s="334"/>
      <c r="U524" s="266"/>
      <c r="V524" s="302"/>
    </row>
    <row r="525" spans="1:22">
      <c r="A525" s="354" t="s">
        <v>2899</v>
      </c>
      <c r="B525" s="273" t="s">
        <v>1255</v>
      </c>
      <c r="C525" s="265" t="s">
        <v>1073</v>
      </c>
      <c r="D525" s="323" t="s">
        <v>41</v>
      </c>
      <c r="E525" s="251" t="s">
        <v>323</v>
      </c>
      <c r="F525" s="260" t="s">
        <v>1256</v>
      </c>
      <c r="G525" s="260">
        <v>491124147</v>
      </c>
      <c r="H525" s="260">
        <v>9125286209</v>
      </c>
      <c r="I525" s="254" t="s">
        <v>100</v>
      </c>
      <c r="J525" s="255" t="s">
        <v>24</v>
      </c>
      <c r="K525" s="254" t="s">
        <v>278</v>
      </c>
      <c r="L525" s="263">
        <v>30466</v>
      </c>
      <c r="M525" s="264">
        <v>1983</v>
      </c>
      <c r="N525" s="254">
        <f t="shared" si="8"/>
        <v>42</v>
      </c>
      <c r="O525" s="254" t="s">
        <v>45</v>
      </c>
      <c r="P525" s="254" t="s">
        <v>27</v>
      </c>
      <c r="Q525" s="254" t="s">
        <v>46</v>
      </c>
      <c r="R525" s="254" t="s">
        <v>104</v>
      </c>
      <c r="S525" s="254">
        <v>3</v>
      </c>
      <c r="T525" s="334" t="s">
        <v>30</v>
      </c>
      <c r="U525" s="266">
        <v>80000</v>
      </c>
      <c r="V525" s="302"/>
    </row>
    <row r="526" spans="1:22">
      <c r="A526" s="354" t="s">
        <v>2900</v>
      </c>
      <c r="B526" s="273" t="s">
        <v>1255</v>
      </c>
      <c r="C526" s="265" t="s">
        <v>1257</v>
      </c>
      <c r="D526" s="323" t="s">
        <v>21</v>
      </c>
      <c r="E526" s="251" t="s">
        <v>1258</v>
      </c>
      <c r="F526" s="260" t="s">
        <v>1259</v>
      </c>
      <c r="G526" s="260"/>
      <c r="H526" s="260">
        <v>9953585075</v>
      </c>
      <c r="I526" s="254"/>
      <c r="J526" s="255" t="s">
        <v>24</v>
      </c>
      <c r="K526" s="254" t="s">
        <v>37</v>
      </c>
      <c r="L526" s="263">
        <v>43832</v>
      </c>
      <c r="M526" s="264">
        <v>1974</v>
      </c>
      <c r="N526" s="254">
        <f t="shared" si="8"/>
        <v>51</v>
      </c>
      <c r="O526" s="254" t="s">
        <v>26</v>
      </c>
      <c r="P526" s="254" t="s">
        <v>27</v>
      </c>
      <c r="Q526" s="254" t="s">
        <v>46</v>
      </c>
      <c r="R526" s="254" t="s">
        <v>1260</v>
      </c>
      <c r="S526" s="254">
        <v>5</v>
      </c>
      <c r="T526" s="334" t="s">
        <v>30</v>
      </c>
      <c r="U526" s="266"/>
      <c r="V526" s="302"/>
    </row>
    <row r="527" spans="1:22">
      <c r="A527" s="354" t="s">
        <v>2901</v>
      </c>
      <c r="B527" s="273" t="s">
        <v>1255</v>
      </c>
      <c r="C527" s="265" t="s">
        <v>2279</v>
      </c>
      <c r="D527" s="323" t="s">
        <v>2323</v>
      </c>
      <c r="E527" s="251"/>
      <c r="F527" s="260"/>
      <c r="G527" s="260">
        <v>749615730</v>
      </c>
      <c r="H527" s="260">
        <v>9362115420</v>
      </c>
      <c r="I527" s="254" t="s">
        <v>2326</v>
      </c>
      <c r="J527" s="255" t="s">
        <v>24</v>
      </c>
      <c r="K527" s="254"/>
      <c r="L527" s="263"/>
      <c r="M527" s="264"/>
      <c r="N527" s="254">
        <f t="shared" si="8"/>
        <v>2025</v>
      </c>
      <c r="O527" s="254" t="s">
        <v>26</v>
      </c>
      <c r="P527" s="254"/>
      <c r="Q527" s="254"/>
      <c r="R527" s="254"/>
      <c r="S527" s="254"/>
      <c r="T527" s="334"/>
      <c r="U527" s="266"/>
      <c r="V527" s="302"/>
    </row>
    <row r="528" spans="1:22">
      <c r="A528" s="354" t="s">
        <v>2902</v>
      </c>
      <c r="B528" s="273" t="s">
        <v>1255</v>
      </c>
      <c r="C528" s="265" t="s">
        <v>639</v>
      </c>
      <c r="D528" s="323"/>
      <c r="E528" s="251"/>
      <c r="F528" s="272"/>
      <c r="G528" s="272"/>
      <c r="H528" s="272"/>
      <c r="I528" s="254"/>
      <c r="J528" s="255" t="s">
        <v>24</v>
      </c>
      <c r="K528" s="254" t="s">
        <v>37</v>
      </c>
      <c r="L528" s="263"/>
      <c r="M528" s="264"/>
      <c r="N528" s="254">
        <f t="shared" si="8"/>
        <v>2025</v>
      </c>
      <c r="O528" s="254" t="s">
        <v>26</v>
      </c>
      <c r="P528" s="254"/>
      <c r="Q528" s="254"/>
      <c r="R528" s="254"/>
      <c r="S528" s="254"/>
      <c r="T528" s="334"/>
      <c r="U528" s="266"/>
      <c r="V528" s="302"/>
    </row>
    <row r="529" spans="1:23">
      <c r="A529" s="354" t="s">
        <v>2903</v>
      </c>
      <c r="B529" s="273" t="s">
        <v>1255</v>
      </c>
      <c r="C529" s="265" t="s">
        <v>50</v>
      </c>
      <c r="D529" s="323"/>
      <c r="E529" s="251"/>
      <c r="F529" s="272"/>
      <c r="G529" s="272"/>
      <c r="H529" s="272">
        <v>9271332787</v>
      </c>
      <c r="I529" s="254"/>
      <c r="J529" s="255" t="s">
        <v>24</v>
      </c>
      <c r="K529" s="254" t="s">
        <v>37</v>
      </c>
      <c r="L529" s="263"/>
      <c r="M529" s="264"/>
      <c r="N529" s="254">
        <f t="shared" si="8"/>
        <v>2025</v>
      </c>
      <c r="O529" s="254" t="s">
        <v>26</v>
      </c>
      <c r="P529" s="254"/>
      <c r="Q529" s="254"/>
      <c r="R529" s="254"/>
      <c r="S529" s="254"/>
      <c r="T529" s="334"/>
      <c r="U529" s="266"/>
      <c r="V529" s="302"/>
    </row>
    <row r="530" spans="1:23" s="206" customFormat="1">
      <c r="A530" s="354" t="s">
        <v>2904</v>
      </c>
      <c r="B530" s="273" t="s">
        <v>1255</v>
      </c>
      <c r="C530" s="265" t="s">
        <v>951</v>
      </c>
      <c r="D530" s="323" t="s">
        <v>1261</v>
      </c>
      <c r="E530" s="251" t="s">
        <v>1258</v>
      </c>
      <c r="F530" s="260"/>
      <c r="G530" s="260"/>
      <c r="H530" s="260"/>
      <c r="I530" s="254"/>
      <c r="J530" s="255" t="s">
        <v>24</v>
      </c>
      <c r="K530" s="254" t="s">
        <v>37</v>
      </c>
      <c r="L530" s="263">
        <v>44123</v>
      </c>
      <c r="M530" s="264">
        <v>1952</v>
      </c>
      <c r="N530" s="254">
        <f t="shared" si="8"/>
        <v>73</v>
      </c>
      <c r="O530" s="254" t="s">
        <v>26</v>
      </c>
      <c r="P530" s="254" t="s">
        <v>27</v>
      </c>
      <c r="Q530" s="254" t="s">
        <v>46</v>
      </c>
      <c r="R530" s="254" t="s">
        <v>1260</v>
      </c>
      <c r="S530" s="254">
        <v>2</v>
      </c>
      <c r="T530" s="265" t="s">
        <v>30</v>
      </c>
      <c r="U530" s="266"/>
      <c r="V530" s="213"/>
      <c r="W530" s="213"/>
    </row>
    <row r="531" spans="1:23">
      <c r="A531" s="354" t="s">
        <v>2905</v>
      </c>
      <c r="B531" s="273" t="s">
        <v>409</v>
      </c>
      <c r="C531" s="265" t="s">
        <v>386</v>
      </c>
      <c r="D531" s="323"/>
      <c r="E531" s="251"/>
      <c r="F531" s="272"/>
      <c r="G531" s="272"/>
      <c r="H531" s="272"/>
      <c r="I531" s="254"/>
      <c r="J531" s="255" t="s">
        <v>24</v>
      </c>
      <c r="K531" s="254" t="s">
        <v>135</v>
      </c>
      <c r="L531" s="263"/>
      <c r="M531" s="264"/>
      <c r="N531" s="254">
        <f t="shared" si="8"/>
        <v>2025</v>
      </c>
      <c r="O531" s="254" t="s">
        <v>76</v>
      </c>
      <c r="P531" s="254"/>
      <c r="Q531" s="254"/>
      <c r="R531" s="254"/>
      <c r="S531" s="254"/>
      <c r="T531" s="334"/>
      <c r="U531" s="266"/>
      <c r="V531" s="302"/>
    </row>
    <row r="532" spans="1:23">
      <c r="A532" s="354" t="s">
        <v>2906</v>
      </c>
      <c r="B532" s="273" t="s">
        <v>949</v>
      </c>
      <c r="C532" s="265" t="s">
        <v>1262</v>
      </c>
      <c r="D532" s="323" t="s">
        <v>63</v>
      </c>
      <c r="E532" s="251" t="s">
        <v>895</v>
      </c>
      <c r="F532" s="260" t="s">
        <v>1263</v>
      </c>
      <c r="G532" s="260"/>
      <c r="H532" s="260">
        <v>9388730404</v>
      </c>
      <c r="I532" s="254"/>
      <c r="J532" s="255" t="s">
        <v>24</v>
      </c>
      <c r="K532" s="254" t="s">
        <v>135</v>
      </c>
      <c r="L532" s="263">
        <v>44131</v>
      </c>
      <c r="M532" s="264">
        <v>1982</v>
      </c>
      <c r="N532" s="254">
        <f t="shared" si="8"/>
        <v>43</v>
      </c>
      <c r="O532" s="254" t="s">
        <v>26</v>
      </c>
      <c r="P532" s="254" t="s">
        <v>27</v>
      </c>
      <c r="Q532" s="254" t="s">
        <v>49</v>
      </c>
      <c r="R532" s="254" t="s">
        <v>136</v>
      </c>
      <c r="S532" s="254">
        <v>2</v>
      </c>
      <c r="T532" s="334" t="s">
        <v>30</v>
      </c>
      <c r="U532" s="266"/>
      <c r="V532" s="302"/>
    </row>
    <row r="533" spans="1:23">
      <c r="A533" s="354" t="s">
        <v>2907</v>
      </c>
      <c r="B533" s="273" t="s">
        <v>949</v>
      </c>
      <c r="C533" s="265" t="s">
        <v>1264</v>
      </c>
      <c r="D533" s="323" t="s">
        <v>56</v>
      </c>
      <c r="E533" s="251" t="s">
        <v>134</v>
      </c>
      <c r="F533" s="260" t="s">
        <v>1265</v>
      </c>
      <c r="G533" s="260">
        <v>921696071</v>
      </c>
      <c r="H533" s="260"/>
      <c r="I533" s="254"/>
      <c r="J533" s="255" t="s">
        <v>24</v>
      </c>
      <c r="K533" s="254" t="s">
        <v>135</v>
      </c>
      <c r="L533" s="263">
        <v>43982</v>
      </c>
      <c r="M533" s="264">
        <v>1956</v>
      </c>
      <c r="N533" s="254">
        <f t="shared" si="8"/>
        <v>69</v>
      </c>
      <c r="O533" s="254" t="s">
        <v>26</v>
      </c>
      <c r="P533" s="254" t="s">
        <v>27</v>
      </c>
      <c r="Q533" s="254" t="s">
        <v>46</v>
      </c>
      <c r="R533" s="254" t="s">
        <v>1266</v>
      </c>
      <c r="S533" s="254">
        <v>2</v>
      </c>
      <c r="T533" s="334" t="s">
        <v>30</v>
      </c>
      <c r="U533" s="266"/>
      <c r="V533" s="302"/>
    </row>
    <row r="534" spans="1:23">
      <c r="A534" s="354" t="s">
        <v>2908</v>
      </c>
      <c r="B534" s="273" t="s">
        <v>144</v>
      </c>
      <c r="C534" s="265" t="s">
        <v>1267</v>
      </c>
      <c r="D534" s="323"/>
      <c r="E534" s="251"/>
      <c r="F534" s="260" t="s">
        <v>1268</v>
      </c>
      <c r="G534" s="260">
        <v>132340399</v>
      </c>
      <c r="H534" s="260"/>
      <c r="I534" s="254" t="s">
        <v>100</v>
      </c>
      <c r="J534" s="255" t="s">
        <v>24</v>
      </c>
      <c r="K534" s="254" t="s">
        <v>37</v>
      </c>
      <c r="L534" s="263">
        <v>43742</v>
      </c>
      <c r="M534" s="264">
        <v>1959</v>
      </c>
      <c r="N534" s="254">
        <f t="shared" si="8"/>
        <v>66</v>
      </c>
      <c r="O534" s="254" t="s">
        <v>26</v>
      </c>
      <c r="P534" s="254" t="s">
        <v>27</v>
      </c>
      <c r="Q534" s="254" t="s">
        <v>28</v>
      </c>
      <c r="R534" s="254" t="s">
        <v>330</v>
      </c>
      <c r="S534" s="254">
        <v>3</v>
      </c>
      <c r="T534" s="334" t="s">
        <v>30</v>
      </c>
      <c r="U534" s="266">
        <v>120000</v>
      </c>
      <c r="V534" s="302"/>
    </row>
    <row r="535" spans="1:23">
      <c r="A535" s="354" t="s">
        <v>2909</v>
      </c>
      <c r="B535" s="273" t="s">
        <v>144</v>
      </c>
      <c r="C535" s="265" t="s">
        <v>284</v>
      </c>
      <c r="D535" s="323"/>
      <c r="E535" s="251"/>
      <c r="F535" s="260" t="s">
        <v>1269</v>
      </c>
      <c r="G535" s="260">
        <v>272873780</v>
      </c>
      <c r="H535" s="260"/>
      <c r="I535" s="254" t="s">
        <v>100</v>
      </c>
      <c r="J535" s="255" t="s">
        <v>24</v>
      </c>
      <c r="K535" s="254" t="s">
        <v>94</v>
      </c>
      <c r="L535" s="257">
        <v>21645</v>
      </c>
      <c r="M535" s="258">
        <v>1959</v>
      </c>
      <c r="N535" s="254">
        <f t="shared" si="8"/>
        <v>66</v>
      </c>
      <c r="O535" s="254" t="s">
        <v>45</v>
      </c>
      <c r="P535" s="254" t="s">
        <v>27</v>
      </c>
      <c r="Q535" s="254" t="s">
        <v>49</v>
      </c>
      <c r="R535" s="254" t="s">
        <v>315</v>
      </c>
      <c r="S535" s="254">
        <v>3</v>
      </c>
      <c r="T535" s="334" t="s">
        <v>30</v>
      </c>
      <c r="U535" s="266">
        <v>120000</v>
      </c>
      <c r="V535" s="302"/>
    </row>
    <row r="536" spans="1:23">
      <c r="A536" s="354" t="s">
        <v>2910</v>
      </c>
      <c r="B536" s="273" t="s">
        <v>144</v>
      </c>
      <c r="C536" s="265" t="s">
        <v>1270</v>
      </c>
      <c r="D536" s="323" t="s">
        <v>21</v>
      </c>
      <c r="E536" s="251" t="s">
        <v>585</v>
      </c>
      <c r="F536" s="264"/>
      <c r="G536" s="264">
        <v>150945754</v>
      </c>
      <c r="H536" s="264"/>
      <c r="I536" s="254" t="s">
        <v>100</v>
      </c>
      <c r="J536" s="255" t="s">
        <v>24</v>
      </c>
      <c r="K536" s="254" t="s">
        <v>94</v>
      </c>
      <c r="L536" s="257">
        <v>24619</v>
      </c>
      <c r="M536" s="258">
        <v>1967</v>
      </c>
      <c r="N536" s="254">
        <f t="shared" si="8"/>
        <v>58</v>
      </c>
      <c r="O536" s="254" t="s">
        <v>26</v>
      </c>
      <c r="P536" s="254" t="s">
        <v>27</v>
      </c>
      <c r="Q536" s="254" t="s">
        <v>28</v>
      </c>
      <c r="R536" s="254" t="s">
        <v>287</v>
      </c>
      <c r="S536" s="254">
        <v>2</v>
      </c>
      <c r="T536" s="334" t="s">
        <v>30</v>
      </c>
      <c r="U536" s="266">
        <v>120000</v>
      </c>
      <c r="V536" s="302"/>
    </row>
    <row r="537" spans="1:23">
      <c r="A537" s="354" t="s">
        <v>2911</v>
      </c>
      <c r="B537" s="273" t="s">
        <v>144</v>
      </c>
      <c r="C537" s="265" t="s">
        <v>1271</v>
      </c>
      <c r="D537" s="323"/>
      <c r="E537" s="251"/>
      <c r="F537" s="260" t="s">
        <v>1272</v>
      </c>
      <c r="G537" s="260">
        <v>936457545</v>
      </c>
      <c r="H537" s="260"/>
      <c r="I537" s="254" t="s">
        <v>59</v>
      </c>
      <c r="J537" s="255" t="s">
        <v>24</v>
      </c>
      <c r="K537" s="254" t="s">
        <v>1273</v>
      </c>
      <c r="L537" s="263">
        <v>19164</v>
      </c>
      <c r="M537" s="264">
        <v>1952</v>
      </c>
      <c r="N537" s="254">
        <f t="shared" si="8"/>
        <v>73</v>
      </c>
      <c r="O537" s="254" t="s">
        <v>45</v>
      </c>
      <c r="P537" s="254" t="s">
        <v>27</v>
      </c>
      <c r="Q537" s="254" t="s">
        <v>46</v>
      </c>
      <c r="R537" s="254" t="s">
        <v>104</v>
      </c>
      <c r="S537" s="254">
        <v>8</v>
      </c>
      <c r="T537" s="334" t="s">
        <v>30</v>
      </c>
      <c r="U537" s="266">
        <v>80000</v>
      </c>
      <c r="V537" s="302"/>
    </row>
    <row r="538" spans="1:23">
      <c r="A538" s="354" t="s">
        <v>2912</v>
      </c>
      <c r="B538" s="273" t="s">
        <v>144</v>
      </c>
      <c r="C538" s="265" t="s">
        <v>3321</v>
      </c>
      <c r="D538" s="323" t="s">
        <v>2309</v>
      </c>
      <c r="E538" s="251" t="s">
        <v>532</v>
      </c>
      <c r="F538" s="260"/>
      <c r="G538" s="260">
        <v>38667456</v>
      </c>
      <c r="H538" s="260">
        <v>9491277550</v>
      </c>
      <c r="I538" s="254"/>
      <c r="J538" s="255" t="s">
        <v>24</v>
      </c>
      <c r="K538" s="254" t="s">
        <v>278</v>
      </c>
      <c r="L538" s="263">
        <v>45776</v>
      </c>
      <c r="M538" s="264">
        <v>1998</v>
      </c>
      <c r="N538" s="254">
        <f t="shared" si="8"/>
        <v>27</v>
      </c>
      <c r="O538" s="254" t="s">
        <v>45</v>
      </c>
      <c r="P538" s="254" t="s">
        <v>130</v>
      </c>
      <c r="Q538" s="254" t="s">
        <v>28</v>
      </c>
      <c r="R538" s="254"/>
      <c r="S538" s="254"/>
      <c r="T538" s="334" t="s">
        <v>30</v>
      </c>
      <c r="U538" s="266"/>
      <c r="V538" s="302"/>
    </row>
    <row r="539" spans="1:23">
      <c r="A539" s="354" t="s">
        <v>2913</v>
      </c>
      <c r="B539" s="273" t="s">
        <v>2133</v>
      </c>
      <c r="C539" s="265" t="s">
        <v>2134</v>
      </c>
      <c r="D539" s="323"/>
      <c r="E539" s="251"/>
      <c r="F539" s="260"/>
      <c r="G539" s="260"/>
      <c r="H539" s="260">
        <v>9635121288</v>
      </c>
      <c r="I539" s="254"/>
      <c r="J539" s="255" t="s">
        <v>24</v>
      </c>
      <c r="K539" s="254"/>
      <c r="L539" s="263"/>
      <c r="M539" s="264"/>
      <c r="N539" s="254">
        <f t="shared" si="8"/>
        <v>2025</v>
      </c>
      <c r="O539" s="254" t="s">
        <v>26</v>
      </c>
      <c r="P539" s="254"/>
      <c r="Q539" s="254"/>
      <c r="R539" s="254"/>
      <c r="S539" s="254"/>
      <c r="T539" s="334"/>
      <c r="U539" s="266"/>
      <c r="V539" s="302"/>
    </row>
    <row r="540" spans="1:23">
      <c r="A540" s="354" t="s">
        <v>2914</v>
      </c>
      <c r="B540" s="273" t="s">
        <v>1274</v>
      </c>
      <c r="C540" s="265" t="s">
        <v>191</v>
      </c>
      <c r="D540" s="323" t="s">
        <v>63</v>
      </c>
      <c r="E540" s="251" t="s">
        <v>118</v>
      </c>
      <c r="F540" s="260" t="s">
        <v>1275</v>
      </c>
      <c r="G540" s="260"/>
      <c r="H540" s="260"/>
      <c r="I540" s="254" t="s">
        <v>100</v>
      </c>
      <c r="J540" s="255" t="s">
        <v>24</v>
      </c>
      <c r="K540" s="254" t="s">
        <v>146</v>
      </c>
      <c r="L540" s="257">
        <v>21640</v>
      </c>
      <c r="M540" s="258">
        <v>1959</v>
      </c>
      <c r="N540" s="254">
        <f t="shared" si="8"/>
        <v>66</v>
      </c>
      <c r="O540" s="254" t="s">
        <v>45</v>
      </c>
      <c r="P540" s="254" t="s">
        <v>27</v>
      </c>
      <c r="Q540" s="254" t="s">
        <v>46</v>
      </c>
      <c r="R540" s="254" t="s">
        <v>279</v>
      </c>
      <c r="S540" s="254">
        <v>9</v>
      </c>
      <c r="T540" s="334" t="s">
        <v>30</v>
      </c>
      <c r="U540" s="266">
        <v>100000</v>
      </c>
      <c r="V540" s="302"/>
    </row>
    <row r="541" spans="1:23">
      <c r="A541" s="354" t="s">
        <v>2915</v>
      </c>
      <c r="B541" s="273" t="s">
        <v>1274</v>
      </c>
      <c r="C541" s="265" t="s">
        <v>1276</v>
      </c>
      <c r="D541" s="323" t="s">
        <v>63</v>
      </c>
      <c r="E541" s="251" t="s">
        <v>118</v>
      </c>
      <c r="F541" s="260" t="s">
        <v>1277</v>
      </c>
      <c r="G541" s="260"/>
      <c r="H541" s="260"/>
      <c r="I541" s="254" t="s">
        <v>100</v>
      </c>
      <c r="J541" s="255" t="s">
        <v>24</v>
      </c>
      <c r="K541" s="254" t="s">
        <v>146</v>
      </c>
      <c r="L541" s="263">
        <v>43504</v>
      </c>
      <c r="M541" s="264">
        <v>1978</v>
      </c>
      <c r="N541" s="254">
        <f t="shared" si="8"/>
        <v>47</v>
      </c>
      <c r="O541" s="254" t="s">
        <v>45</v>
      </c>
      <c r="P541" s="254" t="s">
        <v>27</v>
      </c>
      <c r="Q541" s="254" t="s">
        <v>28</v>
      </c>
      <c r="R541" s="254" t="s">
        <v>104</v>
      </c>
      <c r="S541" s="254">
        <v>2</v>
      </c>
      <c r="T541" s="334" t="s">
        <v>30</v>
      </c>
      <c r="U541" s="266">
        <v>80000</v>
      </c>
      <c r="V541" s="302"/>
    </row>
    <row r="542" spans="1:23">
      <c r="A542" s="354" t="s">
        <v>2916</v>
      </c>
      <c r="B542" s="273" t="s">
        <v>1274</v>
      </c>
      <c r="C542" s="265" t="s">
        <v>1208</v>
      </c>
      <c r="D542" s="323" t="s">
        <v>371</v>
      </c>
      <c r="E542" s="251" t="s">
        <v>372</v>
      </c>
      <c r="F542" s="260" t="s">
        <v>1278</v>
      </c>
      <c r="G542" s="260"/>
      <c r="H542" s="260"/>
      <c r="I542" s="254" t="s">
        <v>23</v>
      </c>
      <c r="J542" s="255" t="s">
        <v>24</v>
      </c>
      <c r="K542" s="254" t="s">
        <v>124</v>
      </c>
      <c r="L542" s="263">
        <v>21335</v>
      </c>
      <c r="M542" s="264">
        <v>1958</v>
      </c>
      <c r="N542" s="254">
        <f t="shared" si="8"/>
        <v>67</v>
      </c>
      <c r="O542" s="254" t="s">
        <v>26</v>
      </c>
      <c r="P542" s="254" t="s">
        <v>27</v>
      </c>
      <c r="Q542" s="254" t="s">
        <v>46</v>
      </c>
      <c r="R542" s="254" t="s">
        <v>136</v>
      </c>
      <c r="S542" s="254">
        <v>9</v>
      </c>
      <c r="T542" s="334" t="s">
        <v>30</v>
      </c>
      <c r="U542" s="266">
        <v>60000</v>
      </c>
      <c r="V542" s="302"/>
    </row>
    <row r="543" spans="1:23">
      <c r="A543" s="354" t="s">
        <v>2917</v>
      </c>
      <c r="B543" s="273" t="s">
        <v>1279</v>
      </c>
      <c r="C543" s="265" t="s">
        <v>1280</v>
      </c>
      <c r="D543" s="323" t="s">
        <v>51</v>
      </c>
      <c r="E543" s="251" t="s">
        <v>295</v>
      </c>
      <c r="F543" s="260" t="s">
        <v>1281</v>
      </c>
      <c r="G543" s="260">
        <v>254088055</v>
      </c>
      <c r="H543" s="260">
        <v>9489503122</v>
      </c>
      <c r="I543" s="254" t="s">
        <v>100</v>
      </c>
      <c r="J543" s="255" t="s">
        <v>24</v>
      </c>
      <c r="K543" s="254" t="s">
        <v>1282</v>
      </c>
      <c r="L543" s="263">
        <v>43762</v>
      </c>
      <c r="M543" s="264">
        <v>1970</v>
      </c>
      <c r="N543" s="254">
        <f t="shared" si="8"/>
        <v>55</v>
      </c>
      <c r="O543" s="254" t="s">
        <v>26</v>
      </c>
      <c r="P543" s="254" t="s">
        <v>27</v>
      </c>
      <c r="Q543" s="254" t="s">
        <v>49</v>
      </c>
      <c r="R543" s="254" t="s">
        <v>136</v>
      </c>
      <c r="S543" s="254">
        <v>1</v>
      </c>
      <c r="T543" s="334" t="s">
        <v>30</v>
      </c>
      <c r="U543" s="266">
        <v>60000</v>
      </c>
      <c r="V543" s="302"/>
    </row>
    <row r="544" spans="1:23">
      <c r="A544" s="354" t="s">
        <v>2918</v>
      </c>
      <c r="B544" s="273" t="s">
        <v>2281</v>
      </c>
      <c r="C544" s="265" t="s">
        <v>117</v>
      </c>
      <c r="D544" s="323"/>
      <c r="E544" s="251"/>
      <c r="F544" s="260"/>
      <c r="G544" s="260">
        <v>285391754</v>
      </c>
      <c r="H544" s="260"/>
      <c r="I544" s="254"/>
      <c r="J544" s="255" t="s">
        <v>24</v>
      </c>
      <c r="K544" s="254"/>
      <c r="L544" s="263"/>
      <c r="M544" s="264"/>
      <c r="N544" s="254">
        <f t="shared" si="8"/>
        <v>2025</v>
      </c>
      <c r="O544" s="254" t="s">
        <v>26</v>
      </c>
      <c r="P544" s="254"/>
      <c r="Q544" s="254"/>
      <c r="R544" s="254"/>
      <c r="S544" s="254"/>
      <c r="T544" s="334"/>
      <c r="U544" s="266"/>
      <c r="V544" s="302"/>
    </row>
    <row r="545" spans="1:22">
      <c r="A545" s="354" t="s">
        <v>2919</v>
      </c>
      <c r="B545" s="273" t="s">
        <v>2281</v>
      </c>
      <c r="C545" s="265" t="s">
        <v>2282</v>
      </c>
      <c r="D545" s="323"/>
      <c r="E545" s="251"/>
      <c r="F545" s="260"/>
      <c r="G545" s="260"/>
      <c r="H545" s="260"/>
      <c r="I545" s="254" t="s">
        <v>2280</v>
      </c>
      <c r="J545" s="255" t="s">
        <v>24</v>
      </c>
      <c r="K545" s="254" t="s">
        <v>3322</v>
      </c>
      <c r="L545" s="263"/>
      <c r="M545" s="264"/>
      <c r="N545" s="254">
        <f t="shared" si="8"/>
        <v>2025</v>
      </c>
      <c r="O545" s="254" t="s">
        <v>45</v>
      </c>
      <c r="P545" s="254"/>
      <c r="Q545" s="254"/>
      <c r="R545" s="254"/>
      <c r="S545" s="254"/>
      <c r="T545" s="334"/>
      <c r="U545" s="266"/>
      <c r="V545" s="302"/>
    </row>
    <row r="546" spans="1:22">
      <c r="A546" s="354" t="s">
        <v>2920</v>
      </c>
      <c r="B546" s="273" t="s">
        <v>790</v>
      </c>
      <c r="C546" s="265" t="s">
        <v>682</v>
      </c>
      <c r="D546" s="323" t="s">
        <v>192</v>
      </c>
      <c r="E546" s="251" t="s">
        <v>1172</v>
      </c>
      <c r="F546" s="260" t="s">
        <v>1283</v>
      </c>
      <c r="G546" s="260"/>
      <c r="H546" s="260"/>
      <c r="I546" s="254" t="s">
        <v>358</v>
      </c>
      <c r="J546" s="255" t="s">
        <v>24</v>
      </c>
      <c r="K546" s="254" t="s">
        <v>146</v>
      </c>
      <c r="L546" s="263">
        <v>43483</v>
      </c>
      <c r="M546" s="264">
        <v>1966</v>
      </c>
      <c r="N546" s="254">
        <f t="shared" si="8"/>
        <v>59</v>
      </c>
      <c r="O546" s="254" t="s">
        <v>26</v>
      </c>
      <c r="P546" s="254" t="s">
        <v>130</v>
      </c>
      <c r="Q546" s="254" t="s">
        <v>28</v>
      </c>
      <c r="R546" s="254"/>
      <c r="S546" s="254">
        <v>1</v>
      </c>
      <c r="T546" s="334" t="s">
        <v>30</v>
      </c>
      <c r="U546" s="266"/>
      <c r="V546" s="302"/>
    </row>
    <row r="547" spans="1:22">
      <c r="A547" s="354" t="s">
        <v>2921</v>
      </c>
      <c r="B547" s="273" t="s">
        <v>790</v>
      </c>
      <c r="C547" s="265" t="s">
        <v>1284</v>
      </c>
      <c r="D547" s="323" t="s">
        <v>21</v>
      </c>
      <c r="E547" s="251" t="s">
        <v>307</v>
      </c>
      <c r="F547" s="260" t="s">
        <v>1285</v>
      </c>
      <c r="G547" s="260">
        <v>900681182</v>
      </c>
      <c r="H547" s="260"/>
      <c r="I547" s="254" t="s">
        <v>100</v>
      </c>
      <c r="J547" s="255" t="s">
        <v>24</v>
      </c>
      <c r="K547" s="254" t="s">
        <v>146</v>
      </c>
      <c r="L547" s="263">
        <v>25760</v>
      </c>
      <c r="M547" s="264">
        <v>1970</v>
      </c>
      <c r="N547" s="254">
        <f t="shared" si="8"/>
        <v>55</v>
      </c>
      <c r="O547" s="254" t="s">
        <v>45</v>
      </c>
      <c r="P547" s="254" t="s">
        <v>27</v>
      </c>
      <c r="Q547" s="254" t="s">
        <v>49</v>
      </c>
      <c r="R547" s="254" t="s">
        <v>104</v>
      </c>
      <c r="S547" s="254">
        <v>6</v>
      </c>
      <c r="T547" s="334" t="s">
        <v>30</v>
      </c>
      <c r="U547" s="266">
        <v>80000</v>
      </c>
      <c r="V547" s="302"/>
    </row>
    <row r="548" spans="1:22">
      <c r="A548" s="354" t="s">
        <v>2922</v>
      </c>
      <c r="B548" s="273" t="s">
        <v>790</v>
      </c>
      <c r="C548" s="265" t="s">
        <v>1286</v>
      </c>
      <c r="D548" s="323"/>
      <c r="E548" s="251"/>
      <c r="F548" s="260" t="s">
        <v>1287</v>
      </c>
      <c r="G548" s="260"/>
      <c r="H548" s="260"/>
      <c r="I548" s="254" t="s">
        <v>167</v>
      </c>
      <c r="J548" s="255" t="s">
        <v>24</v>
      </c>
      <c r="K548" s="254" t="s">
        <v>146</v>
      </c>
      <c r="L548" s="263">
        <v>43498</v>
      </c>
      <c r="M548" s="264">
        <v>1963</v>
      </c>
      <c r="N548" s="254">
        <f t="shared" si="8"/>
        <v>62</v>
      </c>
      <c r="O548" s="254" t="s">
        <v>26</v>
      </c>
      <c r="P548" s="254" t="s">
        <v>27</v>
      </c>
      <c r="Q548" s="254" t="s">
        <v>46</v>
      </c>
      <c r="R548" s="254" t="s">
        <v>136</v>
      </c>
      <c r="S548" s="254">
        <v>1</v>
      </c>
      <c r="T548" s="334" t="s">
        <v>1288</v>
      </c>
      <c r="U548" s="266">
        <v>60000</v>
      </c>
      <c r="V548" s="302"/>
    </row>
    <row r="549" spans="1:22">
      <c r="A549" s="354" t="s">
        <v>2923</v>
      </c>
      <c r="B549" s="273" t="s">
        <v>790</v>
      </c>
      <c r="C549" s="265" t="s">
        <v>1067</v>
      </c>
      <c r="D549" s="323"/>
      <c r="E549" s="251"/>
      <c r="F549" s="260" t="s">
        <v>1289</v>
      </c>
      <c r="G549" s="260">
        <v>914566893</v>
      </c>
      <c r="H549" s="260">
        <v>9083351596</v>
      </c>
      <c r="I549" s="254"/>
      <c r="J549" s="255" t="s">
        <v>24</v>
      </c>
      <c r="K549" s="254" t="s">
        <v>146</v>
      </c>
      <c r="L549" s="263">
        <v>43649</v>
      </c>
      <c r="M549" s="264">
        <v>1974</v>
      </c>
      <c r="N549" s="254">
        <f t="shared" si="8"/>
        <v>51</v>
      </c>
      <c r="O549" s="254" t="s">
        <v>45</v>
      </c>
      <c r="P549" s="254" t="s">
        <v>27</v>
      </c>
      <c r="Q549" s="254" t="s">
        <v>49</v>
      </c>
      <c r="R549" s="254" t="s">
        <v>1290</v>
      </c>
      <c r="S549" s="254">
        <v>1</v>
      </c>
      <c r="T549" s="334" t="s">
        <v>30</v>
      </c>
      <c r="U549" s="266"/>
      <c r="V549" s="302"/>
    </row>
    <row r="550" spans="1:22">
      <c r="A550" s="354" t="s">
        <v>2924</v>
      </c>
      <c r="B550" s="273" t="s">
        <v>1291</v>
      </c>
      <c r="C550" s="265" t="s">
        <v>1292</v>
      </c>
      <c r="D550" s="323" t="s">
        <v>371</v>
      </c>
      <c r="E550" s="251" t="s">
        <v>1096</v>
      </c>
      <c r="F550" s="260" t="s">
        <v>1293</v>
      </c>
      <c r="G550" s="260"/>
      <c r="H550" s="260"/>
      <c r="I550" s="254" t="s">
        <v>100</v>
      </c>
      <c r="J550" s="255" t="s">
        <v>24</v>
      </c>
      <c r="K550" s="254" t="s">
        <v>903</v>
      </c>
      <c r="L550" s="263">
        <v>43780</v>
      </c>
      <c r="M550" s="264">
        <v>1983</v>
      </c>
      <c r="N550" s="254">
        <f t="shared" si="8"/>
        <v>42</v>
      </c>
      <c r="O550" s="254" t="s">
        <v>26</v>
      </c>
      <c r="P550" s="254" t="s">
        <v>27</v>
      </c>
      <c r="Q550" s="254" t="s">
        <v>49</v>
      </c>
      <c r="R550" s="254" t="s">
        <v>136</v>
      </c>
      <c r="S550" s="254">
        <v>2</v>
      </c>
      <c r="T550" s="334" t="s">
        <v>30</v>
      </c>
      <c r="U550" s="266">
        <v>60000</v>
      </c>
      <c r="V550" s="302"/>
    </row>
    <row r="551" spans="1:22">
      <c r="A551" s="354" t="s">
        <v>2925</v>
      </c>
      <c r="B551" s="273" t="s">
        <v>1294</v>
      </c>
      <c r="C551" s="265" t="s">
        <v>1294</v>
      </c>
      <c r="D551" s="323"/>
      <c r="E551" s="251"/>
      <c r="F551" s="260" t="s">
        <v>1295</v>
      </c>
      <c r="G551" s="260"/>
      <c r="H551" s="260"/>
      <c r="I551" s="254" t="s">
        <v>100</v>
      </c>
      <c r="J551" s="255" t="s">
        <v>24</v>
      </c>
      <c r="K551" s="254" t="s">
        <v>157</v>
      </c>
      <c r="L551" s="263"/>
      <c r="M551" s="264"/>
      <c r="N551" s="254">
        <f t="shared" si="8"/>
        <v>2025</v>
      </c>
      <c r="O551" s="254" t="s">
        <v>45</v>
      </c>
      <c r="P551" s="254"/>
      <c r="Q551" s="254"/>
      <c r="R551" s="254" t="s">
        <v>104</v>
      </c>
      <c r="S551" s="254"/>
      <c r="T551" s="334" t="s">
        <v>30</v>
      </c>
      <c r="U551" s="266">
        <v>80000</v>
      </c>
      <c r="V551" s="302"/>
    </row>
    <row r="552" spans="1:22">
      <c r="A552" s="354" t="s">
        <v>2926</v>
      </c>
      <c r="B552" s="273" t="s">
        <v>1296</v>
      </c>
      <c r="C552" s="265" t="s">
        <v>1116</v>
      </c>
      <c r="D552" s="323"/>
      <c r="E552" s="251"/>
      <c r="F552" s="260" t="s">
        <v>1297</v>
      </c>
      <c r="G552" s="260"/>
      <c r="H552" s="260"/>
      <c r="I552" s="254" t="s">
        <v>100</v>
      </c>
      <c r="J552" s="255" t="s">
        <v>24</v>
      </c>
      <c r="K552" s="254" t="s">
        <v>1298</v>
      </c>
      <c r="L552" s="263">
        <v>43495</v>
      </c>
      <c r="M552" s="264">
        <v>1973</v>
      </c>
      <c r="N552" s="254">
        <f t="shared" si="8"/>
        <v>52</v>
      </c>
      <c r="O552" s="254" t="s">
        <v>26</v>
      </c>
      <c r="P552" s="254" t="s">
        <v>27</v>
      </c>
      <c r="Q552" s="254" t="s">
        <v>657</v>
      </c>
      <c r="R552" s="254" t="s">
        <v>1299</v>
      </c>
      <c r="S552" s="254">
        <v>3</v>
      </c>
      <c r="T552" s="334" t="s">
        <v>30</v>
      </c>
      <c r="U552" s="266"/>
      <c r="V552" s="302"/>
    </row>
    <row r="553" spans="1:22">
      <c r="A553" s="354" t="s">
        <v>2927</v>
      </c>
      <c r="B553" s="273" t="s">
        <v>1296</v>
      </c>
      <c r="C553" s="265" t="s">
        <v>865</v>
      </c>
      <c r="D553" s="323"/>
      <c r="E553" s="251"/>
      <c r="F553" s="260"/>
      <c r="G553" s="260">
        <v>940985663</v>
      </c>
      <c r="H553" s="260">
        <v>9976019794</v>
      </c>
      <c r="I553" s="254"/>
      <c r="J553" s="255" t="s">
        <v>24</v>
      </c>
      <c r="K553" s="254"/>
      <c r="L553" s="263"/>
      <c r="M553" s="264"/>
      <c r="N553" s="254">
        <f t="shared" si="8"/>
        <v>2025</v>
      </c>
      <c r="O553" s="254" t="s">
        <v>26</v>
      </c>
      <c r="P553" s="254"/>
      <c r="Q553" s="254"/>
      <c r="R553" s="254"/>
      <c r="S553" s="254"/>
      <c r="T553" s="334"/>
      <c r="U553" s="266"/>
      <c r="V553" s="302"/>
    </row>
    <row r="554" spans="1:22">
      <c r="A554" s="354" t="s">
        <v>2928</v>
      </c>
      <c r="B554" s="273" t="s">
        <v>1296</v>
      </c>
      <c r="C554" s="265" t="s">
        <v>1300</v>
      </c>
      <c r="D554" s="323"/>
      <c r="E554" s="251"/>
      <c r="F554" s="260" t="s">
        <v>1301</v>
      </c>
      <c r="G554" s="260"/>
      <c r="H554" s="260"/>
      <c r="I554" s="254"/>
      <c r="J554" s="255" t="s">
        <v>24</v>
      </c>
      <c r="K554" s="254" t="s">
        <v>1298</v>
      </c>
      <c r="L554" s="263"/>
      <c r="M554" s="264"/>
      <c r="N554" s="254">
        <f t="shared" si="8"/>
        <v>2025</v>
      </c>
      <c r="O554" s="254" t="s">
        <v>26</v>
      </c>
      <c r="P554" s="254"/>
      <c r="Q554" s="254"/>
      <c r="R554" s="254"/>
      <c r="S554" s="254"/>
      <c r="T554" s="334"/>
      <c r="U554" s="266"/>
      <c r="V554" s="302"/>
    </row>
    <row r="555" spans="1:22">
      <c r="A555" s="354" t="s">
        <v>2929</v>
      </c>
      <c r="B555" s="273" t="s">
        <v>1296</v>
      </c>
      <c r="C555" s="265" t="s">
        <v>1302</v>
      </c>
      <c r="D555" s="323"/>
      <c r="E555" s="251"/>
      <c r="F555" s="260" t="s">
        <v>1303</v>
      </c>
      <c r="G555" s="260"/>
      <c r="H555" s="260"/>
      <c r="I555" s="254"/>
      <c r="J555" s="255" t="s">
        <v>24</v>
      </c>
      <c r="K555" s="254" t="s">
        <v>1298</v>
      </c>
      <c r="L555" s="263"/>
      <c r="M555" s="264"/>
      <c r="N555" s="254">
        <f t="shared" si="8"/>
        <v>2025</v>
      </c>
      <c r="O555" s="254" t="s">
        <v>26</v>
      </c>
      <c r="P555" s="254"/>
      <c r="Q555" s="254"/>
      <c r="R555" s="254"/>
      <c r="S555" s="254"/>
      <c r="T555" s="334"/>
      <c r="U555" s="266"/>
      <c r="V555" s="302"/>
    </row>
    <row r="556" spans="1:22">
      <c r="A556" s="354" t="s">
        <v>2930</v>
      </c>
      <c r="B556" s="273" t="s">
        <v>1304</v>
      </c>
      <c r="C556" s="265" t="s">
        <v>1305</v>
      </c>
      <c r="D556" s="323"/>
      <c r="E556" s="251"/>
      <c r="F556" s="260" t="s">
        <v>1306</v>
      </c>
      <c r="G556" s="260">
        <v>903017403</v>
      </c>
      <c r="H556" s="260"/>
      <c r="I556" s="254" t="s">
        <v>223</v>
      </c>
      <c r="J556" s="255" t="s">
        <v>24</v>
      </c>
      <c r="K556" s="254" t="s">
        <v>60</v>
      </c>
      <c r="L556" s="263">
        <v>24246</v>
      </c>
      <c r="M556" s="264">
        <v>1966</v>
      </c>
      <c r="N556" s="254">
        <f t="shared" si="8"/>
        <v>59</v>
      </c>
      <c r="O556" s="254" t="s">
        <v>26</v>
      </c>
      <c r="P556" s="254" t="s">
        <v>27</v>
      </c>
      <c r="Q556" s="254" t="s">
        <v>49</v>
      </c>
      <c r="R556" s="254" t="s">
        <v>136</v>
      </c>
      <c r="S556" s="254">
        <v>4</v>
      </c>
      <c r="T556" s="334" t="s">
        <v>30</v>
      </c>
      <c r="U556" s="266">
        <v>60000</v>
      </c>
      <c r="V556" s="302"/>
    </row>
    <row r="557" spans="1:22">
      <c r="A557" s="354" t="s">
        <v>2931</v>
      </c>
      <c r="B557" s="273" t="s">
        <v>1304</v>
      </c>
      <c r="C557" s="265" t="s">
        <v>1307</v>
      </c>
      <c r="D557" s="323" t="s">
        <v>371</v>
      </c>
      <c r="E557" s="251" t="s">
        <v>372</v>
      </c>
      <c r="F557" s="260" t="s">
        <v>1308</v>
      </c>
      <c r="G557" s="260"/>
      <c r="H557" s="260"/>
      <c r="I557" s="254" t="s">
        <v>100</v>
      </c>
      <c r="J557" s="255" t="s">
        <v>24</v>
      </c>
      <c r="K557" s="254" t="s">
        <v>60</v>
      </c>
      <c r="L557" s="263"/>
      <c r="M557" s="264"/>
      <c r="N557" s="254">
        <f t="shared" si="8"/>
        <v>2025</v>
      </c>
      <c r="O557" s="254" t="s">
        <v>45</v>
      </c>
      <c r="P557" s="254" t="s">
        <v>130</v>
      </c>
      <c r="Q557" s="254" t="s">
        <v>49</v>
      </c>
      <c r="R557" s="254" t="s">
        <v>104</v>
      </c>
      <c r="S557" s="254"/>
      <c r="T557" s="334" t="s">
        <v>30</v>
      </c>
      <c r="U557" s="266">
        <v>80000</v>
      </c>
      <c r="V557" s="302"/>
    </row>
    <row r="558" spans="1:22">
      <c r="A558" s="354" t="s">
        <v>2932</v>
      </c>
      <c r="B558" s="344" t="s">
        <v>1309</v>
      </c>
      <c r="C558" s="265" t="s">
        <v>1067</v>
      </c>
      <c r="D558" s="323"/>
      <c r="E558" s="251"/>
      <c r="F558" s="260" t="s">
        <v>1310</v>
      </c>
      <c r="G558" s="260">
        <v>133619512</v>
      </c>
      <c r="H558" s="260"/>
      <c r="I558" s="254" t="s">
        <v>728</v>
      </c>
      <c r="J558" s="255" t="s">
        <v>24</v>
      </c>
      <c r="K558" s="254" t="s">
        <v>157</v>
      </c>
      <c r="L558" s="263">
        <v>43768</v>
      </c>
      <c r="M558" s="264">
        <v>1951</v>
      </c>
      <c r="N558" s="254">
        <f t="shared" si="8"/>
        <v>74</v>
      </c>
      <c r="O558" s="254" t="s">
        <v>45</v>
      </c>
      <c r="P558" s="254" t="s">
        <v>27</v>
      </c>
      <c r="Q558" s="254" t="s">
        <v>28</v>
      </c>
      <c r="R558" s="254" t="s">
        <v>454</v>
      </c>
      <c r="S558" s="254"/>
      <c r="T558" s="334" t="s">
        <v>30</v>
      </c>
      <c r="U558" s="266">
        <v>120000</v>
      </c>
      <c r="V558" s="302"/>
    </row>
    <row r="559" spans="1:22">
      <c r="A559" s="354" t="s">
        <v>2933</v>
      </c>
      <c r="B559" s="344" t="s">
        <v>475</v>
      </c>
      <c r="C559" s="265" t="s">
        <v>284</v>
      </c>
      <c r="D559" s="323"/>
      <c r="E559" s="251"/>
      <c r="F559" s="270" t="s">
        <v>1311</v>
      </c>
      <c r="G559" s="270">
        <v>291738634</v>
      </c>
      <c r="H559" s="270"/>
      <c r="I559" s="254" t="s">
        <v>100</v>
      </c>
      <c r="J559" s="255" t="s">
        <v>24</v>
      </c>
      <c r="K559" s="254" t="s">
        <v>283</v>
      </c>
      <c r="L559" s="263">
        <v>19452</v>
      </c>
      <c r="M559" s="264">
        <v>1953</v>
      </c>
      <c r="N559" s="254">
        <f t="shared" si="8"/>
        <v>72</v>
      </c>
      <c r="O559" s="254" t="s">
        <v>45</v>
      </c>
      <c r="P559" s="254" t="s">
        <v>27</v>
      </c>
      <c r="Q559" s="254" t="s">
        <v>46</v>
      </c>
      <c r="R559" s="254" t="s">
        <v>214</v>
      </c>
      <c r="S559" s="254">
        <v>5</v>
      </c>
      <c r="T559" s="334" t="s">
        <v>30</v>
      </c>
      <c r="U559" s="266">
        <v>120000</v>
      </c>
      <c r="V559" s="302"/>
    </row>
    <row r="560" spans="1:22">
      <c r="A560" s="354" t="s">
        <v>2934</v>
      </c>
      <c r="B560" s="344" t="s">
        <v>475</v>
      </c>
      <c r="C560" s="282" t="s">
        <v>1313</v>
      </c>
      <c r="D560" s="323" t="s">
        <v>63</v>
      </c>
      <c r="E560" s="251" t="s">
        <v>118</v>
      </c>
      <c r="F560" s="260" t="s">
        <v>1314</v>
      </c>
      <c r="G560" s="260"/>
      <c r="H560" s="260">
        <v>9473402956</v>
      </c>
      <c r="I560" s="254" t="s">
        <v>100</v>
      </c>
      <c r="J560" s="255" t="s">
        <v>24</v>
      </c>
      <c r="K560" s="254" t="s">
        <v>37</v>
      </c>
      <c r="L560" s="263">
        <v>28666</v>
      </c>
      <c r="M560" s="264">
        <v>1978</v>
      </c>
      <c r="N560" s="254">
        <f t="shared" si="8"/>
        <v>47</v>
      </c>
      <c r="O560" s="254" t="s">
        <v>26</v>
      </c>
      <c r="P560" s="254" t="s">
        <v>27</v>
      </c>
      <c r="Q560" s="254" t="s">
        <v>28</v>
      </c>
      <c r="R560" s="254" t="s">
        <v>136</v>
      </c>
      <c r="S560" s="254">
        <v>1</v>
      </c>
      <c r="T560" s="334" t="s">
        <v>30</v>
      </c>
      <c r="U560" s="266">
        <v>60000</v>
      </c>
      <c r="V560" s="302"/>
    </row>
    <row r="561" spans="1:22">
      <c r="A561" s="354" t="s">
        <v>2935</v>
      </c>
      <c r="B561" s="344" t="s">
        <v>475</v>
      </c>
      <c r="C561" s="282" t="s">
        <v>497</v>
      </c>
      <c r="D561" s="323" t="s">
        <v>299</v>
      </c>
      <c r="E561" s="251" t="s">
        <v>622</v>
      </c>
      <c r="F561" s="260" t="s">
        <v>1315</v>
      </c>
      <c r="G561" s="260">
        <v>244428319</v>
      </c>
      <c r="H561" s="260"/>
      <c r="I561" s="254" t="s">
        <v>100</v>
      </c>
      <c r="J561" s="255" t="s">
        <v>24</v>
      </c>
      <c r="K561" s="254" t="s">
        <v>283</v>
      </c>
      <c r="L561" s="263"/>
      <c r="M561" s="264"/>
      <c r="N561" s="254">
        <f t="shared" si="8"/>
        <v>2025</v>
      </c>
      <c r="O561" s="254" t="s">
        <v>45</v>
      </c>
      <c r="P561" s="254" t="s">
        <v>27</v>
      </c>
      <c r="Q561" s="254" t="s">
        <v>46</v>
      </c>
      <c r="R561" s="254" t="s">
        <v>214</v>
      </c>
      <c r="S561" s="254">
        <v>4</v>
      </c>
      <c r="T561" s="334" t="s">
        <v>30</v>
      </c>
      <c r="U561" s="266">
        <v>100000</v>
      </c>
      <c r="V561" s="302"/>
    </row>
    <row r="562" spans="1:22">
      <c r="A562" s="354" t="s">
        <v>2936</v>
      </c>
      <c r="B562" s="344" t="s">
        <v>475</v>
      </c>
      <c r="C562" s="282" t="s">
        <v>1316</v>
      </c>
      <c r="D562" s="323"/>
      <c r="E562" s="251"/>
      <c r="F562" s="264"/>
      <c r="G562" s="264"/>
      <c r="H562" s="264"/>
      <c r="I562" s="254" t="s">
        <v>100</v>
      </c>
      <c r="J562" s="255" t="s">
        <v>24</v>
      </c>
      <c r="K562" s="254" t="s">
        <v>283</v>
      </c>
      <c r="L562" s="263">
        <v>43796</v>
      </c>
      <c r="M562" s="264">
        <v>1975</v>
      </c>
      <c r="N562" s="254">
        <f t="shared" si="8"/>
        <v>50</v>
      </c>
      <c r="O562" s="254" t="s">
        <v>45</v>
      </c>
      <c r="P562" s="254" t="s">
        <v>27</v>
      </c>
      <c r="Q562" s="254" t="s">
        <v>49</v>
      </c>
      <c r="R562" s="254" t="s">
        <v>214</v>
      </c>
      <c r="S562" s="254">
        <v>2</v>
      </c>
      <c r="T562" s="334" t="s">
        <v>30</v>
      </c>
      <c r="U562" s="266">
        <v>100000</v>
      </c>
      <c r="V562" s="302"/>
    </row>
    <row r="563" spans="1:22">
      <c r="A563" s="354" t="s">
        <v>2937</v>
      </c>
      <c r="B563" s="344" t="s">
        <v>1317</v>
      </c>
      <c r="C563" s="282" t="s">
        <v>1318</v>
      </c>
      <c r="D563" s="323"/>
      <c r="E563" s="251"/>
      <c r="F563" s="264"/>
      <c r="G563" s="264"/>
      <c r="H563" s="264"/>
      <c r="I563" s="254"/>
      <c r="J563" s="255" t="s">
        <v>24</v>
      </c>
      <c r="K563" s="254" t="s">
        <v>120</v>
      </c>
      <c r="L563" s="263"/>
      <c r="M563" s="264"/>
      <c r="N563" s="254">
        <f t="shared" si="8"/>
        <v>2025</v>
      </c>
      <c r="O563" s="254" t="s">
        <v>26</v>
      </c>
      <c r="P563" s="254"/>
      <c r="Q563" s="254"/>
      <c r="R563" s="254"/>
      <c r="S563" s="254"/>
      <c r="T563" s="334"/>
      <c r="U563" s="266"/>
      <c r="V563" s="302"/>
    </row>
    <row r="564" spans="1:22">
      <c r="A564" s="354" t="s">
        <v>2938</v>
      </c>
      <c r="B564" s="273" t="s">
        <v>1317</v>
      </c>
      <c r="C564" s="282" t="s">
        <v>2329</v>
      </c>
      <c r="D564" s="323"/>
      <c r="E564" s="251"/>
      <c r="F564" s="260"/>
      <c r="G564" s="260">
        <v>918456557</v>
      </c>
      <c r="H564" s="260">
        <v>9398225475</v>
      </c>
      <c r="I564" s="254"/>
      <c r="J564" s="255" t="s">
        <v>24</v>
      </c>
      <c r="K564" s="254"/>
      <c r="L564" s="263"/>
      <c r="M564" s="264"/>
      <c r="N564" s="254">
        <f t="shared" si="8"/>
        <v>2025</v>
      </c>
      <c r="O564" s="254" t="s">
        <v>26</v>
      </c>
      <c r="P564" s="254"/>
      <c r="Q564" s="254"/>
      <c r="R564" s="254"/>
      <c r="S564" s="254"/>
      <c r="T564" s="334"/>
      <c r="U564" s="266"/>
      <c r="V564" s="302"/>
    </row>
    <row r="565" spans="1:22">
      <c r="A565" s="354" t="s">
        <v>2939</v>
      </c>
      <c r="B565" s="344" t="s">
        <v>1322</v>
      </c>
      <c r="C565" s="282" t="s">
        <v>1323</v>
      </c>
      <c r="D565" s="323" t="s">
        <v>112</v>
      </c>
      <c r="E565" s="251" t="s">
        <v>1324</v>
      </c>
      <c r="F565" s="260" t="s">
        <v>1325</v>
      </c>
      <c r="G565" s="260">
        <v>168671182</v>
      </c>
      <c r="H565" s="260"/>
      <c r="I565" s="254" t="s">
        <v>100</v>
      </c>
      <c r="J565" s="255" t="s">
        <v>24</v>
      </c>
      <c r="K565" s="254" t="s">
        <v>146</v>
      </c>
      <c r="L565" s="283" t="s">
        <v>1326</v>
      </c>
      <c r="M565" s="264">
        <v>1975</v>
      </c>
      <c r="N565" s="254">
        <f t="shared" si="8"/>
        <v>50</v>
      </c>
      <c r="O565" s="254" t="s">
        <v>26</v>
      </c>
      <c r="P565" s="254" t="s">
        <v>27</v>
      </c>
      <c r="Q565" s="254" t="s">
        <v>28</v>
      </c>
      <c r="R565" s="254" t="s">
        <v>325</v>
      </c>
      <c r="S565" s="254">
        <v>3</v>
      </c>
      <c r="T565" s="334" t="s">
        <v>30</v>
      </c>
      <c r="U565" s="274">
        <v>120000</v>
      </c>
      <c r="V565" s="302"/>
    </row>
    <row r="566" spans="1:22">
      <c r="A566" s="354" t="s">
        <v>2940</v>
      </c>
      <c r="B566" s="344" t="s">
        <v>1322</v>
      </c>
      <c r="C566" s="282" t="s">
        <v>1221</v>
      </c>
      <c r="D566" s="323"/>
      <c r="E566" s="251"/>
      <c r="F566" s="260" t="s">
        <v>1327</v>
      </c>
      <c r="G566" s="260"/>
      <c r="H566" s="260"/>
      <c r="I566" s="254" t="s">
        <v>100</v>
      </c>
      <c r="J566" s="255" t="s">
        <v>24</v>
      </c>
      <c r="K566" s="254" t="s">
        <v>146</v>
      </c>
      <c r="L566" s="283">
        <v>16967</v>
      </c>
      <c r="M566" s="264">
        <v>1946</v>
      </c>
      <c r="N566" s="254">
        <f t="shared" si="8"/>
        <v>79</v>
      </c>
      <c r="O566" s="254" t="s">
        <v>26</v>
      </c>
      <c r="P566" s="254" t="s">
        <v>27</v>
      </c>
      <c r="Q566" s="254" t="s">
        <v>46</v>
      </c>
      <c r="R566" s="254" t="s">
        <v>66</v>
      </c>
      <c r="S566" s="254">
        <v>6</v>
      </c>
      <c r="T566" s="334" t="s">
        <v>30</v>
      </c>
      <c r="U566" s="274">
        <v>120000</v>
      </c>
      <c r="V566" s="302"/>
    </row>
    <row r="567" spans="1:22">
      <c r="A567" s="354" t="s">
        <v>2941</v>
      </c>
      <c r="B567" s="344" t="s">
        <v>1328</v>
      </c>
      <c r="C567" s="282" t="s">
        <v>284</v>
      </c>
      <c r="D567" s="323" t="s">
        <v>63</v>
      </c>
      <c r="E567" s="251" t="s">
        <v>276</v>
      </c>
      <c r="F567" s="260" t="s">
        <v>1329</v>
      </c>
      <c r="G567" s="260">
        <v>297938961</v>
      </c>
      <c r="H567" s="260"/>
      <c r="I567" s="254" t="s">
        <v>358</v>
      </c>
      <c r="J567" s="255" t="s">
        <v>24</v>
      </c>
      <c r="K567" s="254" t="s">
        <v>146</v>
      </c>
      <c r="L567" s="263">
        <v>43691</v>
      </c>
      <c r="M567" s="264">
        <v>1956</v>
      </c>
      <c r="N567" s="254">
        <f t="shared" si="8"/>
        <v>69</v>
      </c>
      <c r="O567" s="254" t="s">
        <v>45</v>
      </c>
      <c r="P567" s="254" t="s">
        <v>27</v>
      </c>
      <c r="Q567" s="254" t="s">
        <v>49</v>
      </c>
      <c r="R567" s="254" t="s">
        <v>360</v>
      </c>
      <c r="S567" s="254">
        <v>2</v>
      </c>
      <c r="T567" s="334" t="s">
        <v>30</v>
      </c>
      <c r="U567" s="266"/>
      <c r="V567" s="302"/>
    </row>
    <row r="568" spans="1:22">
      <c r="A568" s="354" t="s">
        <v>2942</v>
      </c>
      <c r="B568" s="344" t="s">
        <v>1328</v>
      </c>
      <c r="C568" s="282" t="s">
        <v>327</v>
      </c>
      <c r="D568" s="323" t="s">
        <v>63</v>
      </c>
      <c r="E568" s="251" t="s">
        <v>632</v>
      </c>
      <c r="F568" s="260" t="s">
        <v>1330</v>
      </c>
      <c r="G568" s="260">
        <v>116335086</v>
      </c>
      <c r="H568" s="260"/>
      <c r="I568" s="254" t="s">
        <v>358</v>
      </c>
      <c r="J568" s="255" t="s">
        <v>24</v>
      </c>
      <c r="K568" s="254" t="s">
        <v>146</v>
      </c>
      <c r="L568" s="263">
        <v>43802</v>
      </c>
      <c r="M568" s="264">
        <v>1955</v>
      </c>
      <c r="N568" s="254">
        <f t="shared" si="8"/>
        <v>70</v>
      </c>
      <c r="O568" s="254" t="s">
        <v>26</v>
      </c>
      <c r="P568" s="254" t="s">
        <v>27</v>
      </c>
      <c r="Q568" s="254" t="s">
        <v>49</v>
      </c>
      <c r="R568" s="254" t="s">
        <v>360</v>
      </c>
      <c r="S568" s="254">
        <v>2</v>
      </c>
      <c r="T568" s="334" t="s">
        <v>30</v>
      </c>
      <c r="U568" s="266"/>
      <c r="V568" s="302"/>
    </row>
    <row r="569" spans="1:22">
      <c r="A569" s="354" t="s">
        <v>2943</v>
      </c>
      <c r="B569" s="344" t="s">
        <v>1331</v>
      </c>
      <c r="C569" s="282" t="s">
        <v>1332</v>
      </c>
      <c r="D569" s="323"/>
      <c r="E569" s="251"/>
      <c r="F569" s="260" t="s">
        <v>1333</v>
      </c>
      <c r="G569" s="260">
        <v>616907896</v>
      </c>
      <c r="H569" s="260">
        <v>9120045810</v>
      </c>
      <c r="I569" s="254"/>
      <c r="J569" s="275" t="s">
        <v>24</v>
      </c>
      <c r="K569" s="254" t="s">
        <v>278</v>
      </c>
      <c r="L569" s="263">
        <v>43509</v>
      </c>
      <c r="M569" s="264">
        <v>1984</v>
      </c>
      <c r="N569" s="254">
        <f t="shared" si="8"/>
        <v>41</v>
      </c>
      <c r="O569" s="254" t="s">
        <v>26</v>
      </c>
      <c r="P569" s="254" t="s">
        <v>27</v>
      </c>
      <c r="Q569" s="254" t="s">
        <v>49</v>
      </c>
      <c r="R569" s="254"/>
      <c r="S569" s="254"/>
      <c r="T569" s="334"/>
      <c r="U569" s="266"/>
      <c r="V569" s="302"/>
    </row>
    <row r="570" spans="1:22">
      <c r="A570" s="354" t="s">
        <v>2944</v>
      </c>
      <c r="B570" s="344" t="s">
        <v>1334</v>
      </c>
      <c r="C570" s="282" t="s">
        <v>810</v>
      </c>
      <c r="D570" s="323" t="s">
        <v>299</v>
      </c>
      <c r="E570" s="251" t="s">
        <v>299</v>
      </c>
      <c r="F570" s="260" t="s">
        <v>1335</v>
      </c>
      <c r="G570" s="260"/>
      <c r="H570" s="260"/>
      <c r="I570" s="254" t="s">
        <v>161</v>
      </c>
      <c r="J570" s="255" t="s">
        <v>24</v>
      </c>
      <c r="K570" s="254" t="s">
        <v>1336</v>
      </c>
      <c r="L570" s="263">
        <v>24256</v>
      </c>
      <c r="M570" s="264">
        <v>1966</v>
      </c>
      <c r="N570" s="254">
        <f t="shared" si="8"/>
        <v>59</v>
      </c>
      <c r="O570" s="254" t="s">
        <v>26</v>
      </c>
      <c r="P570" s="254" t="s">
        <v>27</v>
      </c>
      <c r="Q570" s="254" t="s">
        <v>46</v>
      </c>
      <c r="R570" s="254" t="s">
        <v>136</v>
      </c>
      <c r="S570" s="254">
        <v>2</v>
      </c>
      <c r="T570" s="334" t="s">
        <v>30</v>
      </c>
      <c r="U570" s="266">
        <v>80000</v>
      </c>
      <c r="V570" s="302"/>
    </row>
    <row r="571" spans="1:22">
      <c r="A571" s="354" t="s">
        <v>2945</v>
      </c>
      <c r="B571" s="344" t="s">
        <v>1337</v>
      </c>
      <c r="C571" s="282" t="s">
        <v>770</v>
      </c>
      <c r="D571" s="323" t="s">
        <v>226</v>
      </c>
      <c r="E571" s="251" t="s">
        <v>1338</v>
      </c>
      <c r="F571" s="260" t="s">
        <v>1339</v>
      </c>
      <c r="G571" s="260"/>
      <c r="H571" s="260"/>
      <c r="I571" s="254" t="s">
        <v>100</v>
      </c>
      <c r="J571" s="255" t="s">
        <v>24</v>
      </c>
      <c r="K571" s="254" t="s">
        <v>37</v>
      </c>
      <c r="L571" s="263">
        <v>43774</v>
      </c>
      <c r="M571" s="264">
        <v>1968</v>
      </c>
      <c r="N571" s="254">
        <f t="shared" si="8"/>
        <v>57</v>
      </c>
      <c r="O571" s="254" t="s">
        <v>26</v>
      </c>
      <c r="P571" s="254" t="s">
        <v>27</v>
      </c>
      <c r="Q571" s="254" t="s">
        <v>49</v>
      </c>
      <c r="R571" s="254" t="s">
        <v>66</v>
      </c>
      <c r="S571" s="254">
        <v>1</v>
      </c>
      <c r="T571" s="334" t="s">
        <v>30</v>
      </c>
      <c r="U571" s="266">
        <v>120000</v>
      </c>
      <c r="V571" s="302"/>
    </row>
    <row r="572" spans="1:22">
      <c r="A572" s="354" t="s">
        <v>2946</v>
      </c>
      <c r="B572" s="344" t="s">
        <v>98</v>
      </c>
      <c r="C572" s="282" t="s">
        <v>1340</v>
      </c>
      <c r="D572" s="323" t="s">
        <v>192</v>
      </c>
      <c r="E572" s="251" t="s">
        <v>602</v>
      </c>
      <c r="F572" s="260" t="s">
        <v>1341</v>
      </c>
      <c r="G572" s="260">
        <v>309715682</v>
      </c>
      <c r="H572" s="260"/>
      <c r="I572" s="254" t="s">
        <v>100</v>
      </c>
      <c r="J572" s="255" t="s">
        <v>24</v>
      </c>
      <c r="K572" s="254" t="s">
        <v>157</v>
      </c>
      <c r="L572" s="263">
        <v>30799</v>
      </c>
      <c r="M572" s="264">
        <v>1987</v>
      </c>
      <c r="N572" s="254">
        <f t="shared" si="8"/>
        <v>38</v>
      </c>
      <c r="O572" s="254" t="s">
        <v>26</v>
      </c>
      <c r="P572" s="254" t="s">
        <v>27</v>
      </c>
      <c r="Q572" s="254" t="s">
        <v>28</v>
      </c>
      <c r="R572" s="254" t="s">
        <v>287</v>
      </c>
      <c r="S572" s="254">
        <v>1</v>
      </c>
      <c r="T572" s="334" t="s">
        <v>30</v>
      </c>
      <c r="U572" s="266">
        <v>120000</v>
      </c>
      <c r="V572" s="302"/>
    </row>
    <row r="573" spans="1:22">
      <c r="A573" s="354" t="s">
        <v>2947</v>
      </c>
      <c r="B573" s="273" t="s">
        <v>98</v>
      </c>
      <c r="C573" s="282" t="s">
        <v>1056</v>
      </c>
      <c r="D573" s="323"/>
      <c r="E573" s="251"/>
      <c r="F573" s="260"/>
      <c r="G573" s="260"/>
      <c r="H573" s="260"/>
      <c r="I573" s="254"/>
      <c r="J573" s="255" t="s">
        <v>24</v>
      </c>
      <c r="K573" s="254"/>
      <c r="L573" s="263"/>
      <c r="M573" s="264"/>
      <c r="N573" s="254">
        <f t="shared" si="8"/>
        <v>2025</v>
      </c>
      <c r="O573" s="254" t="s">
        <v>45</v>
      </c>
      <c r="P573" s="254"/>
      <c r="Q573" s="254"/>
      <c r="R573" s="254"/>
      <c r="S573" s="254"/>
      <c r="T573" s="334"/>
      <c r="V573" s="302"/>
    </row>
    <row r="574" spans="1:22">
      <c r="A574" s="354" t="s">
        <v>2948</v>
      </c>
      <c r="B574" s="344" t="s">
        <v>98</v>
      </c>
      <c r="C574" s="282" t="s">
        <v>1342</v>
      </c>
      <c r="D574" s="323" t="s">
        <v>211</v>
      </c>
      <c r="E574" s="251" t="s">
        <v>445</v>
      </c>
      <c r="F574" s="260" t="s">
        <v>1343</v>
      </c>
      <c r="G574" s="260">
        <v>124574923</v>
      </c>
      <c r="H574" s="260"/>
      <c r="I574" s="254" t="s">
        <v>100</v>
      </c>
      <c r="J574" s="255" t="s">
        <v>24</v>
      </c>
      <c r="K574" s="254" t="s">
        <v>157</v>
      </c>
      <c r="L574" s="263">
        <v>23129</v>
      </c>
      <c r="M574" s="264">
        <v>1963</v>
      </c>
      <c r="N574" s="254">
        <f t="shared" si="8"/>
        <v>62</v>
      </c>
      <c r="O574" s="254" t="s">
        <v>26</v>
      </c>
      <c r="P574" s="254" t="s">
        <v>27</v>
      </c>
      <c r="Q574" s="254" t="s">
        <v>28</v>
      </c>
      <c r="R574" s="254" t="s">
        <v>287</v>
      </c>
      <c r="S574" s="254">
        <v>5</v>
      </c>
      <c r="T574" s="334" t="s">
        <v>30</v>
      </c>
      <c r="U574" s="266">
        <v>120000</v>
      </c>
      <c r="V574" s="302"/>
    </row>
    <row r="575" spans="1:22">
      <c r="A575" s="354" t="s">
        <v>2949</v>
      </c>
      <c r="B575" s="344" t="s">
        <v>98</v>
      </c>
      <c r="C575" s="282" t="s">
        <v>1347</v>
      </c>
      <c r="D575" s="323" t="s">
        <v>211</v>
      </c>
      <c r="E575" s="251" t="s">
        <v>445</v>
      </c>
      <c r="F575" s="260" t="s">
        <v>1348</v>
      </c>
      <c r="G575" s="260"/>
      <c r="H575" s="260"/>
      <c r="I575" s="254" t="s">
        <v>100</v>
      </c>
      <c r="J575" s="255" t="s">
        <v>24</v>
      </c>
      <c r="K575" s="254" t="s">
        <v>157</v>
      </c>
      <c r="L575" s="257">
        <v>43812</v>
      </c>
      <c r="M575" s="258">
        <v>1991</v>
      </c>
      <c r="N575" s="254">
        <f t="shared" si="8"/>
        <v>34</v>
      </c>
      <c r="O575" s="254" t="s">
        <v>26</v>
      </c>
      <c r="P575" s="254" t="s">
        <v>130</v>
      </c>
      <c r="Q575" s="254" t="s">
        <v>28</v>
      </c>
      <c r="R575" s="254" t="s">
        <v>136</v>
      </c>
      <c r="S575" s="254"/>
      <c r="T575" s="334" t="s">
        <v>30</v>
      </c>
      <c r="U575" s="266">
        <v>60000</v>
      </c>
      <c r="V575" s="302"/>
    </row>
    <row r="576" spans="1:22">
      <c r="A576" s="354" t="s">
        <v>2950</v>
      </c>
      <c r="B576" s="344" t="s">
        <v>98</v>
      </c>
      <c r="C576" s="282" t="s">
        <v>1122</v>
      </c>
      <c r="D576" s="323" t="s">
        <v>211</v>
      </c>
      <c r="E576" s="251" t="s">
        <v>445</v>
      </c>
      <c r="F576" s="260" t="s">
        <v>1349</v>
      </c>
      <c r="G576" s="260">
        <v>444459271</v>
      </c>
      <c r="H576" s="260">
        <v>9055915173</v>
      </c>
      <c r="I576" s="254" t="s">
        <v>100</v>
      </c>
      <c r="J576" s="255" t="s">
        <v>24</v>
      </c>
      <c r="K576" s="254" t="s">
        <v>157</v>
      </c>
      <c r="L576" s="257">
        <v>32963</v>
      </c>
      <c r="M576" s="258">
        <v>1990</v>
      </c>
      <c r="N576" s="254">
        <f t="shared" si="8"/>
        <v>35</v>
      </c>
      <c r="O576" s="254" t="s">
        <v>45</v>
      </c>
      <c r="P576" s="254" t="s">
        <v>130</v>
      </c>
      <c r="Q576" s="254" t="s">
        <v>49</v>
      </c>
      <c r="R576" s="254" t="s">
        <v>923</v>
      </c>
      <c r="S576" s="254"/>
      <c r="T576" s="334" t="s">
        <v>30</v>
      </c>
      <c r="U576" s="266">
        <v>70000</v>
      </c>
      <c r="V576" s="302"/>
    </row>
    <row r="577" spans="1:22">
      <c r="A577" s="354" t="s">
        <v>2951</v>
      </c>
      <c r="B577" s="344" t="s">
        <v>98</v>
      </c>
      <c r="C577" s="282" t="s">
        <v>1350</v>
      </c>
      <c r="D577" s="323" t="s">
        <v>211</v>
      </c>
      <c r="E577" s="251" t="s">
        <v>445</v>
      </c>
      <c r="F577" s="260" t="s">
        <v>1351</v>
      </c>
      <c r="G577" s="260"/>
      <c r="H577" s="260"/>
      <c r="I577" s="254" t="s">
        <v>100</v>
      </c>
      <c r="J577" s="255" t="s">
        <v>24</v>
      </c>
      <c r="K577" s="254" t="s">
        <v>157</v>
      </c>
      <c r="L577" s="263">
        <v>34057</v>
      </c>
      <c r="M577" s="264">
        <v>1993</v>
      </c>
      <c r="N577" s="254">
        <f t="shared" si="8"/>
        <v>32</v>
      </c>
      <c r="O577" s="254" t="s">
        <v>26</v>
      </c>
      <c r="P577" s="254" t="s">
        <v>130</v>
      </c>
      <c r="Q577" s="254" t="s">
        <v>28</v>
      </c>
      <c r="R577" s="254" t="s">
        <v>231</v>
      </c>
      <c r="S577" s="254"/>
      <c r="T577" s="334" t="s">
        <v>30</v>
      </c>
      <c r="U577" s="266">
        <v>100000</v>
      </c>
      <c r="V577" s="302"/>
    </row>
    <row r="578" spans="1:22">
      <c r="A578" s="354" t="s">
        <v>2952</v>
      </c>
      <c r="B578" s="344" t="s">
        <v>98</v>
      </c>
      <c r="C578" s="282" t="s">
        <v>1352</v>
      </c>
      <c r="D578" s="323" t="s">
        <v>240</v>
      </c>
      <c r="E578" s="251" t="s">
        <v>438</v>
      </c>
      <c r="F578" s="260" t="s">
        <v>1353</v>
      </c>
      <c r="G578" s="260"/>
      <c r="H578" s="260"/>
      <c r="I578" s="254" t="s">
        <v>100</v>
      </c>
      <c r="J578" s="255" t="s">
        <v>24</v>
      </c>
      <c r="K578" s="254" t="s">
        <v>157</v>
      </c>
      <c r="L578" s="263">
        <v>43792</v>
      </c>
      <c r="M578" s="264">
        <v>1959</v>
      </c>
      <c r="N578" s="254">
        <f t="shared" si="8"/>
        <v>66</v>
      </c>
      <c r="O578" s="254" t="s">
        <v>45</v>
      </c>
      <c r="P578" s="254" t="s">
        <v>27</v>
      </c>
      <c r="Q578" s="254" t="s">
        <v>46</v>
      </c>
      <c r="R578" s="254" t="s">
        <v>104</v>
      </c>
      <c r="S578" s="254">
        <v>5</v>
      </c>
      <c r="T578" s="334" t="s">
        <v>30</v>
      </c>
      <c r="U578" s="266">
        <v>80000</v>
      </c>
      <c r="V578" s="302"/>
    </row>
    <row r="579" spans="1:22">
      <c r="A579" s="354" t="s">
        <v>2953</v>
      </c>
      <c r="B579" s="344" t="s">
        <v>98</v>
      </c>
      <c r="C579" s="282" t="s">
        <v>1354</v>
      </c>
      <c r="D579" s="323" t="s">
        <v>21</v>
      </c>
      <c r="E579" s="251" t="s">
        <v>92</v>
      </c>
      <c r="F579" s="260" t="s">
        <v>1355</v>
      </c>
      <c r="G579" s="260">
        <v>214647408</v>
      </c>
      <c r="H579" s="260"/>
      <c r="I579" s="254" t="s">
        <v>100</v>
      </c>
      <c r="J579" s="255" t="s">
        <v>24</v>
      </c>
      <c r="K579" s="254" t="s">
        <v>283</v>
      </c>
      <c r="L579" s="257">
        <v>28915</v>
      </c>
      <c r="M579" s="258">
        <v>1979</v>
      </c>
      <c r="N579" s="254">
        <f t="shared" si="8"/>
        <v>46</v>
      </c>
      <c r="O579" s="254" t="s">
        <v>26</v>
      </c>
      <c r="P579" s="254" t="s">
        <v>130</v>
      </c>
      <c r="Q579" s="254" t="s">
        <v>49</v>
      </c>
      <c r="R579" s="254" t="s">
        <v>231</v>
      </c>
      <c r="S579" s="254"/>
      <c r="T579" s="334" t="s">
        <v>30</v>
      </c>
      <c r="U579" s="266">
        <v>70000</v>
      </c>
      <c r="V579" s="302"/>
    </row>
    <row r="580" spans="1:22">
      <c r="A580" s="354" t="s">
        <v>2954</v>
      </c>
      <c r="B580" s="273" t="s">
        <v>98</v>
      </c>
      <c r="C580" s="265" t="s">
        <v>761</v>
      </c>
      <c r="D580" s="323"/>
      <c r="E580" s="251"/>
      <c r="F580" s="260"/>
      <c r="G580" s="260"/>
      <c r="H580" s="260"/>
      <c r="I580" s="254"/>
      <c r="J580" s="255" t="s">
        <v>24</v>
      </c>
      <c r="K580" s="254"/>
      <c r="L580" s="263"/>
      <c r="M580" s="264"/>
      <c r="N580" s="254">
        <f t="shared" si="8"/>
        <v>2025</v>
      </c>
      <c r="O580" s="254" t="s">
        <v>45</v>
      </c>
      <c r="P580" s="254"/>
      <c r="Q580" s="254"/>
      <c r="R580" s="254"/>
      <c r="S580" s="254"/>
      <c r="T580" s="335"/>
      <c r="V580" s="302"/>
    </row>
    <row r="581" spans="1:22">
      <c r="A581" s="354" t="s">
        <v>2955</v>
      </c>
      <c r="B581" s="344" t="s">
        <v>98</v>
      </c>
      <c r="C581" s="282" t="s">
        <v>1358</v>
      </c>
      <c r="D581" s="323" t="s">
        <v>56</v>
      </c>
      <c r="E581" s="251" t="s">
        <v>184</v>
      </c>
      <c r="F581" s="260" t="s">
        <v>1359</v>
      </c>
      <c r="G581" s="260">
        <v>255109158</v>
      </c>
      <c r="H581" s="260"/>
      <c r="I581" s="254"/>
      <c r="J581" s="255" t="s">
        <v>24</v>
      </c>
      <c r="K581" s="254" t="s">
        <v>157</v>
      </c>
      <c r="L581" s="257">
        <v>43724</v>
      </c>
      <c r="M581" s="258">
        <v>1985</v>
      </c>
      <c r="N581" s="254">
        <f t="shared" si="8"/>
        <v>40</v>
      </c>
      <c r="O581" s="254" t="s">
        <v>45</v>
      </c>
      <c r="P581" s="254" t="s">
        <v>130</v>
      </c>
      <c r="Q581" s="254" t="s">
        <v>49</v>
      </c>
      <c r="R581" s="254" t="s">
        <v>1360</v>
      </c>
      <c r="S581" s="254">
        <v>2</v>
      </c>
      <c r="T581" s="334" t="s">
        <v>30</v>
      </c>
      <c r="U581" s="266"/>
      <c r="V581" s="302"/>
    </row>
    <row r="582" spans="1:22">
      <c r="A582" s="354" t="s">
        <v>2956</v>
      </c>
      <c r="B582" s="344" t="s">
        <v>98</v>
      </c>
      <c r="C582" s="282" t="s">
        <v>715</v>
      </c>
      <c r="D582" s="323" t="s">
        <v>56</v>
      </c>
      <c r="E582" s="251" t="s">
        <v>673</v>
      </c>
      <c r="F582" s="260" t="s">
        <v>1361</v>
      </c>
      <c r="G582" s="260"/>
      <c r="H582" s="260"/>
      <c r="I582" s="254" t="s">
        <v>100</v>
      </c>
      <c r="J582" s="255" t="s">
        <v>24</v>
      </c>
      <c r="K582" s="254" t="s">
        <v>915</v>
      </c>
      <c r="L582" s="263">
        <v>26454</v>
      </c>
      <c r="M582" s="264">
        <v>1972</v>
      </c>
      <c r="N582" s="254">
        <f t="shared" ref="N582:N645" si="9">2025-M582</f>
        <v>53</v>
      </c>
      <c r="O582" s="254" t="s">
        <v>45</v>
      </c>
      <c r="P582" s="254" t="s">
        <v>27</v>
      </c>
      <c r="Q582" s="254" t="s">
        <v>28</v>
      </c>
      <c r="R582" s="254" t="s">
        <v>214</v>
      </c>
      <c r="S582" s="254">
        <v>2</v>
      </c>
      <c r="T582" s="334" t="s">
        <v>30</v>
      </c>
      <c r="U582" s="321">
        <v>100000</v>
      </c>
      <c r="V582" s="302"/>
    </row>
    <row r="583" spans="1:22">
      <c r="A583" s="354" t="s">
        <v>2957</v>
      </c>
      <c r="B583" s="344" t="s">
        <v>98</v>
      </c>
      <c r="C583" s="282" t="s">
        <v>1362</v>
      </c>
      <c r="D583" s="323"/>
      <c r="E583" s="251"/>
      <c r="F583" s="272"/>
      <c r="G583" s="272"/>
      <c r="H583" s="272"/>
      <c r="I583" s="254"/>
      <c r="J583" s="255" t="s">
        <v>24</v>
      </c>
      <c r="K583" s="254" t="s">
        <v>33</v>
      </c>
      <c r="L583" s="263"/>
      <c r="M583" s="264"/>
      <c r="N583" s="254">
        <f t="shared" si="9"/>
        <v>2025</v>
      </c>
      <c r="O583" s="254" t="s">
        <v>26</v>
      </c>
      <c r="P583" s="254"/>
      <c r="Q583" s="254"/>
      <c r="R583" s="254"/>
      <c r="S583" s="254"/>
      <c r="T583" s="334"/>
      <c r="V583" s="302"/>
    </row>
    <row r="584" spans="1:22">
      <c r="A584" s="354" t="s">
        <v>2958</v>
      </c>
      <c r="B584" s="344" t="s">
        <v>98</v>
      </c>
      <c r="C584" s="282" t="s">
        <v>718</v>
      </c>
      <c r="D584" s="323"/>
      <c r="E584" s="251"/>
      <c r="F584" s="260" t="s">
        <v>1363</v>
      </c>
      <c r="G584" s="260"/>
      <c r="H584" s="260">
        <v>9580299166</v>
      </c>
      <c r="I584" s="254"/>
      <c r="J584" s="255" t="s">
        <v>24</v>
      </c>
      <c r="K584" s="254" t="s">
        <v>60</v>
      </c>
      <c r="L584" s="263"/>
      <c r="M584" s="264"/>
      <c r="N584" s="254">
        <f t="shared" si="9"/>
        <v>2025</v>
      </c>
      <c r="O584" s="254" t="s">
        <v>26</v>
      </c>
      <c r="P584" s="254"/>
      <c r="Q584" s="254"/>
      <c r="R584" s="254"/>
      <c r="S584" s="254"/>
      <c r="T584" s="334"/>
      <c r="V584" s="302"/>
    </row>
    <row r="585" spans="1:22">
      <c r="A585" s="354" t="s">
        <v>2959</v>
      </c>
      <c r="B585" s="344" t="s">
        <v>3323</v>
      </c>
      <c r="C585" s="282" t="s">
        <v>1807</v>
      </c>
      <c r="D585" s="323"/>
      <c r="E585" s="251"/>
      <c r="F585" s="260"/>
      <c r="G585" s="260"/>
      <c r="H585" s="260"/>
      <c r="I585" s="254"/>
      <c r="J585" s="255"/>
      <c r="K585" s="254"/>
      <c r="L585" s="263"/>
      <c r="M585" s="264"/>
      <c r="N585" s="254">
        <f t="shared" si="9"/>
        <v>2025</v>
      </c>
      <c r="O585" s="254"/>
      <c r="P585" s="254"/>
      <c r="Q585" s="254"/>
      <c r="R585" s="254"/>
      <c r="S585" s="254"/>
      <c r="T585" s="334"/>
      <c r="V585" s="302"/>
    </row>
    <row r="586" spans="1:22">
      <c r="A586" s="354" t="s">
        <v>2960</v>
      </c>
      <c r="B586" s="331" t="s">
        <v>730</v>
      </c>
      <c r="C586" s="282" t="s">
        <v>327</v>
      </c>
      <c r="D586" s="323"/>
      <c r="E586" s="251"/>
      <c r="F586" s="260"/>
      <c r="G586" s="260"/>
      <c r="H586" s="260"/>
      <c r="I586" s="254"/>
      <c r="J586" s="255"/>
      <c r="K586" s="254"/>
      <c r="L586" s="263"/>
      <c r="M586" s="264"/>
      <c r="N586" s="254">
        <f t="shared" si="9"/>
        <v>2025</v>
      </c>
      <c r="O586" s="254"/>
      <c r="P586" s="254"/>
      <c r="Q586" s="254"/>
      <c r="R586" s="254"/>
      <c r="S586" s="254"/>
      <c r="T586" s="334"/>
      <c r="V586" s="302"/>
    </row>
    <row r="587" spans="1:22">
      <c r="A587" s="354" t="s">
        <v>2961</v>
      </c>
      <c r="B587" s="331" t="s">
        <v>3306</v>
      </c>
      <c r="C587" s="282" t="s">
        <v>1384</v>
      </c>
      <c r="D587" s="323" t="s">
        <v>21</v>
      </c>
      <c r="E587" s="251" t="s">
        <v>571</v>
      </c>
      <c r="F587" s="260" t="s">
        <v>1385</v>
      </c>
      <c r="G587" s="260"/>
      <c r="H587" s="260"/>
      <c r="I587" s="254"/>
      <c r="J587" s="255" t="s">
        <v>24</v>
      </c>
      <c r="K587" s="254" t="s">
        <v>135</v>
      </c>
      <c r="L587" s="263">
        <v>44099</v>
      </c>
      <c r="M587" s="264">
        <v>1983</v>
      </c>
      <c r="N587" s="254">
        <f t="shared" si="9"/>
        <v>42</v>
      </c>
      <c r="O587" s="254" t="s">
        <v>26</v>
      </c>
      <c r="P587" s="254" t="s">
        <v>174</v>
      </c>
      <c r="Q587" s="254" t="s">
        <v>49</v>
      </c>
      <c r="R587" s="254" t="s">
        <v>1260</v>
      </c>
      <c r="S587" s="254">
        <v>2</v>
      </c>
      <c r="T587" s="273" t="s">
        <v>30</v>
      </c>
      <c r="U587" s="266"/>
      <c r="V587" s="302"/>
    </row>
    <row r="588" spans="1:22">
      <c r="A588" s="354" t="s">
        <v>2962</v>
      </c>
      <c r="B588" s="331" t="s">
        <v>1197</v>
      </c>
      <c r="C588" s="282" t="s">
        <v>3324</v>
      </c>
      <c r="D588" s="323"/>
      <c r="E588" s="251"/>
      <c r="F588" s="260"/>
      <c r="G588" s="260"/>
      <c r="H588" s="260"/>
      <c r="I588" s="254"/>
      <c r="J588" s="255"/>
      <c r="K588" s="254"/>
      <c r="L588" s="263"/>
      <c r="M588" s="264"/>
      <c r="N588" s="254">
        <f t="shared" si="9"/>
        <v>2025</v>
      </c>
      <c r="O588" s="254"/>
      <c r="P588" s="254"/>
      <c r="Q588" s="254"/>
      <c r="R588" s="254"/>
      <c r="S588" s="254"/>
      <c r="T588" s="273"/>
      <c r="U588" s="266"/>
      <c r="V588" s="302"/>
    </row>
    <row r="589" spans="1:22">
      <c r="A589" s="354" t="s">
        <v>2963</v>
      </c>
      <c r="B589" s="331" t="s">
        <v>1197</v>
      </c>
      <c r="C589" s="282" t="s">
        <v>1526</v>
      </c>
      <c r="D589" s="323" t="s">
        <v>2298</v>
      </c>
      <c r="E589" s="251"/>
      <c r="F589" s="260"/>
      <c r="G589" s="260">
        <v>296210238</v>
      </c>
      <c r="H589" s="260">
        <v>9561824742</v>
      </c>
      <c r="I589" s="254"/>
      <c r="J589" s="255" t="s">
        <v>24</v>
      </c>
      <c r="K589" s="254" t="s">
        <v>2311</v>
      </c>
      <c r="L589" s="263"/>
      <c r="M589" s="264"/>
      <c r="N589" s="254">
        <f t="shared" si="9"/>
        <v>2025</v>
      </c>
      <c r="O589" s="254" t="s">
        <v>45</v>
      </c>
      <c r="P589" s="254"/>
      <c r="Q589" s="254"/>
      <c r="R589" s="254"/>
      <c r="S589" s="254"/>
      <c r="T589" s="273"/>
      <c r="U589" s="266"/>
      <c r="V589" s="302"/>
    </row>
    <row r="590" spans="1:22">
      <c r="A590" s="354" t="s">
        <v>2964</v>
      </c>
      <c r="B590" s="273" t="s">
        <v>1367</v>
      </c>
      <c r="C590" s="282" t="s">
        <v>2151</v>
      </c>
      <c r="D590" s="323"/>
      <c r="E590" s="251"/>
      <c r="F590" s="260"/>
      <c r="G590" s="260">
        <v>626888769</v>
      </c>
      <c r="H590" s="260">
        <v>9483753739</v>
      </c>
      <c r="I590" s="254"/>
      <c r="J590" s="255" t="s">
        <v>24</v>
      </c>
      <c r="K590" s="254" t="s">
        <v>2304</v>
      </c>
      <c r="L590" s="263"/>
      <c r="M590" s="264"/>
      <c r="N590" s="254">
        <f t="shared" si="9"/>
        <v>2025</v>
      </c>
      <c r="O590" s="254" t="s">
        <v>26</v>
      </c>
      <c r="P590" s="254"/>
      <c r="Q590" s="254"/>
      <c r="R590" s="254"/>
      <c r="S590" s="254"/>
      <c r="T590" s="273"/>
      <c r="U590" s="266"/>
      <c r="V590" s="302"/>
    </row>
    <row r="591" spans="1:22">
      <c r="A591" s="354" t="s">
        <v>2965</v>
      </c>
      <c r="B591" s="273" t="s">
        <v>1367</v>
      </c>
      <c r="C591" s="282" t="s">
        <v>233</v>
      </c>
      <c r="D591" s="323" t="s">
        <v>56</v>
      </c>
      <c r="E591" s="251" t="s">
        <v>263</v>
      </c>
      <c r="F591" s="260" t="s">
        <v>1368</v>
      </c>
      <c r="G591" s="260">
        <v>906741908</v>
      </c>
      <c r="H591" s="260"/>
      <c r="I591" s="254" t="s">
        <v>223</v>
      </c>
      <c r="J591" s="255" t="s">
        <v>24</v>
      </c>
      <c r="K591" s="254" t="s">
        <v>278</v>
      </c>
      <c r="L591" s="263">
        <v>43821</v>
      </c>
      <c r="M591" s="264">
        <v>1951</v>
      </c>
      <c r="N591" s="254">
        <f t="shared" si="9"/>
        <v>74</v>
      </c>
      <c r="O591" s="254" t="s">
        <v>26</v>
      </c>
      <c r="P591" s="254" t="s">
        <v>130</v>
      </c>
      <c r="Q591" s="254" t="s">
        <v>46</v>
      </c>
      <c r="R591" s="254" t="s">
        <v>136</v>
      </c>
      <c r="S591" s="254">
        <v>0</v>
      </c>
      <c r="T591" s="273" t="s">
        <v>30</v>
      </c>
      <c r="U591" s="266">
        <v>60000</v>
      </c>
      <c r="V591" s="302"/>
    </row>
    <row r="592" spans="1:22">
      <c r="A592" s="354" t="s">
        <v>2966</v>
      </c>
      <c r="B592" s="273" t="s">
        <v>1367</v>
      </c>
      <c r="C592" s="282" t="s">
        <v>1369</v>
      </c>
      <c r="D592" s="323" t="s">
        <v>63</v>
      </c>
      <c r="E592" s="251" t="s">
        <v>118</v>
      </c>
      <c r="F592" s="260" t="s">
        <v>1370</v>
      </c>
      <c r="G592" s="260">
        <v>314345818</v>
      </c>
      <c r="H592" s="260">
        <v>9464366990</v>
      </c>
      <c r="I592" s="254" t="s">
        <v>728</v>
      </c>
      <c r="J592" s="255" t="s">
        <v>24</v>
      </c>
      <c r="K592" s="254" t="s">
        <v>157</v>
      </c>
      <c r="L592" s="263">
        <v>43609</v>
      </c>
      <c r="M592" s="264">
        <v>1994</v>
      </c>
      <c r="N592" s="254">
        <f t="shared" si="9"/>
        <v>31</v>
      </c>
      <c r="O592" s="254" t="s">
        <v>26</v>
      </c>
      <c r="P592" s="254" t="s">
        <v>27</v>
      </c>
      <c r="Q592" s="254" t="s">
        <v>49</v>
      </c>
      <c r="R592" s="254" t="s">
        <v>804</v>
      </c>
      <c r="S592" s="254">
        <v>2</v>
      </c>
      <c r="T592" s="273" t="s">
        <v>30</v>
      </c>
      <c r="U592" s="266"/>
      <c r="V592" s="302"/>
    </row>
    <row r="593" spans="1:22">
      <c r="A593" s="354" t="s">
        <v>2967</v>
      </c>
      <c r="B593" s="273" t="s">
        <v>1371</v>
      </c>
      <c r="C593" s="282" t="s">
        <v>1372</v>
      </c>
      <c r="D593" s="323" t="s">
        <v>97</v>
      </c>
      <c r="E593" s="251" t="s">
        <v>1373</v>
      </c>
      <c r="F593" s="270" t="s">
        <v>1374</v>
      </c>
      <c r="G593" s="270"/>
      <c r="H593" s="270"/>
      <c r="I593" s="254" t="s">
        <v>223</v>
      </c>
      <c r="J593" s="255" t="s">
        <v>24</v>
      </c>
      <c r="K593" s="254" t="s">
        <v>1375</v>
      </c>
      <c r="L593" s="263">
        <v>43813</v>
      </c>
      <c r="M593" s="264">
        <v>1987</v>
      </c>
      <c r="N593" s="254">
        <f t="shared" si="9"/>
        <v>38</v>
      </c>
      <c r="O593" s="254" t="s">
        <v>26</v>
      </c>
      <c r="P593" s="254" t="s">
        <v>27</v>
      </c>
      <c r="Q593" s="254" t="s">
        <v>49</v>
      </c>
      <c r="R593" s="254" t="s">
        <v>136</v>
      </c>
      <c r="S593" s="254">
        <v>1</v>
      </c>
      <c r="T593" s="273" t="s">
        <v>30</v>
      </c>
      <c r="U593" s="266">
        <v>60000</v>
      </c>
      <c r="V593" s="302"/>
    </row>
    <row r="594" spans="1:22">
      <c r="A594" s="354" t="s">
        <v>2968</v>
      </c>
      <c r="B594" s="273" t="s">
        <v>3340</v>
      </c>
      <c r="C594" s="282" t="s">
        <v>1379</v>
      </c>
      <c r="D594" s="323" t="s">
        <v>240</v>
      </c>
      <c r="E594" s="251" t="s">
        <v>1380</v>
      </c>
      <c r="F594" s="260" t="s">
        <v>1381</v>
      </c>
      <c r="G594" s="260">
        <v>138308802</v>
      </c>
      <c r="H594" s="260">
        <v>9176047136</v>
      </c>
      <c r="I594" s="254"/>
      <c r="J594" s="255" t="s">
        <v>24</v>
      </c>
      <c r="K594" s="254" t="s">
        <v>37</v>
      </c>
      <c r="L594" s="263">
        <v>43771</v>
      </c>
      <c r="M594" s="264">
        <v>1957</v>
      </c>
      <c r="N594" s="254">
        <f t="shared" si="9"/>
        <v>68</v>
      </c>
      <c r="O594" s="254" t="s">
        <v>26</v>
      </c>
      <c r="P594" s="254" t="s">
        <v>130</v>
      </c>
      <c r="Q594" s="254" t="s">
        <v>28</v>
      </c>
      <c r="R594" s="254" t="s">
        <v>1382</v>
      </c>
      <c r="S594" s="254">
        <v>2</v>
      </c>
      <c r="T594" s="273" t="s">
        <v>30</v>
      </c>
      <c r="U594" s="266"/>
      <c r="V594" s="302"/>
    </row>
    <row r="595" spans="1:22">
      <c r="A595" s="354" t="s">
        <v>2969</v>
      </c>
      <c r="B595" s="273" t="s">
        <v>3341</v>
      </c>
      <c r="C595" s="282" t="s">
        <v>1387</v>
      </c>
      <c r="D595" s="323"/>
      <c r="E595" s="251"/>
      <c r="F595" s="260" t="s">
        <v>1388</v>
      </c>
      <c r="G595" s="260"/>
      <c r="H595" s="260"/>
      <c r="I595" s="254"/>
      <c r="J595" s="255" t="s">
        <v>24</v>
      </c>
      <c r="K595" s="254" t="s">
        <v>124</v>
      </c>
      <c r="L595" s="263">
        <v>43780</v>
      </c>
      <c r="M595" s="264">
        <v>1979</v>
      </c>
      <c r="N595" s="254">
        <f t="shared" si="9"/>
        <v>46</v>
      </c>
      <c r="O595" s="254" t="s">
        <v>26</v>
      </c>
      <c r="P595" s="254" t="s">
        <v>27</v>
      </c>
      <c r="Q595" s="254" t="s">
        <v>46</v>
      </c>
      <c r="R595" s="254"/>
      <c r="S595" s="254">
        <v>2</v>
      </c>
      <c r="T595" s="273" t="s">
        <v>30</v>
      </c>
      <c r="U595" s="266"/>
      <c r="V595" s="302"/>
    </row>
    <row r="596" spans="1:22">
      <c r="A596" s="354" t="s">
        <v>2970</v>
      </c>
      <c r="B596" s="273" t="s">
        <v>1389</v>
      </c>
      <c r="C596" s="282" t="s">
        <v>1390</v>
      </c>
      <c r="D596" s="323" t="s">
        <v>192</v>
      </c>
      <c r="E596" s="251" t="s">
        <v>1391</v>
      </c>
      <c r="F596" s="260" t="s">
        <v>1392</v>
      </c>
      <c r="G596" s="260">
        <v>420752702</v>
      </c>
      <c r="H596" s="260">
        <v>9506976756</v>
      </c>
      <c r="I596" s="254"/>
      <c r="J596" s="255" t="s">
        <v>24</v>
      </c>
      <c r="K596" s="254" t="s">
        <v>37</v>
      </c>
      <c r="L596" s="263">
        <v>43964</v>
      </c>
      <c r="M596" s="264">
        <v>1980</v>
      </c>
      <c r="N596" s="254">
        <f t="shared" si="9"/>
        <v>45</v>
      </c>
      <c r="O596" s="254" t="s">
        <v>26</v>
      </c>
      <c r="P596" s="254" t="s">
        <v>27</v>
      </c>
      <c r="Q596" s="254" t="s">
        <v>28</v>
      </c>
      <c r="R596" s="254" t="s">
        <v>1393</v>
      </c>
      <c r="S596" s="254">
        <v>2</v>
      </c>
      <c r="T596" s="273" t="s">
        <v>30</v>
      </c>
      <c r="U596" s="266"/>
      <c r="V596" s="302"/>
    </row>
    <row r="597" spans="1:22">
      <c r="A597" s="354" t="s">
        <v>2971</v>
      </c>
      <c r="B597" s="273" t="s">
        <v>3342</v>
      </c>
      <c r="C597" s="282" t="s">
        <v>1395</v>
      </c>
      <c r="D597" s="323" t="s">
        <v>517</v>
      </c>
      <c r="E597" s="251" t="s">
        <v>1396</v>
      </c>
      <c r="F597" s="260" t="s">
        <v>1397</v>
      </c>
      <c r="G597" s="260"/>
      <c r="H597" s="260"/>
      <c r="I597" s="254" t="s">
        <v>59</v>
      </c>
      <c r="J597" s="255" t="s">
        <v>24</v>
      </c>
      <c r="K597" s="254" t="s">
        <v>25</v>
      </c>
      <c r="L597" s="263">
        <v>43809</v>
      </c>
      <c r="M597" s="264">
        <v>1994</v>
      </c>
      <c r="N597" s="254">
        <f t="shared" si="9"/>
        <v>31</v>
      </c>
      <c r="O597" s="254" t="s">
        <v>26</v>
      </c>
      <c r="P597" s="254" t="s">
        <v>130</v>
      </c>
      <c r="Q597" s="254" t="s">
        <v>28</v>
      </c>
      <c r="R597" s="254"/>
      <c r="S597" s="254"/>
      <c r="T597" s="273" t="s">
        <v>30</v>
      </c>
      <c r="U597" s="266"/>
      <c r="V597" s="302"/>
    </row>
    <row r="598" spans="1:22">
      <c r="A598" s="354" t="s">
        <v>2972</v>
      </c>
      <c r="B598" s="273" t="s">
        <v>2330</v>
      </c>
      <c r="C598" s="282" t="s">
        <v>715</v>
      </c>
      <c r="D598" s="323"/>
      <c r="E598" s="251"/>
      <c r="F598" s="260"/>
      <c r="G598" s="260">
        <v>121889659</v>
      </c>
      <c r="H598" s="260"/>
      <c r="I598" s="254"/>
      <c r="J598" s="255" t="s">
        <v>24</v>
      </c>
      <c r="K598" s="254"/>
      <c r="L598" s="263"/>
      <c r="M598" s="264"/>
      <c r="N598" s="254">
        <f t="shared" si="9"/>
        <v>2025</v>
      </c>
      <c r="O598" s="254" t="s">
        <v>45</v>
      </c>
      <c r="P598" s="254"/>
      <c r="Q598" s="254"/>
      <c r="R598" s="254"/>
      <c r="S598" s="254"/>
      <c r="T598" s="273"/>
      <c r="U598" s="266"/>
      <c r="V598" s="302"/>
    </row>
    <row r="599" spans="1:22">
      <c r="A599" s="354" t="s">
        <v>2973</v>
      </c>
      <c r="B599" s="273" t="s">
        <v>1398</v>
      </c>
      <c r="C599" s="282" t="s">
        <v>1399</v>
      </c>
      <c r="D599" s="323" t="s">
        <v>149</v>
      </c>
      <c r="E599" s="251" t="s">
        <v>1400</v>
      </c>
      <c r="F599" s="260" t="s">
        <v>1401</v>
      </c>
      <c r="G599" s="260">
        <v>642145099</v>
      </c>
      <c r="H599" s="260"/>
      <c r="I599" s="254" t="s">
        <v>100</v>
      </c>
      <c r="J599" s="255" t="s">
        <v>24</v>
      </c>
      <c r="K599" s="254" t="s">
        <v>37</v>
      </c>
      <c r="L599" s="268">
        <v>43681</v>
      </c>
      <c r="M599" s="269">
        <v>1960</v>
      </c>
      <c r="N599" s="254">
        <f t="shared" si="9"/>
        <v>65</v>
      </c>
      <c r="O599" s="254" t="s">
        <v>26</v>
      </c>
      <c r="P599" s="254" t="s">
        <v>27</v>
      </c>
      <c r="Q599" s="254" t="s">
        <v>49</v>
      </c>
      <c r="R599" s="254" t="s">
        <v>136</v>
      </c>
      <c r="S599" s="254">
        <v>3</v>
      </c>
      <c r="T599" s="273" t="s">
        <v>30</v>
      </c>
      <c r="U599" s="266">
        <v>60000</v>
      </c>
      <c r="V599" s="302"/>
    </row>
    <row r="600" spans="1:22">
      <c r="A600" s="354" t="s">
        <v>2974</v>
      </c>
      <c r="B600" s="273" t="s">
        <v>1398</v>
      </c>
      <c r="C600" s="282" t="s">
        <v>1402</v>
      </c>
      <c r="D600" s="323" t="s">
        <v>85</v>
      </c>
      <c r="E600" s="251"/>
      <c r="F600" s="272"/>
      <c r="G600" s="272">
        <v>391548552</v>
      </c>
      <c r="H600" s="272">
        <v>9122824063</v>
      </c>
      <c r="I600" s="254"/>
      <c r="J600" s="255" t="s">
        <v>24</v>
      </c>
      <c r="K600" s="254" t="s">
        <v>37</v>
      </c>
      <c r="L600" s="268"/>
      <c r="M600" s="269"/>
      <c r="N600" s="254">
        <f t="shared" si="9"/>
        <v>2025</v>
      </c>
      <c r="O600" s="254" t="s">
        <v>26</v>
      </c>
      <c r="P600" s="254"/>
      <c r="Q600" s="254"/>
      <c r="R600" s="254"/>
      <c r="S600" s="254"/>
      <c r="T600" s="273"/>
      <c r="U600" s="266"/>
      <c r="V600" s="302"/>
    </row>
    <row r="601" spans="1:22">
      <c r="A601" s="354" t="s">
        <v>2975</v>
      </c>
      <c r="B601" s="273" t="s">
        <v>783</v>
      </c>
      <c r="C601" s="282" t="s">
        <v>575</v>
      </c>
      <c r="D601" s="323" t="s">
        <v>21</v>
      </c>
      <c r="E601" s="251" t="s">
        <v>307</v>
      </c>
      <c r="F601" s="260" t="s">
        <v>1403</v>
      </c>
      <c r="G601" s="260">
        <v>259682714</v>
      </c>
      <c r="H601" s="260"/>
      <c r="I601" s="254" t="s">
        <v>100</v>
      </c>
      <c r="J601" s="255" t="s">
        <v>24</v>
      </c>
      <c r="K601" s="254" t="s">
        <v>283</v>
      </c>
      <c r="L601" s="263"/>
      <c r="M601" s="264"/>
      <c r="N601" s="254">
        <f t="shared" si="9"/>
        <v>2025</v>
      </c>
      <c r="O601" s="254" t="s">
        <v>26</v>
      </c>
      <c r="P601" s="254" t="s">
        <v>27</v>
      </c>
      <c r="Q601" s="254" t="s">
        <v>28</v>
      </c>
      <c r="R601" s="254" t="s">
        <v>287</v>
      </c>
      <c r="S601" s="254"/>
      <c r="T601" s="273" t="s">
        <v>30</v>
      </c>
      <c r="U601" s="266">
        <v>120000</v>
      </c>
      <c r="V601" s="302"/>
    </row>
    <row r="602" spans="1:22">
      <c r="A602" s="354" t="s">
        <v>2976</v>
      </c>
      <c r="B602" s="273" t="s">
        <v>783</v>
      </c>
      <c r="C602" s="282" t="s">
        <v>563</v>
      </c>
      <c r="D602" s="323" t="s">
        <v>51</v>
      </c>
      <c r="E602" s="251"/>
      <c r="F602" s="260"/>
      <c r="G602" s="260">
        <v>711206544</v>
      </c>
      <c r="H602" s="260"/>
      <c r="I602" s="254" t="s">
        <v>2280</v>
      </c>
      <c r="J602" s="255" t="s">
        <v>24</v>
      </c>
      <c r="K602" s="254" t="s">
        <v>2304</v>
      </c>
      <c r="L602" s="263"/>
      <c r="M602" s="264"/>
      <c r="N602" s="254">
        <f t="shared" si="9"/>
        <v>2025</v>
      </c>
      <c r="O602" s="254" t="s">
        <v>26</v>
      </c>
      <c r="P602" s="254"/>
      <c r="Q602" s="254"/>
      <c r="R602" s="254"/>
      <c r="S602" s="254"/>
      <c r="T602" s="273"/>
      <c r="U602" s="266"/>
      <c r="V602" s="302"/>
    </row>
    <row r="603" spans="1:22">
      <c r="A603" s="354" t="s">
        <v>2977</v>
      </c>
      <c r="B603" s="273" t="s">
        <v>783</v>
      </c>
      <c r="C603" s="282" t="s">
        <v>84</v>
      </c>
      <c r="D603" s="323"/>
      <c r="E603" s="251"/>
      <c r="F603" s="260" t="s">
        <v>1404</v>
      </c>
      <c r="G603" s="260">
        <v>123209789</v>
      </c>
      <c r="H603" s="260">
        <v>9307708397</v>
      </c>
      <c r="I603" s="254"/>
      <c r="J603" s="255" t="s">
        <v>24</v>
      </c>
      <c r="K603" s="254" t="s">
        <v>60</v>
      </c>
      <c r="L603" s="263">
        <v>43636</v>
      </c>
      <c r="M603" s="264">
        <v>1971</v>
      </c>
      <c r="N603" s="254">
        <f t="shared" si="9"/>
        <v>54</v>
      </c>
      <c r="O603" s="254" t="s">
        <v>26</v>
      </c>
      <c r="P603" s="254" t="s">
        <v>130</v>
      </c>
      <c r="Q603" s="254" t="s">
        <v>28</v>
      </c>
      <c r="R603" s="254" t="s">
        <v>703</v>
      </c>
      <c r="S603" s="254">
        <v>2</v>
      </c>
      <c r="T603" s="273" t="s">
        <v>1248</v>
      </c>
      <c r="U603" s="266"/>
      <c r="V603" s="266"/>
    </row>
    <row r="604" spans="1:22">
      <c r="A604" s="354" t="s">
        <v>2978</v>
      </c>
      <c r="B604" s="273" t="s">
        <v>783</v>
      </c>
      <c r="C604" s="282" t="s">
        <v>1126</v>
      </c>
      <c r="D604" s="323"/>
      <c r="E604" s="251"/>
      <c r="F604" s="260"/>
      <c r="G604" s="260">
        <v>406771558</v>
      </c>
      <c r="H604" s="260">
        <v>9298322191</v>
      </c>
      <c r="I604" s="254"/>
      <c r="J604" s="255" t="s">
        <v>24</v>
      </c>
      <c r="K604" s="254"/>
      <c r="L604" s="263"/>
      <c r="M604" s="264"/>
      <c r="N604" s="254">
        <f t="shared" si="9"/>
        <v>2025</v>
      </c>
      <c r="O604" s="254" t="s">
        <v>45</v>
      </c>
      <c r="P604" s="254"/>
      <c r="Q604" s="254"/>
      <c r="R604" s="254"/>
      <c r="S604" s="254"/>
      <c r="T604" s="273"/>
      <c r="U604" s="266"/>
      <c r="V604" s="302"/>
    </row>
    <row r="605" spans="1:22">
      <c r="A605" s="354" t="s">
        <v>2979</v>
      </c>
      <c r="B605" s="273" t="s">
        <v>783</v>
      </c>
      <c r="C605" s="282" t="s">
        <v>1405</v>
      </c>
      <c r="D605" s="323" t="s">
        <v>149</v>
      </c>
      <c r="E605" s="251" t="s">
        <v>1406</v>
      </c>
      <c r="F605" s="260" t="s">
        <v>1407</v>
      </c>
      <c r="G605" s="260"/>
      <c r="H605" s="260"/>
      <c r="I605" s="254" t="s">
        <v>186</v>
      </c>
      <c r="J605" s="255" t="s">
        <v>24</v>
      </c>
      <c r="K605" s="254" t="s">
        <v>60</v>
      </c>
      <c r="L605" s="263">
        <v>43756</v>
      </c>
      <c r="M605" s="264">
        <v>1983</v>
      </c>
      <c r="N605" s="254">
        <f t="shared" si="9"/>
        <v>42</v>
      </c>
      <c r="O605" s="254" t="s">
        <v>45</v>
      </c>
      <c r="P605" s="254" t="s">
        <v>27</v>
      </c>
      <c r="Q605" s="254" t="s">
        <v>49</v>
      </c>
      <c r="R605" s="254"/>
      <c r="S605" s="254">
        <v>1</v>
      </c>
      <c r="T605" s="273" t="s">
        <v>30</v>
      </c>
      <c r="U605" s="266"/>
      <c r="V605" s="266"/>
    </row>
    <row r="606" spans="1:22">
      <c r="A606" s="354" t="s">
        <v>2980</v>
      </c>
      <c r="B606" s="273" t="s">
        <v>783</v>
      </c>
      <c r="C606" s="282" t="s">
        <v>1408</v>
      </c>
      <c r="D606" s="323"/>
      <c r="E606" s="251"/>
      <c r="F606" s="260" t="s">
        <v>1409</v>
      </c>
      <c r="G606" s="260"/>
      <c r="H606" s="260"/>
      <c r="I606" s="254"/>
      <c r="J606" s="255" t="s">
        <v>24</v>
      </c>
      <c r="K606" s="254" t="s">
        <v>772</v>
      </c>
      <c r="L606" s="263">
        <v>43762</v>
      </c>
      <c r="M606" s="264">
        <v>1971</v>
      </c>
      <c r="N606" s="254">
        <f t="shared" si="9"/>
        <v>54</v>
      </c>
      <c r="O606" s="254" t="s">
        <v>26</v>
      </c>
      <c r="P606" s="254" t="s">
        <v>27</v>
      </c>
      <c r="Q606" s="254" t="s">
        <v>46</v>
      </c>
      <c r="R606" s="254" t="s">
        <v>70</v>
      </c>
      <c r="S606" s="254">
        <v>2</v>
      </c>
      <c r="T606" s="273" t="s">
        <v>30</v>
      </c>
      <c r="U606" s="266"/>
      <c r="V606" s="302"/>
    </row>
    <row r="607" spans="1:22">
      <c r="A607" s="354" t="s">
        <v>2981</v>
      </c>
      <c r="B607" s="273" t="s">
        <v>783</v>
      </c>
      <c r="C607" s="282" t="s">
        <v>1410</v>
      </c>
      <c r="D607" s="323" t="s">
        <v>149</v>
      </c>
      <c r="E607" s="251" t="s">
        <v>1406</v>
      </c>
      <c r="F607" s="260" t="s">
        <v>1411</v>
      </c>
      <c r="G607" s="260"/>
      <c r="H607" s="260"/>
      <c r="I607" s="254" t="s">
        <v>100</v>
      </c>
      <c r="J607" s="255" t="s">
        <v>24</v>
      </c>
      <c r="K607" s="254" t="s">
        <v>60</v>
      </c>
      <c r="L607" s="263"/>
      <c r="M607" s="264"/>
      <c r="N607" s="254">
        <f t="shared" si="9"/>
        <v>2025</v>
      </c>
      <c r="O607" s="254" t="s">
        <v>45</v>
      </c>
      <c r="P607" s="254" t="s">
        <v>27</v>
      </c>
      <c r="Q607" s="254" t="s">
        <v>46</v>
      </c>
      <c r="R607" s="254" t="s">
        <v>136</v>
      </c>
      <c r="S607" s="254">
        <v>3</v>
      </c>
      <c r="T607" s="273" t="s">
        <v>30</v>
      </c>
      <c r="U607" s="266">
        <v>120000</v>
      </c>
      <c r="V607" s="302"/>
    </row>
    <row r="608" spans="1:22">
      <c r="A608" s="354" t="s">
        <v>2982</v>
      </c>
      <c r="B608" s="273" t="s">
        <v>783</v>
      </c>
      <c r="C608" s="282" t="s">
        <v>47</v>
      </c>
      <c r="D608" s="323" t="s">
        <v>211</v>
      </c>
      <c r="E608" s="251" t="s">
        <v>1412</v>
      </c>
      <c r="F608" s="270" t="s">
        <v>1413</v>
      </c>
      <c r="G608" s="270"/>
      <c r="H608" s="270"/>
      <c r="I608" s="254"/>
      <c r="J608" s="255" t="s">
        <v>24</v>
      </c>
      <c r="K608" s="254" t="s">
        <v>1414</v>
      </c>
      <c r="L608" s="263"/>
      <c r="M608" s="264"/>
      <c r="N608" s="254">
        <f t="shared" si="9"/>
        <v>2025</v>
      </c>
      <c r="O608" s="254" t="s">
        <v>26</v>
      </c>
      <c r="P608" s="254"/>
      <c r="Q608" s="254"/>
      <c r="R608" s="254"/>
      <c r="S608" s="254"/>
      <c r="T608" s="273"/>
      <c r="U608" s="266"/>
      <c r="V608" s="302"/>
    </row>
    <row r="609" spans="1:22">
      <c r="A609" s="354" t="s">
        <v>2983</v>
      </c>
      <c r="B609" s="273" t="s">
        <v>783</v>
      </c>
      <c r="C609" s="282" t="s">
        <v>941</v>
      </c>
      <c r="D609" s="323" t="s">
        <v>211</v>
      </c>
      <c r="E609" s="251" t="s">
        <v>445</v>
      </c>
      <c r="F609" s="260" t="s">
        <v>1415</v>
      </c>
      <c r="G609" s="260"/>
      <c r="H609" s="260"/>
      <c r="I609" s="254" t="s">
        <v>100</v>
      </c>
      <c r="J609" s="255" t="s">
        <v>24</v>
      </c>
      <c r="K609" s="254" t="s">
        <v>60</v>
      </c>
      <c r="L609" s="263">
        <v>43682</v>
      </c>
      <c r="M609" s="264">
        <v>1966</v>
      </c>
      <c r="N609" s="254">
        <f t="shared" si="9"/>
        <v>59</v>
      </c>
      <c r="O609" s="254" t="s">
        <v>45</v>
      </c>
      <c r="P609" s="254" t="s">
        <v>27</v>
      </c>
      <c r="Q609" s="254" t="s">
        <v>49</v>
      </c>
      <c r="R609" s="254" t="s">
        <v>454</v>
      </c>
      <c r="S609" s="254">
        <v>3</v>
      </c>
      <c r="T609" s="273" t="s">
        <v>30</v>
      </c>
      <c r="U609" s="266">
        <v>120000</v>
      </c>
      <c r="V609" s="302"/>
    </row>
    <row r="610" spans="1:22">
      <c r="A610" s="354" t="s">
        <v>2984</v>
      </c>
      <c r="B610" s="273" t="s">
        <v>783</v>
      </c>
      <c r="C610" s="282" t="s">
        <v>814</v>
      </c>
      <c r="D610" s="323"/>
      <c r="E610" s="251"/>
      <c r="F610" s="260" t="s">
        <v>1416</v>
      </c>
      <c r="G610" s="260"/>
      <c r="H610" s="260"/>
      <c r="I610" s="254" t="s">
        <v>100</v>
      </c>
      <c r="J610" s="255" t="s">
        <v>24</v>
      </c>
      <c r="K610" s="254" t="s">
        <v>37</v>
      </c>
      <c r="L610" s="263">
        <v>15841</v>
      </c>
      <c r="M610" s="264">
        <v>1943</v>
      </c>
      <c r="N610" s="254">
        <f t="shared" si="9"/>
        <v>82</v>
      </c>
      <c r="O610" s="254" t="s">
        <v>45</v>
      </c>
      <c r="P610" s="254" t="s">
        <v>27</v>
      </c>
      <c r="Q610" s="254" t="s">
        <v>46</v>
      </c>
      <c r="R610" s="254" t="s">
        <v>104</v>
      </c>
      <c r="S610" s="254">
        <v>7</v>
      </c>
      <c r="T610" s="273" t="s">
        <v>30</v>
      </c>
      <c r="U610" s="266">
        <v>120000</v>
      </c>
      <c r="V610" s="302"/>
    </row>
    <row r="611" spans="1:22">
      <c r="A611" s="354" t="s">
        <v>2985</v>
      </c>
      <c r="B611" s="273" t="s">
        <v>783</v>
      </c>
      <c r="C611" s="282" t="s">
        <v>1384</v>
      </c>
      <c r="D611" s="323"/>
      <c r="E611" s="251"/>
      <c r="F611" s="260" t="s">
        <v>1417</v>
      </c>
      <c r="G611" s="260"/>
      <c r="H611" s="260"/>
      <c r="I611" s="254" t="s">
        <v>100</v>
      </c>
      <c r="J611" s="255" t="s">
        <v>24</v>
      </c>
      <c r="K611" s="254" t="s">
        <v>60</v>
      </c>
      <c r="L611" s="257"/>
      <c r="M611" s="258"/>
      <c r="N611" s="254">
        <f t="shared" si="9"/>
        <v>2025</v>
      </c>
      <c r="O611" s="254" t="s">
        <v>26</v>
      </c>
      <c r="P611" s="254" t="s">
        <v>27</v>
      </c>
      <c r="Q611" s="254" t="s">
        <v>28</v>
      </c>
      <c r="R611" s="254" t="s">
        <v>136</v>
      </c>
      <c r="S611" s="254">
        <v>3</v>
      </c>
      <c r="T611" s="273" t="s">
        <v>30</v>
      </c>
      <c r="U611" s="266">
        <v>120000</v>
      </c>
      <c r="V611" s="302"/>
    </row>
    <row r="612" spans="1:22">
      <c r="A612" s="354" t="s">
        <v>2986</v>
      </c>
      <c r="B612" s="273" t="s">
        <v>783</v>
      </c>
      <c r="C612" s="265" t="s">
        <v>1085</v>
      </c>
      <c r="D612" s="323" t="s">
        <v>2296</v>
      </c>
      <c r="E612" s="251"/>
      <c r="F612" s="260"/>
      <c r="G612" s="260">
        <v>865491061</v>
      </c>
      <c r="H612" s="260"/>
      <c r="I612" s="254" t="s">
        <v>2280</v>
      </c>
      <c r="J612" s="255" t="s">
        <v>24</v>
      </c>
      <c r="K612" s="254" t="s">
        <v>2311</v>
      </c>
      <c r="L612" s="263"/>
      <c r="M612" s="264"/>
      <c r="N612" s="254">
        <f t="shared" si="9"/>
        <v>2025</v>
      </c>
      <c r="O612" s="254" t="s">
        <v>26</v>
      </c>
      <c r="P612" s="254"/>
      <c r="Q612" s="254"/>
      <c r="R612" s="254"/>
      <c r="S612" s="254"/>
      <c r="T612" s="273"/>
      <c r="U612" s="266"/>
      <c r="V612" s="302"/>
    </row>
    <row r="613" spans="1:22">
      <c r="A613" s="354" t="s">
        <v>2987</v>
      </c>
      <c r="B613" s="273" t="s">
        <v>2349</v>
      </c>
      <c r="C613" s="265" t="s">
        <v>2350</v>
      </c>
      <c r="D613" s="323"/>
      <c r="E613" s="251"/>
      <c r="F613" s="260"/>
      <c r="G613" s="260">
        <v>388302373</v>
      </c>
      <c r="H613" s="260"/>
      <c r="I613" s="254"/>
      <c r="J613" s="255" t="s">
        <v>24</v>
      </c>
      <c r="K613" s="254"/>
      <c r="L613" s="263"/>
      <c r="M613" s="264"/>
      <c r="N613" s="254">
        <f t="shared" si="9"/>
        <v>2025</v>
      </c>
      <c r="O613" s="254" t="s">
        <v>26</v>
      </c>
      <c r="P613" s="254"/>
      <c r="Q613" s="254"/>
      <c r="R613" s="254"/>
      <c r="S613" s="254"/>
      <c r="T613" s="273"/>
      <c r="U613" s="266"/>
      <c r="V613" s="302"/>
    </row>
    <row r="614" spans="1:22">
      <c r="A614" s="354" t="s">
        <v>2988</v>
      </c>
      <c r="B614" s="273" t="s">
        <v>1418</v>
      </c>
      <c r="C614" s="265" t="s">
        <v>1419</v>
      </c>
      <c r="D614" s="323" t="s">
        <v>143</v>
      </c>
      <c r="E614" s="251" t="s">
        <v>1274</v>
      </c>
      <c r="F614" s="260" t="s">
        <v>1420</v>
      </c>
      <c r="G614" s="260">
        <v>190061733</v>
      </c>
      <c r="H614" s="260"/>
      <c r="I614" s="254" t="s">
        <v>100</v>
      </c>
      <c r="J614" s="255" t="s">
        <v>24</v>
      </c>
      <c r="K614" s="254" t="s">
        <v>146</v>
      </c>
      <c r="L614" s="263">
        <v>29006</v>
      </c>
      <c r="M614" s="264">
        <v>1979</v>
      </c>
      <c r="N614" s="254">
        <f t="shared" si="9"/>
        <v>46</v>
      </c>
      <c r="O614" s="254" t="s">
        <v>26</v>
      </c>
      <c r="P614" s="254" t="s">
        <v>27</v>
      </c>
      <c r="Q614" s="254" t="s">
        <v>28</v>
      </c>
      <c r="R614" s="254" t="s">
        <v>1421</v>
      </c>
      <c r="S614" s="254">
        <v>2</v>
      </c>
      <c r="T614" s="273" t="s">
        <v>30</v>
      </c>
      <c r="U614" s="266">
        <v>120000</v>
      </c>
      <c r="V614" s="302"/>
    </row>
    <row r="615" spans="1:22">
      <c r="A615" s="354" t="s">
        <v>2989</v>
      </c>
      <c r="B615" s="273" t="s">
        <v>1425</v>
      </c>
      <c r="C615" s="265" t="s">
        <v>1426</v>
      </c>
      <c r="D615" s="323" t="s">
        <v>97</v>
      </c>
      <c r="E615" s="251" t="s">
        <v>1322</v>
      </c>
      <c r="F615" s="260" t="s">
        <v>1427</v>
      </c>
      <c r="G615" s="260">
        <v>150945691</v>
      </c>
      <c r="H615" s="260"/>
      <c r="I615" s="254" t="s">
        <v>100</v>
      </c>
      <c r="J615" s="255" t="s">
        <v>24</v>
      </c>
      <c r="K615" s="254" t="s">
        <v>146</v>
      </c>
      <c r="L615" s="263">
        <v>25355</v>
      </c>
      <c r="M615" s="264">
        <v>1969</v>
      </c>
      <c r="N615" s="254">
        <f t="shared" si="9"/>
        <v>56</v>
      </c>
      <c r="O615" s="254" t="s">
        <v>26</v>
      </c>
      <c r="P615" s="254" t="s">
        <v>27</v>
      </c>
      <c r="Q615" s="254" t="s">
        <v>28</v>
      </c>
      <c r="R615" s="254" t="s">
        <v>287</v>
      </c>
      <c r="S615" s="254">
        <v>3</v>
      </c>
      <c r="T615" s="273" t="s">
        <v>30</v>
      </c>
      <c r="U615" s="266">
        <v>120000</v>
      </c>
      <c r="V615" s="302"/>
    </row>
    <row r="616" spans="1:22">
      <c r="A616" s="354" t="s">
        <v>2990</v>
      </c>
      <c r="B616" s="273" t="s">
        <v>1428</v>
      </c>
      <c r="C616" s="265" t="s">
        <v>1429</v>
      </c>
      <c r="D616" s="323" t="s">
        <v>240</v>
      </c>
      <c r="E616" s="251" t="s">
        <v>1430</v>
      </c>
      <c r="F616" s="260" t="s">
        <v>1431</v>
      </c>
      <c r="G616" s="260"/>
      <c r="H616" s="260"/>
      <c r="I616" s="254" t="s">
        <v>100</v>
      </c>
      <c r="J616" s="255" t="s">
        <v>24</v>
      </c>
      <c r="K616" s="254" t="s">
        <v>1432</v>
      </c>
      <c r="L616" s="263">
        <v>43723</v>
      </c>
      <c r="M616" s="264">
        <v>1991</v>
      </c>
      <c r="N616" s="254">
        <f t="shared" si="9"/>
        <v>34</v>
      </c>
      <c r="O616" s="254" t="s">
        <v>45</v>
      </c>
      <c r="P616" s="254" t="s">
        <v>130</v>
      </c>
      <c r="Q616" s="254" t="s">
        <v>28</v>
      </c>
      <c r="R616" s="254" t="s">
        <v>1433</v>
      </c>
      <c r="S616" s="254">
        <v>2</v>
      </c>
      <c r="T616" s="273" t="s">
        <v>30</v>
      </c>
      <c r="U616" s="266"/>
      <c r="V616" s="302"/>
    </row>
    <row r="617" spans="1:22">
      <c r="A617" s="354" t="s">
        <v>2991</v>
      </c>
      <c r="B617" s="273" t="s">
        <v>1434</v>
      </c>
      <c r="C617" s="265" t="s">
        <v>1435</v>
      </c>
      <c r="D617" s="323" t="s">
        <v>21</v>
      </c>
      <c r="E617" s="251" t="s">
        <v>1258</v>
      </c>
      <c r="F617" s="260" t="s">
        <v>1436</v>
      </c>
      <c r="G617" s="260"/>
      <c r="H617" s="260"/>
      <c r="I617" s="254"/>
      <c r="J617" s="255" t="s">
        <v>24</v>
      </c>
      <c r="K617" s="254" t="s">
        <v>37</v>
      </c>
      <c r="L617" s="263">
        <v>44064</v>
      </c>
      <c r="M617" s="264">
        <v>1985</v>
      </c>
      <c r="N617" s="254">
        <f t="shared" si="9"/>
        <v>40</v>
      </c>
      <c r="O617" s="254" t="s">
        <v>26</v>
      </c>
      <c r="P617" s="254" t="s">
        <v>1437</v>
      </c>
      <c r="Q617" s="254" t="s">
        <v>46</v>
      </c>
      <c r="R617" s="254" t="s">
        <v>1260</v>
      </c>
      <c r="S617" s="254">
        <v>2</v>
      </c>
      <c r="T617" s="273" t="s">
        <v>30</v>
      </c>
      <c r="U617" s="266"/>
      <c r="V617" s="302"/>
    </row>
    <row r="618" spans="1:22">
      <c r="A618" s="354" t="s">
        <v>2992</v>
      </c>
      <c r="B618" s="273" t="s">
        <v>184</v>
      </c>
      <c r="C618" s="265" t="s">
        <v>1438</v>
      </c>
      <c r="D618" s="323"/>
      <c r="E618" s="251"/>
      <c r="F618" s="260" t="s">
        <v>1439</v>
      </c>
      <c r="G618" s="260">
        <v>466340115</v>
      </c>
      <c r="H618" s="260">
        <v>9268848063</v>
      </c>
      <c r="I618" s="254"/>
      <c r="J618" s="255" t="s">
        <v>24</v>
      </c>
      <c r="K618" s="254" t="s">
        <v>124</v>
      </c>
      <c r="L618" s="263"/>
      <c r="M618" s="264"/>
      <c r="N618" s="254">
        <f t="shared" si="9"/>
        <v>2025</v>
      </c>
      <c r="O618" s="254" t="s">
        <v>26</v>
      </c>
      <c r="P618" s="254"/>
      <c r="Q618" s="254"/>
      <c r="R618" s="254"/>
      <c r="S618" s="254"/>
      <c r="T618" s="273"/>
      <c r="U618" s="266"/>
      <c r="V618" s="302"/>
    </row>
    <row r="619" spans="1:22">
      <c r="A619" s="354" t="s">
        <v>2993</v>
      </c>
      <c r="B619" s="273" t="s">
        <v>184</v>
      </c>
      <c r="C619" s="265" t="s">
        <v>1440</v>
      </c>
      <c r="D619" s="323"/>
      <c r="E619" s="251"/>
      <c r="F619" s="260" t="s">
        <v>1441</v>
      </c>
      <c r="G619" s="260"/>
      <c r="H619" s="260"/>
      <c r="I619" s="254" t="s">
        <v>100</v>
      </c>
      <c r="J619" s="255" t="s">
        <v>24</v>
      </c>
      <c r="K619" s="254" t="s">
        <v>60</v>
      </c>
      <c r="L619" s="263">
        <v>43653</v>
      </c>
      <c r="M619" s="264">
        <v>1979</v>
      </c>
      <c r="N619" s="254">
        <f t="shared" si="9"/>
        <v>46</v>
      </c>
      <c r="O619" s="254" t="s">
        <v>45</v>
      </c>
      <c r="P619" s="254" t="s">
        <v>27</v>
      </c>
      <c r="Q619" s="254" t="s">
        <v>46</v>
      </c>
      <c r="R619" s="254" t="s">
        <v>1442</v>
      </c>
      <c r="S619" s="254">
        <v>2</v>
      </c>
      <c r="T619" s="273" t="s">
        <v>30</v>
      </c>
      <c r="U619" s="266"/>
      <c r="V619" s="302"/>
    </row>
    <row r="620" spans="1:22">
      <c r="A620" s="354" t="s">
        <v>2994</v>
      </c>
      <c r="B620" s="273" t="s">
        <v>184</v>
      </c>
      <c r="C620" s="265" t="s">
        <v>1443</v>
      </c>
      <c r="D620" s="323" t="s">
        <v>1444</v>
      </c>
      <c r="E620" s="251" t="s">
        <v>1445</v>
      </c>
      <c r="F620" s="260" t="s">
        <v>1446</v>
      </c>
      <c r="G620" s="260">
        <v>124575527</v>
      </c>
      <c r="H620" s="260">
        <v>9182142003</v>
      </c>
      <c r="I620" s="254" t="s">
        <v>728</v>
      </c>
      <c r="J620" s="255" t="s">
        <v>24</v>
      </c>
      <c r="K620" s="254" t="s">
        <v>60</v>
      </c>
      <c r="L620" s="263">
        <v>43704</v>
      </c>
      <c r="M620" s="264">
        <v>1969</v>
      </c>
      <c r="N620" s="254">
        <f t="shared" si="9"/>
        <v>56</v>
      </c>
      <c r="O620" s="254" t="s">
        <v>26</v>
      </c>
      <c r="P620" s="254" t="s">
        <v>174</v>
      </c>
      <c r="Q620" s="254" t="s">
        <v>28</v>
      </c>
      <c r="R620" s="254" t="s">
        <v>1447</v>
      </c>
      <c r="S620" s="254">
        <v>2</v>
      </c>
      <c r="T620" s="273" t="s">
        <v>30</v>
      </c>
      <c r="U620" s="266"/>
      <c r="V620" s="302"/>
    </row>
    <row r="621" spans="1:22">
      <c r="A621" s="354" t="s">
        <v>2995</v>
      </c>
      <c r="B621" s="273" t="s">
        <v>184</v>
      </c>
      <c r="C621" s="265" t="s">
        <v>2351</v>
      </c>
      <c r="D621" s="323"/>
      <c r="E621" s="251"/>
      <c r="F621" s="260"/>
      <c r="G621" s="260">
        <v>411177065</v>
      </c>
      <c r="H621" s="260">
        <v>9485252320</v>
      </c>
      <c r="I621" s="254"/>
      <c r="J621" s="255" t="s">
        <v>24</v>
      </c>
      <c r="K621" s="254" t="s">
        <v>2304</v>
      </c>
      <c r="L621" s="263"/>
      <c r="M621" s="264"/>
      <c r="N621" s="254">
        <f t="shared" si="9"/>
        <v>2025</v>
      </c>
      <c r="O621" s="254" t="s">
        <v>26</v>
      </c>
      <c r="P621" s="254"/>
      <c r="Q621" s="254"/>
      <c r="R621" s="254"/>
      <c r="S621" s="254"/>
      <c r="T621" s="273"/>
      <c r="U621" s="266"/>
      <c r="V621" s="302"/>
    </row>
    <row r="622" spans="1:22">
      <c r="A622" s="354" t="s">
        <v>2996</v>
      </c>
      <c r="B622" s="273" t="s">
        <v>184</v>
      </c>
      <c r="C622" s="265" t="s">
        <v>1448</v>
      </c>
      <c r="D622" s="323" t="s">
        <v>517</v>
      </c>
      <c r="E622" s="251" t="s">
        <v>1449</v>
      </c>
      <c r="F622" s="260" t="s">
        <v>1450</v>
      </c>
      <c r="G622" s="260">
        <v>258802997</v>
      </c>
      <c r="H622" s="260"/>
      <c r="I622" s="254" t="s">
        <v>100</v>
      </c>
      <c r="J622" s="255" t="s">
        <v>24</v>
      </c>
      <c r="K622" s="254" t="s">
        <v>1451</v>
      </c>
      <c r="L622" s="263">
        <v>24600</v>
      </c>
      <c r="M622" s="264">
        <v>1967</v>
      </c>
      <c r="N622" s="254">
        <f t="shared" si="9"/>
        <v>58</v>
      </c>
      <c r="O622" s="254" t="s">
        <v>45</v>
      </c>
      <c r="P622" s="254" t="s">
        <v>27</v>
      </c>
      <c r="Q622" s="254" t="s">
        <v>49</v>
      </c>
      <c r="R622" s="254" t="s">
        <v>101</v>
      </c>
      <c r="S622" s="254">
        <v>4</v>
      </c>
      <c r="T622" s="273" t="s">
        <v>30</v>
      </c>
      <c r="U622" s="266">
        <v>120000</v>
      </c>
      <c r="V622" s="302"/>
    </row>
    <row r="623" spans="1:22">
      <c r="A623" s="354" t="s">
        <v>2997</v>
      </c>
      <c r="B623" s="273" t="s">
        <v>184</v>
      </c>
      <c r="C623" s="265" t="s">
        <v>2352</v>
      </c>
      <c r="D623" s="323"/>
      <c r="E623" s="251"/>
      <c r="F623" s="260"/>
      <c r="G623" s="260">
        <v>313333522</v>
      </c>
      <c r="H623" s="260">
        <v>9075630712</v>
      </c>
      <c r="I623" s="254"/>
      <c r="J623" s="255" t="s">
        <v>24</v>
      </c>
      <c r="K623" s="254"/>
      <c r="L623" s="263"/>
      <c r="M623" s="264"/>
      <c r="N623" s="254">
        <f t="shared" si="9"/>
        <v>2025</v>
      </c>
      <c r="O623" s="254" t="s">
        <v>26</v>
      </c>
      <c r="P623" s="254"/>
      <c r="Q623" s="254"/>
      <c r="R623" s="254"/>
      <c r="S623" s="254"/>
      <c r="T623" s="273"/>
      <c r="U623" s="266"/>
      <c r="V623" s="302"/>
    </row>
    <row r="624" spans="1:22">
      <c r="A624" s="354" t="s">
        <v>2998</v>
      </c>
      <c r="B624" s="273" t="s">
        <v>184</v>
      </c>
      <c r="C624" s="265" t="s">
        <v>1318</v>
      </c>
      <c r="D624" s="323" t="s">
        <v>63</v>
      </c>
      <c r="E624" s="251" t="s">
        <v>505</v>
      </c>
      <c r="F624" s="260" t="s">
        <v>1452</v>
      </c>
      <c r="G624" s="260"/>
      <c r="H624" s="260"/>
      <c r="I624" s="254" t="s">
        <v>100</v>
      </c>
      <c r="J624" s="255" t="s">
        <v>24</v>
      </c>
      <c r="K624" s="254" t="s">
        <v>1451</v>
      </c>
      <c r="L624" s="263">
        <v>43799</v>
      </c>
      <c r="M624" s="264">
        <v>1968</v>
      </c>
      <c r="N624" s="254">
        <f t="shared" si="9"/>
        <v>57</v>
      </c>
      <c r="O624" s="254" t="s">
        <v>26</v>
      </c>
      <c r="P624" s="254" t="s">
        <v>27</v>
      </c>
      <c r="Q624" s="254" t="s">
        <v>49</v>
      </c>
      <c r="R624" s="254" t="s">
        <v>158</v>
      </c>
      <c r="S624" s="254">
        <v>4</v>
      </c>
      <c r="T624" s="273" t="s">
        <v>30</v>
      </c>
      <c r="U624" s="266">
        <v>120000</v>
      </c>
      <c r="V624" s="302"/>
    </row>
    <row r="625" spans="1:22">
      <c r="A625" s="354" t="s">
        <v>2999</v>
      </c>
      <c r="B625" s="273" t="s">
        <v>1453</v>
      </c>
      <c r="C625" s="265" t="s">
        <v>1454</v>
      </c>
      <c r="D625" s="323" t="s">
        <v>63</v>
      </c>
      <c r="E625" s="251" t="s">
        <v>505</v>
      </c>
      <c r="F625" s="260" t="s">
        <v>1455</v>
      </c>
      <c r="G625" s="260"/>
      <c r="H625" s="260"/>
      <c r="I625" s="254" t="s">
        <v>100</v>
      </c>
      <c r="J625" s="255" t="s">
        <v>24</v>
      </c>
      <c r="K625" s="254" t="s">
        <v>37</v>
      </c>
      <c r="L625" s="257">
        <v>43512</v>
      </c>
      <c r="M625" s="258">
        <v>1949</v>
      </c>
      <c r="N625" s="254">
        <f t="shared" si="9"/>
        <v>76</v>
      </c>
      <c r="O625" s="254" t="s">
        <v>45</v>
      </c>
      <c r="P625" s="254" t="s">
        <v>27</v>
      </c>
      <c r="Q625" s="254" t="s">
        <v>46</v>
      </c>
      <c r="R625" s="254" t="s">
        <v>104</v>
      </c>
      <c r="S625" s="254"/>
      <c r="T625" s="273" t="s">
        <v>30</v>
      </c>
      <c r="U625" s="266">
        <v>120000</v>
      </c>
      <c r="V625" s="302"/>
    </row>
    <row r="626" spans="1:22">
      <c r="A626" s="354" t="s">
        <v>3000</v>
      </c>
      <c r="B626" s="273" t="s">
        <v>1456</v>
      </c>
      <c r="C626" s="265" t="s">
        <v>1457</v>
      </c>
      <c r="D626" s="323" t="s">
        <v>97</v>
      </c>
      <c r="E626" s="251" t="s">
        <v>1458</v>
      </c>
      <c r="F626" s="260" t="s">
        <v>1459</v>
      </c>
      <c r="G626" s="260"/>
      <c r="H626" s="260"/>
      <c r="I626" s="254" t="s">
        <v>728</v>
      </c>
      <c r="J626" s="255" t="s">
        <v>24</v>
      </c>
      <c r="K626" s="254" t="s">
        <v>1460</v>
      </c>
      <c r="L626" s="257">
        <v>43715</v>
      </c>
      <c r="M626" s="258">
        <v>1986</v>
      </c>
      <c r="N626" s="254">
        <f t="shared" si="9"/>
        <v>39</v>
      </c>
      <c r="O626" s="254" t="s">
        <v>26</v>
      </c>
      <c r="P626" s="254" t="s">
        <v>27</v>
      </c>
      <c r="Q626" s="254" t="s">
        <v>49</v>
      </c>
      <c r="R626" s="254" t="s">
        <v>136</v>
      </c>
      <c r="S626" s="254">
        <v>2</v>
      </c>
      <c r="T626" s="273" t="s">
        <v>30</v>
      </c>
      <c r="U626" s="266"/>
      <c r="V626" s="302"/>
    </row>
    <row r="627" spans="1:22">
      <c r="A627" s="354" t="s">
        <v>3001</v>
      </c>
      <c r="B627" s="273" t="s">
        <v>1461</v>
      </c>
      <c r="C627" s="265" t="s">
        <v>1462</v>
      </c>
      <c r="D627" s="323" t="s">
        <v>112</v>
      </c>
      <c r="E627" s="251" t="s">
        <v>501</v>
      </c>
      <c r="F627" s="260" t="s">
        <v>1463</v>
      </c>
      <c r="G627" s="260">
        <v>212679617</v>
      </c>
      <c r="H627" s="260">
        <v>9266824867</v>
      </c>
      <c r="I627" s="254"/>
      <c r="J627" s="255" t="s">
        <v>24</v>
      </c>
      <c r="K627" s="254" t="s">
        <v>294</v>
      </c>
      <c r="L627" s="257">
        <v>44103</v>
      </c>
      <c r="M627" s="258">
        <v>1982</v>
      </c>
      <c r="N627" s="254">
        <f t="shared" si="9"/>
        <v>43</v>
      </c>
      <c r="O627" s="254" t="s">
        <v>26</v>
      </c>
      <c r="P627" s="254" t="s">
        <v>27</v>
      </c>
      <c r="Q627" s="254" t="s">
        <v>28</v>
      </c>
      <c r="R627" s="254"/>
      <c r="S627" s="254">
        <v>2</v>
      </c>
      <c r="T627" s="273" t="s">
        <v>30</v>
      </c>
      <c r="U627" s="266"/>
      <c r="V627" s="302"/>
    </row>
    <row r="628" spans="1:22">
      <c r="A628" s="354" t="s">
        <v>3002</v>
      </c>
      <c r="B628" s="273" t="s">
        <v>1461</v>
      </c>
      <c r="C628" s="265" t="s">
        <v>2353</v>
      </c>
      <c r="D628" s="323" t="s">
        <v>112</v>
      </c>
      <c r="E628" s="251"/>
      <c r="F628" s="260"/>
      <c r="G628" s="260">
        <v>632927329</v>
      </c>
      <c r="H628" s="260"/>
      <c r="I628" s="254"/>
      <c r="J628" s="255" t="s">
        <v>24</v>
      </c>
      <c r="K628" s="254" t="s">
        <v>2376</v>
      </c>
      <c r="L628" s="263"/>
      <c r="M628" s="264"/>
      <c r="N628" s="254">
        <f t="shared" si="9"/>
        <v>2025</v>
      </c>
      <c r="O628" s="254" t="s">
        <v>26</v>
      </c>
      <c r="P628" s="254"/>
      <c r="Q628" s="254"/>
      <c r="R628" s="254"/>
      <c r="S628" s="254"/>
      <c r="T628" s="273"/>
      <c r="U628" s="266"/>
      <c r="V628" s="302"/>
    </row>
    <row r="629" spans="1:22">
      <c r="A629" s="354" t="s">
        <v>3003</v>
      </c>
      <c r="B629" s="273" t="s">
        <v>1461</v>
      </c>
      <c r="C629" s="265" t="s">
        <v>1464</v>
      </c>
      <c r="D629" s="323"/>
      <c r="E629" s="251"/>
      <c r="F629" s="260" t="s">
        <v>1465</v>
      </c>
      <c r="G629" s="260"/>
      <c r="H629" s="260"/>
      <c r="I629" s="254"/>
      <c r="J629" s="275" t="s">
        <v>24</v>
      </c>
      <c r="K629" s="254" t="s">
        <v>915</v>
      </c>
      <c r="L629" s="257"/>
      <c r="M629" s="258"/>
      <c r="N629" s="254">
        <f t="shared" si="9"/>
        <v>2025</v>
      </c>
      <c r="O629" s="254" t="s">
        <v>45</v>
      </c>
      <c r="P629" s="254"/>
      <c r="Q629" s="254"/>
      <c r="R629" s="254"/>
      <c r="S629" s="254"/>
      <c r="T629" s="273"/>
      <c r="U629" s="266"/>
      <c r="V629" s="302"/>
    </row>
    <row r="630" spans="1:22">
      <c r="A630" s="354" t="s">
        <v>3004</v>
      </c>
      <c r="B630" s="273" t="s">
        <v>344</v>
      </c>
      <c r="C630" s="265" t="s">
        <v>1006</v>
      </c>
      <c r="D630" s="323" t="s">
        <v>112</v>
      </c>
      <c r="E630" s="251" t="s">
        <v>1466</v>
      </c>
      <c r="F630" s="264"/>
      <c r="G630" s="264"/>
      <c r="H630" s="264"/>
      <c r="I630" s="254" t="s">
        <v>100</v>
      </c>
      <c r="J630" s="255" t="s">
        <v>24</v>
      </c>
      <c r="K630" s="254" t="s">
        <v>37</v>
      </c>
      <c r="L630" s="263">
        <v>43512</v>
      </c>
      <c r="M630" s="264">
        <v>1949</v>
      </c>
      <c r="N630" s="254">
        <f t="shared" si="9"/>
        <v>76</v>
      </c>
      <c r="O630" s="254" t="s">
        <v>26</v>
      </c>
      <c r="P630" s="254" t="s">
        <v>27</v>
      </c>
      <c r="Q630" s="254" t="s">
        <v>46</v>
      </c>
      <c r="R630" s="254" t="s">
        <v>136</v>
      </c>
      <c r="S630" s="254">
        <v>10</v>
      </c>
      <c r="T630" s="273" t="s">
        <v>30</v>
      </c>
      <c r="U630" s="266">
        <v>120000</v>
      </c>
      <c r="V630" s="302"/>
    </row>
    <row r="631" spans="1:22">
      <c r="A631" s="354" t="s">
        <v>3005</v>
      </c>
      <c r="B631" s="273" t="s">
        <v>344</v>
      </c>
      <c r="C631" s="265" t="s">
        <v>1093</v>
      </c>
      <c r="D631" s="323" t="s">
        <v>21</v>
      </c>
      <c r="E631" s="251" t="s">
        <v>1467</v>
      </c>
      <c r="F631" s="260" t="s">
        <v>1468</v>
      </c>
      <c r="G631" s="260"/>
      <c r="H631" s="260"/>
      <c r="I631" s="254" t="s">
        <v>219</v>
      </c>
      <c r="J631" s="255" t="s">
        <v>24</v>
      </c>
      <c r="K631" s="254" t="s">
        <v>1469</v>
      </c>
      <c r="L631" s="263">
        <v>43587</v>
      </c>
      <c r="M631" s="264">
        <v>1984</v>
      </c>
      <c r="N631" s="254">
        <f t="shared" si="9"/>
        <v>41</v>
      </c>
      <c r="O631" s="254" t="s">
        <v>26</v>
      </c>
      <c r="P631" s="254" t="s">
        <v>27</v>
      </c>
      <c r="Q631" s="254" t="s">
        <v>28</v>
      </c>
      <c r="R631" s="254" t="s">
        <v>703</v>
      </c>
      <c r="S631" s="254">
        <v>2</v>
      </c>
      <c r="T631" s="273" t="s">
        <v>30</v>
      </c>
      <c r="U631" s="266"/>
      <c r="V631" s="302"/>
    </row>
    <row r="632" spans="1:22">
      <c r="A632" s="354" t="s">
        <v>3006</v>
      </c>
      <c r="B632" s="273" t="s">
        <v>344</v>
      </c>
      <c r="C632" s="265" t="s">
        <v>284</v>
      </c>
      <c r="D632" s="323" t="s">
        <v>211</v>
      </c>
      <c r="E632" s="251" t="s">
        <v>1412</v>
      </c>
      <c r="F632" s="260" t="s">
        <v>1471</v>
      </c>
      <c r="G632" s="260">
        <v>157740342</v>
      </c>
      <c r="H632" s="260"/>
      <c r="I632" s="254" t="s">
        <v>100</v>
      </c>
      <c r="J632" s="255" t="s">
        <v>24</v>
      </c>
      <c r="K632" s="254" t="s">
        <v>157</v>
      </c>
      <c r="L632" s="263"/>
      <c r="M632" s="264"/>
      <c r="N632" s="254">
        <f t="shared" si="9"/>
        <v>2025</v>
      </c>
      <c r="O632" s="254" t="s">
        <v>45</v>
      </c>
      <c r="P632" s="254" t="s">
        <v>27</v>
      </c>
      <c r="Q632" s="254" t="s">
        <v>28</v>
      </c>
      <c r="R632" s="254" t="s">
        <v>454</v>
      </c>
      <c r="S632" s="254"/>
      <c r="T632" s="273" t="s">
        <v>30</v>
      </c>
      <c r="U632" s="266">
        <v>120000</v>
      </c>
      <c r="V632" s="302"/>
    </row>
    <row r="633" spans="1:22">
      <c r="A633" s="354" t="s">
        <v>3007</v>
      </c>
      <c r="B633" s="273" t="s">
        <v>344</v>
      </c>
      <c r="C633" s="265" t="s">
        <v>1472</v>
      </c>
      <c r="D633" s="323" t="s">
        <v>21</v>
      </c>
      <c r="E633" s="251" t="s">
        <v>1473</v>
      </c>
      <c r="F633" s="260" t="s">
        <v>1474</v>
      </c>
      <c r="G633" s="260">
        <v>932406496</v>
      </c>
      <c r="H633" s="260">
        <v>9207705009</v>
      </c>
      <c r="I633" s="254" t="s">
        <v>59</v>
      </c>
      <c r="J633" s="255" t="s">
        <v>24</v>
      </c>
      <c r="K633" s="254" t="s">
        <v>157</v>
      </c>
      <c r="L633" s="263">
        <v>43779</v>
      </c>
      <c r="M633" s="264">
        <v>1972</v>
      </c>
      <c r="N633" s="254">
        <f t="shared" si="9"/>
        <v>53</v>
      </c>
      <c r="O633" s="254" t="s">
        <v>26</v>
      </c>
      <c r="P633" s="254" t="s">
        <v>27</v>
      </c>
      <c r="Q633" s="254" t="s">
        <v>49</v>
      </c>
      <c r="R633" s="254"/>
      <c r="S633" s="254">
        <v>2</v>
      </c>
      <c r="T633" s="273" t="s">
        <v>30</v>
      </c>
      <c r="U633" s="266"/>
      <c r="V633" s="302"/>
    </row>
    <row r="634" spans="1:22">
      <c r="A634" s="354" t="s">
        <v>3008</v>
      </c>
      <c r="B634" s="273" t="s">
        <v>344</v>
      </c>
      <c r="C634" s="265" t="s">
        <v>1475</v>
      </c>
      <c r="D634" s="323" t="s">
        <v>211</v>
      </c>
      <c r="E634" s="251" t="s">
        <v>1412</v>
      </c>
      <c r="F634" s="260" t="s">
        <v>1476</v>
      </c>
      <c r="G634" s="260">
        <v>275115880</v>
      </c>
      <c r="H634" s="260"/>
      <c r="I634" s="254" t="s">
        <v>100</v>
      </c>
      <c r="J634" s="255" t="s">
        <v>24</v>
      </c>
      <c r="K634" s="254" t="s">
        <v>157</v>
      </c>
      <c r="L634" s="263">
        <v>43467</v>
      </c>
      <c r="M634" s="264">
        <v>1983</v>
      </c>
      <c r="N634" s="254">
        <f t="shared" si="9"/>
        <v>42</v>
      </c>
      <c r="O634" s="254" t="s">
        <v>45</v>
      </c>
      <c r="P634" s="254" t="s">
        <v>27</v>
      </c>
      <c r="Q634" s="254" t="s">
        <v>28</v>
      </c>
      <c r="R634" s="254" t="s">
        <v>1477</v>
      </c>
      <c r="S634" s="254">
        <v>1</v>
      </c>
      <c r="T634" s="273" t="s">
        <v>30</v>
      </c>
      <c r="U634" s="266">
        <v>120000</v>
      </c>
      <c r="V634" s="302"/>
    </row>
    <row r="635" spans="1:22">
      <c r="A635" s="354" t="s">
        <v>3009</v>
      </c>
      <c r="B635" s="273" t="s">
        <v>344</v>
      </c>
      <c r="C635" s="265" t="s">
        <v>327</v>
      </c>
      <c r="D635" s="323" t="s">
        <v>97</v>
      </c>
      <c r="E635" s="251" t="s">
        <v>475</v>
      </c>
      <c r="F635" s="260" t="s">
        <v>1478</v>
      </c>
      <c r="G635" s="260">
        <v>921696207</v>
      </c>
      <c r="H635" s="260"/>
      <c r="I635" s="254" t="s">
        <v>100</v>
      </c>
      <c r="J635" s="255" t="s">
        <v>24</v>
      </c>
      <c r="K635" s="254" t="s">
        <v>37</v>
      </c>
      <c r="L635" s="263"/>
      <c r="M635" s="264"/>
      <c r="N635" s="254">
        <f t="shared" si="9"/>
        <v>2025</v>
      </c>
      <c r="O635" s="254" t="s">
        <v>26</v>
      </c>
      <c r="P635" s="254" t="s">
        <v>27</v>
      </c>
      <c r="Q635" s="254" t="s">
        <v>46</v>
      </c>
      <c r="R635" s="254" t="s">
        <v>136</v>
      </c>
      <c r="S635" s="254"/>
      <c r="T635" s="273" t="s">
        <v>30</v>
      </c>
      <c r="U635" s="266">
        <v>120000</v>
      </c>
      <c r="V635" s="302"/>
    </row>
    <row r="636" spans="1:22">
      <c r="A636" s="354" t="s">
        <v>3010</v>
      </c>
      <c r="B636" s="273" t="s">
        <v>344</v>
      </c>
      <c r="C636" s="265" t="s">
        <v>639</v>
      </c>
      <c r="D636" s="323"/>
      <c r="E636" s="251"/>
      <c r="F636" s="260" t="s">
        <v>1481</v>
      </c>
      <c r="G636" s="260"/>
      <c r="H636" s="260"/>
      <c r="I636" s="254" t="s">
        <v>100</v>
      </c>
      <c r="J636" s="255" t="s">
        <v>24</v>
      </c>
      <c r="K636" s="254" t="s">
        <v>146</v>
      </c>
      <c r="L636" s="263">
        <v>43682</v>
      </c>
      <c r="M636" s="264">
        <v>1967</v>
      </c>
      <c r="N636" s="254">
        <f t="shared" si="9"/>
        <v>58</v>
      </c>
      <c r="O636" s="254" t="s">
        <v>26</v>
      </c>
      <c r="P636" s="254" t="s">
        <v>27</v>
      </c>
      <c r="Q636" s="254" t="s">
        <v>49</v>
      </c>
      <c r="R636" s="254" t="s">
        <v>315</v>
      </c>
      <c r="S636" s="254">
        <v>3</v>
      </c>
      <c r="T636" s="273" t="s">
        <v>30</v>
      </c>
      <c r="U636" s="266">
        <v>120000</v>
      </c>
      <c r="V636" s="302"/>
    </row>
    <row r="637" spans="1:22">
      <c r="A637" s="354" t="s">
        <v>3011</v>
      </c>
      <c r="B637" s="273" t="s">
        <v>1482</v>
      </c>
      <c r="C637" s="265" t="s">
        <v>650</v>
      </c>
      <c r="D637" s="323" t="s">
        <v>51</v>
      </c>
      <c r="E637" s="251" t="s">
        <v>336</v>
      </c>
      <c r="F637" s="270" t="s">
        <v>1483</v>
      </c>
      <c r="G637" s="270"/>
      <c r="H637" s="270"/>
      <c r="I637" s="254" t="s">
        <v>100</v>
      </c>
      <c r="J637" s="255" t="s">
        <v>24</v>
      </c>
      <c r="K637" s="254" t="s">
        <v>1077</v>
      </c>
      <c r="L637" s="257">
        <v>43815</v>
      </c>
      <c r="M637" s="258">
        <v>1980</v>
      </c>
      <c r="N637" s="254">
        <f t="shared" si="9"/>
        <v>45</v>
      </c>
      <c r="O637" s="254" t="s">
        <v>26</v>
      </c>
      <c r="P637" s="254" t="s">
        <v>27</v>
      </c>
      <c r="Q637" s="254" t="s">
        <v>46</v>
      </c>
      <c r="R637" s="254" t="s">
        <v>136</v>
      </c>
      <c r="S637" s="254">
        <v>2</v>
      </c>
      <c r="T637" s="273" t="s">
        <v>30</v>
      </c>
      <c r="U637" s="266">
        <v>120000</v>
      </c>
      <c r="V637" s="302"/>
    </row>
    <row r="638" spans="1:22">
      <c r="A638" s="354" t="s">
        <v>3012</v>
      </c>
      <c r="B638" s="273" t="s">
        <v>1484</v>
      </c>
      <c r="C638" s="265" t="s">
        <v>1485</v>
      </c>
      <c r="D638" s="323" t="s">
        <v>51</v>
      </c>
      <c r="E638" s="251" t="s">
        <v>1486</v>
      </c>
      <c r="F638" s="260" t="s">
        <v>1487</v>
      </c>
      <c r="G638" s="260"/>
      <c r="H638" s="260"/>
      <c r="I638" s="254" t="s">
        <v>100</v>
      </c>
      <c r="J638" s="255" t="s">
        <v>24</v>
      </c>
      <c r="K638" s="254" t="s">
        <v>195</v>
      </c>
      <c r="L638" s="263">
        <v>30481</v>
      </c>
      <c r="M638" s="264">
        <v>1983</v>
      </c>
      <c r="N638" s="254">
        <f t="shared" si="9"/>
        <v>42</v>
      </c>
      <c r="O638" s="254" t="s">
        <v>45</v>
      </c>
      <c r="P638" s="254" t="s">
        <v>27</v>
      </c>
      <c r="Q638" s="254" t="s">
        <v>49</v>
      </c>
      <c r="R638" s="254" t="s">
        <v>104</v>
      </c>
      <c r="S638" s="254">
        <v>1</v>
      </c>
      <c r="T638" s="273" t="s">
        <v>30</v>
      </c>
      <c r="U638" s="266">
        <v>120000</v>
      </c>
      <c r="V638" s="302"/>
    </row>
    <row r="639" spans="1:22">
      <c r="A639" s="354" t="s">
        <v>3013</v>
      </c>
      <c r="B639" s="273" t="s">
        <v>1484</v>
      </c>
      <c r="C639" s="265" t="s">
        <v>1167</v>
      </c>
      <c r="D639" s="323" t="s">
        <v>51</v>
      </c>
      <c r="E639" s="251" t="s">
        <v>1486</v>
      </c>
      <c r="F639" s="260" t="s">
        <v>1488</v>
      </c>
      <c r="G639" s="260"/>
      <c r="H639" s="260"/>
      <c r="I639" s="254"/>
      <c r="J639" s="255" t="s">
        <v>24</v>
      </c>
      <c r="K639" s="254" t="s">
        <v>278</v>
      </c>
      <c r="L639" s="263">
        <v>44108</v>
      </c>
      <c r="M639" s="264">
        <v>1989</v>
      </c>
      <c r="N639" s="254">
        <f t="shared" si="9"/>
        <v>36</v>
      </c>
      <c r="O639" s="254" t="s">
        <v>45</v>
      </c>
      <c r="P639" s="254" t="s">
        <v>130</v>
      </c>
      <c r="Q639" s="254" t="s">
        <v>49</v>
      </c>
      <c r="R639" s="254"/>
      <c r="S639" s="254"/>
      <c r="T639" s="273"/>
      <c r="U639" s="266"/>
      <c r="V639" s="302"/>
    </row>
    <row r="640" spans="1:22">
      <c r="A640" s="354" t="s">
        <v>3014</v>
      </c>
      <c r="B640" s="273" t="s">
        <v>1484</v>
      </c>
      <c r="C640" s="265" t="s">
        <v>50</v>
      </c>
      <c r="D640" s="323" t="s">
        <v>192</v>
      </c>
      <c r="E640" s="251" t="s">
        <v>945</v>
      </c>
      <c r="F640" s="260" t="s">
        <v>1489</v>
      </c>
      <c r="G640" s="260"/>
      <c r="H640" s="260"/>
      <c r="I640" s="254" t="s">
        <v>100</v>
      </c>
      <c r="J640" s="255" t="s">
        <v>24</v>
      </c>
      <c r="K640" s="254" t="s">
        <v>195</v>
      </c>
      <c r="L640" s="263">
        <v>31849</v>
      </c>
      <c r="M640" s="264">
        <v>1987</v>
      </c>
      <c r="N640" s="254">
        <f t="shared" si="9"/>
        <v>38</v>
      </c>
      <c r="O640" s="254" t="s">
        <v>26</v>
      </c>
      <c r="P640" s="254" t="s">
        <v>27</v>
      </c>
      <c r="Q640" s="254" t="s">
        <v>49</v>
      </c>
      <c r="R640" s="254" t="s">
        <v>136</v>
      </c>
      <c r="S640" s="254">
        <v>1</v>
      </c>
      <c r="T640" s="273" t="s">
        <v>30</v>
      </c>
      <c r="U640" s="266">
        <v>120000</v>
      </c>
      <c r="V640" s="302"/>
    </row>
    <row r="641" spans="1:22">
      <c r="A641" s="354" t="s">
        <v>3015</v>
      </c>
      <c r="B641" s="273" t="s">
        <v>1490</v>
      </c>
      <c r="C641" s="265" t="s">
        <v>1491</v>
      </c>
      <c r="D641" s="323" t="s">
        <v>240</v>
      </c>
      <c r="E641" s="251" t="s">
        <v>438</v>
      </c>
      <c r="F641" s="270" t="s">
        <v>1492</v>
      </c>
      <c r="G641" s="270">
        <v>287629475</v>
      </c>
      <c r="H641" s="270"/>
      <c r="I641" s="254" t="s">
        <v>100</v>
      </c>
      <c r="J641" s="255" t="s">
        <v>24</v>
      </c>
      <c r="K641" s="254" t="s">
        <v>157</v>
      </c>
      <c r="L641" s="257">
        <v>33763</v>
      </c>
      <c r="M641" s="258">
        <v>1992</v>
      </c>
      <c r="N641" s="254">
        <f t="shared" si="9"/>
        <v>33</v>
      </c>
      <c r="O641" s="254" t="s">
        <v>45</v>
      </c>
      <c r="P641" s="254" t="s">
        <v>130</v>
      </c>
      <c r="Q641" s="254" t="s">
        <v>28</v>
      </c>
      <c r="R641" s="254" t="s">
        <v>1493</v>
      </c>
      <c r="S641" s="254"/>
      <c r="T641" s="273" t="s">
        <v>30</v>
      </c>
      <c r="U641" s="266">
        <v>120000</v>
      </c>
      <c r="V641" s="302"/>
    </row>
    <row r="642" spans="1:22">
      <c r="A642" s="354" t="s">
        <v>3016</v>
      </c>
      <c r="B642" s="273" t="s">
        <v>2284</v>
      </c>
      <c r="C642" s="265" t="s">
        <v>2285</v>
      </c>
      <c r="D642" s="323" t="s">
        <v>2298</v>
      </c>
      <c r="E642" s="251"/>
      <c r="F642" s="260"/>
      <c r="G642" s="260">
        <v>701978677</v>
      </c>
      <c r="H642" s="260"/>
      <c r="I642" s="254" t="s">
        <v>2280</v>
      </c>
      <c r="J642" s="255" t="s">
        <v>24</v>
      </c>
      <c r="K642" s="254" t="s">
        <v>2348</v>
      </c>
      <c r="L642" s="263"/>
      <c r="M642" s="264"/>
      <c r="N642" s="254">
        <f t="shared" si="9"/>
        <v>2025</v>
      </c>
      <c r="O642" s="254" t="s">
        <v>26</v>
      </c>
      <c r="P642" s="254"/>
      <c r="Q642" s="254"/>
      <c r="R642" s="254"/>
      <c r="S642" s="254"/>
      <c r="T642" s="273"/>
      <c r="U642" s="266"/>
      <c r="V642" s="302"/>
    </row>
    <row r="643" spans="1:22">
      <c r="A643" s="354" t="s">
        <v>3017</v>
      </c>
      <c r="B643" s="273" t="s">
        <v>1497</v>
      </c>
      <c r="C643" s="265" t="s">
        <v>414</v>
      </c>
      <c r="D643" s="323" t="s">
        <v>41</v>
      </c>
      <c r="E643" s="251" t="s">
        <v>42</v>
      </c>
      <c r="F643" s="260" t="s">
        <v>1498</v>
      </c>
      <c r="G643" s="260">
        <v>181454868</v>
      </c>
      <c r="H643" s="260"/>
      <c r="I643" s="254" t="s">
        <v>100</v>
      </c>
      <c r="J643" s="255" t="s">
        <v>24</v>
      </c>
      <c r="K643" s="254" t="s">
        <v>1499</v>
      </c>
      <c r="L643" s="263">
        <v>23512</v>
      </c>
      <c r="M643" s="264">
        <v>1964</v>
      </c>
      <c r="N643" s="254">
        <f t="shared" si="9"/>
        <v>61</v>
      </c>
      <c r="O643" s="254" t="s">
        <v>26</v>
      </c>
      <c r="P643" s="254" t="s">
        <v>27</v>
      </c>
      <c r="Q643" s="254" t="s">
        <v>28</v>
      </c>
      <c r="R643" s="254" t="s">
        <v>70</v>
      </c>
      <c r="S643" s="254">
        <v>6</v>
      </c>
      <c r="T643" s="273" t="s">
        <v>30</v>
      </c>
      <c r="U643" s="266">
        <v>120000</v>
      </c>
      <c r="V643" s="302"/>
    </row>
    <row r="644" spans="1:22">
      <c r="A644" s="354" t="s">
        <v>3018</v>
      </c>
      <c r="B644" s="273" t="s">
        <v>1497</v>
      </c>
      <c r="C644" s="265" t="s">
        <v>1206</v>
      </c>
      <c r="D644" s="323" t="s">
        <v>149</v>
      </c>
      <c r="E644" s="251" t="s">
        <v>1500</v>
      </c>
      <c r="F644" s="260" t="s">
        <v>1501</v>
      </c>
      <c r="G644" s="260">
        <v>328748107</v>
      </c>
      <c r="H644" s="260">
        <v>93190558623</v>
      </c>
      <c r="I644" s="254"/>
      <c r="J644" s="255" t="s">
        <v>24</v>
      </c>
      <c r="K644" s="254" t="s">
        <v>124</v>
      </c>
      <c r="L644" s="263">
        <v>44040</v>
      </c>
      <c r="M644" s="264">
        <v>1997</v>
      </c>
      <c r="N644" s="254">
        <f t="shared" si="9"/>
        <v>28</v>
      </c>
      <c r="O644" s="254" t="s">
        <v>26</v>
      </c>
      <c r="P644" s="254" t="s">
        <v>27</v>
      </c>
      <c r="Q644" s="254" t="s">
        <v>49</v>
      </c>
      <c r="R644" s="254" t="s">
        <v>1502</v>
      </c>
      <c r="S644" s="254"/>
      <c r="T644" s="273" t="s">
        <v>30</v>
      </c>
      <c r="U644" s="266"/>
      <c r="V644" s="302"/>
    </row>
    <row r="645" spans="1:22">
      <c r="A645" s="354" t="s">
        <v>3019</v>
      </c>
      <c r="B645" s="273" t="s">
        <v>1503</v>
      </c>
      <c r="C645" s="265" t="s">
        <v>2354</v>
      </c>
      <c r="D645" s="323"/>
      <c r="E645" s="251"/>
      <c r="F645" s="260"/>
      <c r="G645" s="260">
        <v>375193016</v>
      </c>
      <c r="H645" s="260"/>
      <c r="I645" s="254"/>
      <c r="J645" s="255" t="s">
        <v>24</v>
      </c>
      <c r="K645" s="254"/>
      <c r="L645" s="263"/>
      <c r="M645" s="264"/>
      <c r="N645" s="254">
        <f t="shared" si="9"/>
        <v>2025</v>
      </c>
      <c r="O645" s="254" t="s">
        <v>26</v>
      </c>
      <c r="P645" s="254"/>
      <c r="Q645" s="254"/>
      <c r="R645" s="254"/>
      <c r="S645" s="254"/>
      <c r="T645" s="273"/>
      <c r="U645" s="266"/>
      <c r="V645" s="302"/>
    </row>
    <row r="646" spans="1:22">
      <c r="A646" s="354" t="s">
        <v>3020</v>
      </c>
      <c r="B646" s="273" t="s">
        <v>1503</v>
      </c>
      <c r="C646" s="265" t="s">
        <v>267</v>
      </c>
      <c r="D646" s="323" t="s">
        <v>56</v>
      </c>
      <c r="E646" s="251" t="s">
        <v>1504</v>
      </c>
      <c r="F646" s="260" t="s">
        <v>1505</v>
      </c>
      <c r="G646" s="260">
        <v>916546589</v>
      </c>
      <c r="H646" s="260"/>
      <c r="I646" s="254"/>
      <c r="J646" s="255" t="s">
        <v>24</v>
      </c>
      <c r="K646" s="254" t="s">
        <v>278</v>
      </c>
      <c r="L646" s="263">
        <v>44134</v>
      </c>
      <c r="M646" s="264">
        <v>1978</v>
      </c>
      <c r="N646" s="254">
        <f t="shared" ref="N646:N709" si="10">2025-M646</f>
        <v>47</v>
      </c>
      <c r="O646" s="254" t="s">
        <v>26</v>
      </c>
      <c r="P646" s="254" t="s">
        <v>27</v>
      </c>
      <c r="Q646" s="254" t="s">
        <v>49</v>
      </c>
      <c r="R646" s="254" t="s">
        <v>73</v>
      </c>
      <c r="S646" s="254">
        <v>2</v>
      </c>
      <c r="T646" s="273" t="s">
        <v>30</v>
      </c>
      <c r="U646" s="266">
        <f>2500*12</f>
        <v>30000</v>
      </c>
      <c r="V646" s="302"/>
    </row>
    <row r="647" spans="1:22">
      <c r="A647" s="354" t="s">
        <v>3021</v>
      </c>
      <c r="B647" s="273" t="s">
        <v>1503</v>
      </c>
      <c r="C647" s="265" t="s">
        <v>1435</v>
      </c>
      <c r="D647" s="323" t="s">
        <v>51</v>
      </c>
      <c r="E647" s="251" t="s">
        <v>232</v>
      </c>
      <c r="F647" s="260" t="s">
        <v>1506</v>
      </c>
      <c r="G647" s="260">
        <v>939802317</v>
      </c>
      <c r="H647" s="260"/>
      <c r="I647" s="254" t="s">
        <v>100</v>
      </c>
      <c r="J647" s="255" t="s">
        <v>24</v>
      </c>
      <c r="K647" s="254" t="s">
        <v>195</v>
      </c>
      <c r="L647" s="263">
        <v>27919</v>
      </c>
      <c r="M647" s="264">
        <v>1976</v>
      </c>
      <c r="N647" s="254">
        <f t="shared" si="10"/>
        <v>49</v>
      </c>
      <c r="O647" s="254" t="s">
        <v>26</v>
      </c>
      <c r="P647" s="254" t="s">
        <v>130</v>
      </c>
      <c r="Q647" s="254" t="s">
        <v>28</v>
      </c>
      <c r="R647" s="254" t="s">
        <v>70</v>
      </c>
      <c r="S647" s="254"/>
      <c r="T647" s="273" t="s">
        <v>30</v>
      </c>
      <c r="U647" s="266">
        <v>120000</v>
      </c>
      <c r="V647" s="302"/>
    </row>
    <row r="648" spans="1:22">
      <c r="A648" s="354" t="s">
        <v>3022</v>
      </c>
      <c r="B648" s="273" t="s">
        <v>1503</v>
      </c>
      <c r="C648" s="265" t="s">
        <v>327</v>
      </c>
      <c r="D648" s="323" t="s">
        <v>51</v>
      </c>
      <c r="E648" s="251" t="s">
        <v>51</v>
      </c>
      <c r="F648" s="260" t="s">
        <v>1507</v>
      </c>
      <c r="G648" s="260"/>
      <c r="H648" s="260">
        <v>9277696042</v>
      </c>
      <c r="I648" s="254"/>
      <c r="J648" s="255" t="s">
        <v>24</v>
      </c>
      <c r="K648" s="254" t="s">
        <v>1508</v>
      </c>
      <c r="L648" s="263">
        <v>43610</v>
      </c>
      <c r="M648" s="264">
        <v>1977</v>
      </c>
      <c r="N648" s="254">
        <f t="shared" si="10"/>
        <v>48</v>
      </c>
      <c r="O648" s="254" t="s">
        <v>26</v>
      </c>
      <c r="P648" s="254" t="s">
        <v>27</v>
      </c>
      <c r="Q648" s="254" t="s">
        <v>49</v>
      </c>
      <c r="R648" s="254" t="s">
        <v>1509</v>
      </c>
      <c r="S648" s="254"/>
      <c r="T648" s="273" t="s">
        <v>30</v>
      </c>
      <c r="U648" s="266"/>
      <c r="V648" s="302"/>
    </row>
    <row r="649" spans="1:22">
      <c r="A649" s="354" t="s">
        <v>3023</v>
      </c>
      <c r="B649" s="273" t="s">
        <v>1503</v>
      </c>
      <c r="C649" s="265" t="s">
        <v>1097</v>
      </c>
      <c r="D649" s="323" t="s">
        <v>1510</v>
      </c>
      <c r="E649" s="251" t="s">
        <v>1511</v>
      </c>
      <c r="F649" s="260" t="s">
        <v>1512</v>
      </c>
      <c r="G649" s="260"/>
      <c r="H649" s="260"/>
      <c r="I649" s="254" t="s">
        <v>100</v>
      </c>
      <c r="J649" s="255" t="s">
        <v>24</v>
      </c>
      <c r="K649" s="254" t="s">
        <v>157</v>
      </c>
      <c r="L649" s="257">
        <v>33002</v>
      </c>
      <c r="M649" s="258">
        <v>1990</v>
      </c>
      <c r="N649" s="254">
        <f t="shared" si="10"/>
        <v>35</v>
      </c>
      <c r="O649" s="254" t="s">
        <v>26</v>
      </c>
      <c r="P649" s="254" t="s">
        <v>130</v>
      </c>
      <c r="Q649" s="254" t="s">
        <v>49</v>
      </c>
      <c r="R649" s="254" t="s">
        <v>136</v>
      </c>
      <c r="S649" s="254">
        <v>2</v>
      </c>
      <c r="T649" s="273" t="s">
        <v>30</v>
      </c>
      <c r="U649" s="266">
        <v>60000</v>
      </c>
      <c r="V649" s="302"/>
    </row>
    <row r="650" spans="1:22">
      <c r="A650" s="354" t="s">
        <v>3024</v>
      </c>
      <c r="B650" s="273" t="s">
        <v>1503</v>
      </c>
      <c r="C650" s="265" t="s">
        <v>526</v>
      </c>
      <c r="D650" s="323" t="s">
        <v>240</v>
      </c>
      <c r="E650" s="251" t="s">
        <v>1513</v>
      </c>
      <c r="F650" s="260" t="s">
        <v>1514</v>
      </c>
      <c r="G650" s="260"/>
      <c r="H650" s="260"/>
      <c r="I650" s="254" t="s">
        <v>59</v>
      </c>
      <c r="J650" s="255" t="s">
        <v>24</v>
      </c>
      <c r="K650" s="254" t="s">
        <v>60</v>
      </c>
      <c r="L650" s="257">
        <v>43743</v>
      </c>
      <c r="M650" s="258">
        <v>1981</v>
      </c>
      <c r="N650" s="254">
        <f t="shared" si="10"/>
        <v>44</v>
      </c>
      <c r="O650" s="254" t="s">
        <v>45</v>
      </c>
      <c r="P650" s="254" t="s">
        <v>27</v>
      </c>
      <c r="Q650" s="254" t="s">
        <v>49</v>
      </c>
      <c r="R650" s="254" t="s">
        <v>1515</v>
      </c>
      <c r="S650" s="254">
        <v>2</v>
      </c>
      <c r="T650" s="273" t="s">
        <v>30</v>
      </c>
      <c r="U650" s="266"/>
      <c r="V650" s="302"/>
    </row>
    <row r="651" spans="1:22">
      <c r="A651" s="354" t="s">
        <v>3025</v>
      </c>
      <c r="B651" s="273" t="s">
        <v>1503</v>
      </c>
      <c r="C651" s="265" t="s">
        <v>1516</v>
      </c>
      <c r="D651" s="323"/>
      <c r="E651" s="251"/>
      <c r="F651" s="270" t="s">
        <v>1517</v>
      </c>
      <c r="G651" s="270">
        <v>493556420</v>
      </c>
      <c r="H651" s="270"/>
      <c r="I651" s="254" t="s">
        <v>223</v>
      </c>
      <c r="J651" s="255" t="s">
        <v>24</v>
      </c>
      <c r="K651" s="254" t="s">
        <v>195</v>
      </c>
      <c r="L651" s="263">
        <v>30876</v>
      </c>
      <c r="M651" s="264">
        <v>1984</v>
      </c>
      <c r="N651" s="254">
        <f t="shared" si="10"/>
        <v>41</v>
      </c>
      <c r="O651" s="254" t="s">
        <v>26</v>
      </c>
      <c r="P651" s="254" t="s">
        <v>27</v>
      </c>
      <c r="Q651" s="254" t="s">
        <v>49</v>
      </c>
      <c r="R651" s="254" t="s">
        <v>70</v>
      </c>
      <c r="S651" s="254">
        <v>4</v>
      </c>
      <c r="T651" s="273" t="s">
        <v>30</v>
      </c>
      <c r="U651" s="266">
        <v>120000</v>
      </c>
      <c r="V651" s="302"/>
    </row>
    <row r="652" spans="1:22">
      <c r="A652" s="354" t="s">
        <v>3026</v>
      </c>
      <c r="B652" s="273" t="s">
        <v>1518</v>
      </c>
      <c r="C652" s="265" t="s">
        <v>1519</v>
      </c>
      <c r="D652" s="323" t="s">
        <v>63</v>
      </c>
      <c r="E652" s="251" t="s">
        <v>990</v>
      </c>
      <c r="F652" s="260" t="s">
        <v>1520</v>
      </c>
      <c r="G652" s="260">
        <v>926934644</v>
      </c>
      <c r="H652" s="260"/>
      <c r="I652" s="254" t="s">
        <v>100</v>
      </c>
      <c r="J652" s="255" t="s">
        <v>24</v>
      </c>
      <c r="K652" s="254" t="s">
        <v>294</v>
      </c>
      <c r="L652" s="263">
        <v>29003</v>
      </c>
      <c r="M652" s="264">
        <v>1979</v>
      </c>
      <c r="N652" s="254">
        <f t="shared" si="10"/>
        <v>46</v>
      </c>
      <c r="O652" s="254" t="s">
        <v>45</v>
      </c>
      <c r="P652" s="254" t="s">
        <v>27</v>
      </c>
      <c r="Q652" s="254" t="s">
        <v>28</v>
      </c>
      <c r="R652" s="254" t="s">
        <v>287</v>
      </c>
      <c r="S652" s="254">
        <v>1</v>
      </c>
      <c r="T652" s="273" t="s">
        <v>30</v>
      </c>
      <c r="U652" s="266">
        <v>120000</v>
      </c>
      <c r="V652" s="302"/>
    </row>
    <row r="653" spans="1:22">
      <c r="A653" s="354" t="s">
        <v>3027</v>
      </c>
      <c r="B653" s="273" t="s">
        <v>1518</v>
      </c>
      <c r="C653" s="265" t="s">
        <v>645</v>
      </c>
      <c r="D653" s="323" t="s">
        <v>63</v>
      </c>
      <c r="E653" s="251" t="s">
        <v>907</v>
      </c>
      <c r="F653" s="264"/>
      <c r="G653" s="264">
        <v>928516790</v>
      </c>
      <c r="H653" s="264"/>
      <c r="I653" s="254" t="s">
        <v>59</v>
      </c>
      <c r="J653" s="255" t="s">
        <v>24</v>
      </c>
      <c r="K653" s="254" t="s">
        <v>294</v>
      </c>
      <c r="L653" s="263">
        <v>43741</v>
      </c>
      <c r="M653" s="264">
        <v>1977</v>
      </c>
      <c r="N653" s="254">
        <f t="shared" si="10"/>
        <v>48</v>
      </c>
      <c r="O653" s="254" t="s">
        <v>26</v>
      </c>
      <c r="P653" s="254" t="s">
        <v>27</v>
      </c>
      <c r="Q653" s="254" t="s">
        <v>28</v>
      </c>
      <c r="R653" s="254"/>
      <c r="S653" s="254">
        <v>2</v>
      </c>
      <c r="T653" s="273" t="s">
        <v>30</v>
      </c>
      <c r="U653" s="266"/>
      <c r="V653" s="302"/>
    </row>
    <row r="654" spans="1:22">
      <c r="A654" s="354" t="s">
        <v>3028</v>
      </c>
      <c r="B654" s="273" t="s">
        <v>2355</v>
      </c>
      <c r="C654" s="265" t="s">
        <v>1834</v>
      </c>
      <c r="D654" s="323" t="s">
        <v>1261</v>
      </c>
      <c r="E654" s="251"/>
      <c r="F654" s="260"/>
      <c r="G654" s="260"/>
      <c r="H654" s="260"/>
      <c r="I654" s="254"/>
      <c r="J654" s="255" t="s">
        <v>24</v>
      </c>
      <c r="K654" s="254" t="s">
        <v>2376</v>
      </c>
      <c r="L654" s="263"/>
      <c r="M654" s="264"/>
      <c r="N654" s="254">
        <f t="shared" si="10"/>
        <v>2025</v>
      </c>
      <c r="O654" s="254" t="s">
        <v>26</v>
      </c>
      <c r="P654" s="254"/>
      <c r="Q654" s="254"/>
      <c r="R654" s="254"/>
      <c r="S654" s="254"/>
      <c r="T654" s="273"/>
      <c r="U654" s="266"/>
      <c r="V654" s="302"/>
    </row>
    <row r="655" spans="1:22">
      <c r="A655" s="354" t="s">
        <v>3029</v>
      </c>
      <c r="B655" s="273" t="s">
        <v>377</v>
      </c>
      <c r="C655" s="265" t="s">
        <v>111</v>
      </c>
      <c r="D655" s="323"/>
      <c r="E655" s="251"/>
      <c r="F655" s="260" t="s">
        <v>1521</v>
      </c>
      <c r="G655" s="260"/>
      <c r="H655" s="260">
        <v>9604112402</v>
      </c>
      <c r="I655" s="254" t="s">
        <v>100</v>
      </c>
      <c r="J655" s="255" t="s">
        <v>24</v>
      </c>
      <c r="K655" s="254" t="s">
        <v>283</v>
      </c>
      <c r="L655" s="263">
        <v>19832</v>
      </c>
      <c r="M655" s="264">
        <v>1954</v>
      </c>
      <c r="N655" s="254">
        <f t="shared" si="10"/>
        <v>71</v>
      </c>
      <c r="O655" s="254" t="s">
        <v>26</v>
      </c>
      <c r="P655" s="254" t="s">
        <v>27</v>
      </c>
      <c r="Q655" s="254" t="s">
        <v>46</v>
      </c>
      <c r="R655" s="254" t="s">
        <v>136</v>
      </c>
      <c r="S655" s="254">
        <v>8</v>
      </c>
      <c r="T655" s="273" t="s">
        <v>30</v>
      </c>
      <c r="U655" s="266">
        <v>60000</v>
      </c>
      <c r="V655" s="302"/>
    </row>
    <row r="656" spans="1:22">
      <c r="A656" s="354" t="s">
        <v>3030</v>
      </c>
      <c r="B656" s="273" t="s">
        <v>377</v>
      </c>
      <c r="C656" s="265" t="s">
        <v>1522</v>
      </c>
      <c r="D656" s="323" t="s">
        <v>85</v>
      </c>
      <c r="E656" s="251" t="s">
        <v>701</v>
      </c>
      <c r="F656" s="260" t="s">
        <v>1523</v>
      </c>
      <c r="G656" s="260">
        <v>456951515</v>
      </c>
      <c r="H656" s="260"/>
      <c r="I656" s="254" t="s">
        <v>100</v>
      </c>
      <c r="J656" s="255" t="s">
        <v>24</v>
      </c>
      <c r="K656" s="254" t="s">
        <v>443</v>
      </c>
      <c r="L656" s="263">
        <v>22051</v>
      </c>
      <c r="M656" s="264">
        <v>1960</v>
      </c>
      <c r="N656" s="254">
        <f t="shared" si="10"/>
        <v>65</v>
      </c>
      <c r="O656" s="254" t="s">
        <v>26</v>
      </c>
      <c r="P656" s="254" t="s">
        <v>27</v>
      </c>
      <c r="Q656" s="254" t="s">
        <v>49</v>
      </c>
      <c r="R656" s="254" t="s">
        <v>136</v>
      </c>
      <c r="S656" s="254">
        <v>2</v>
      </c>
      <c r="T656" s="273" t="s">
        <v>30</v>
      </c>
      <c r="U656" s="266">
        <v>60000</v>
      </c>
      <c r="V656" s="302"/>
    </row>
    <row r="657" spans="1:23">
      <c r="A657" s="354" t="s">
        <v>3031</v>
      </c>
      <c r="B657" s="273" t="s">
        <v>377</v>
      </c>
      <c r="C657" s="265" t="s">
        <v>1524</v>
      </c>
      <c r="D657" s="323" t="s">
        <v>21</v>
      </c>
      <c r="E657" s="251" t="s">
        <v>831</v>
      </c>
      <c r="F657" s="260" t="s">
        <v>1525</v>
      </c>
      <c r="G657" s="260">
        <v>287215856</v>
      </c>
      <c r="H657" s="260"/>
      <c r="I657" s="254" t="s">
        <v>100</v>
      </c>
      <c r="J657" s="255" t="s">
        <v>24</v>
      </c>
      <c r="K657" s="254" t="s">
        <v>443</v>
      </c>
      <c r="L657" s="263">
        <v>43762</v>
      </c>
      <c r="M657" s="264">
        <v>1977</v>
      </c>
      <c r="N657" s="254">
        <f t="shared" si="10"/>
        <v>48</v>
      </c>
      <c r="O657" s="254" t="s">
        <v>26</v>
      </c>
      <c r="P657" s="254" t="s">
        <v>27</v>
      </c>
      <c r="Q657" s="254" t="s">
        <v>49</v>
      </c>
      <c r="R657" s="254" t="s">
        <v>136</v>
      </c>
      <c r="S657" s="254">
        <v>1</v>
      </c>
      <c r="T657" s="273" t="s">
        <v>30</v>
      </c>
      <c r="U657" s="266">
        <v>60000</v>
      </c>
      <c r="V657" s="302"/>
    </row>
    <row r="658" spans="1:23">
      <c r="A658" s="354" t="s">
        <v>3032</v>
      </c>
      <c r="B658" s="273" t="s">
        <v>377</v>
      </c>
      <c r="C658" s="265" t="s">
        <v>1526</v>
      </c>
      <c r="D658" s="323" t="s">
        <v>149</v>
      </c>
      <c r="E658" s="251" t="s">
        <v>1114</v>
      </c>
      <c r="F658" s="260" t="s">
        <v>1527</v>
      </c>
      <c r="G658" s="260"/>
      <c r="H658" s="260"/>
      <c r="I658" s="254" t="s">
        <v>1528</v>
      </c>
      <c r="J658" s="255" t="s">
        <v>24</v>
      </c>
      <c r="K658" s="254" t="s">
        <v>37</v>
      </c>
      <c r="L658" s="263">
        <v>43699</v>
      </c>
      <c r="M658" s="264">
        <v>1961</v>
      </c>
      <c r="N658" s="254">
        <f t="shared" si="10"/>
        <v>64</v>
      </c>
      <c r="O658" s="254" t="s">
        <v>45</v>
      </c>
      <c r="P658" s="254" t="s">
        <v>27</v>
      </c>
      <c r="Q658" s="254" t="s">
        <v>46</v>
      </c>
      <c r="R658" s="254" t="s">
        <v>454</v>
      </c>
      <c r="S658" s="254">
        <v>1</v>
      </c>
      <c r="T658" s="273" t="s">
        <v>30</v>
      </c>
      <c r="U658" s="266">
        <v>60000</v>
      </c>
      <c r="V658" s="18"/>
      <c r="W658" s="299"/>
    </row>
    <row r="659" spans="1:23">
      <c r="A659" s="354" t="s">
        <v>3033</v>
      </c>
      <c r="B659" s="273" t="s">
        <v>3343</v>
      </c>
      <c r="C659" s="265" t="s">
        <v>1530</v>
      </c>
      <c r="D659" s="323" t="s">
        <v>97</v>
      </c>
      <c r="E659" s="251" t="s">
        <v>1531</v>
      </c>
      <c r="F659" s="260" t="s">
        <v>1532</v>
      </c>
      <c r="G659" s="260"/>
      <c r="H659" s="260"/>
      <c r="I659" s="254" t="s">
        <v>100</v>
      </c>
      <c r="J659" s="255" t="s">
        <v>24</v>
      </c>
      <c r="K659" s="254" t="s">
        <v>157</v>
      </c>
      <c r="L659" s="268">
        <v>43486</v>
      </c>
      <c r="M659" s="269">
        <v>1962</v>
      </c>
      <c r="N659" s="254">
        <f t="shared" si="10"/>
        <v>63</v>
      </c>
      <c r="O659" s="254" t="s">
        <v>26</v>
      </c>
      <c r="P659" s="254" t="s">
        <v>27</v>
      </c>
      <c r="Q659" s="254" t="s">
        <v>28</v>
      </c>
      <c r="R659" s="254" t="s">
        <v>315</v>
      </c>
      <c r="S659" s="254">
        <v>4</v>
      </c>
      <c r="T659" s="273" t="s">
        <v>30</v>
      </c>
      <c r="U659" s="266">
        <v>120000</v>
      </c>
      <c r="V659" s="18"/>
      <c r="W659" s="299"/>
    </row>
    <row r="660" spans="1:23">
      <c r="A660" s="354" t="s">
        <v>3034</v>
      </c>
      <c r="B660" s="273" t="s">
        <v>3344</v>
      </c>
      <c r="C660" s="265" t="s">
        <v>534</v>
      </c>
      <c r="D660" s="323" t="s">
        <v>21</v>
      </c>
      <c r="E660" s="251" t="s">
        <v>1534</v>
      </c>
      <c r="F660" s="260" t="s">
        <v>1535</v>
      </c>
      <c r="G660" s="260"/>
      <c r="H660" s="260"/>
      <c r="I660" s="254" t="s">
        <v>59</v>
      </c>
      <c r="J660" s="255" t="s">
        <v>24</v>
      </c>
      <c r="K660" s="254" t="s">
        <v>37</v>
      </c>
      <c r="L660" s="268">
        <v>43628</v>
      </c>
      <c r="M660" s="269">
        <v>1956</v>
      </c>
      <c r="N660" s="254">
        <f t="shared" si="10"/>
        <v>69</v>
      </c>
      <c r="O660" s="254" t="s">
        <v>26</v>
      </c>
      <c r="P660" s="254" t="s">
        <v>174</v>
      </c>
      <c r="Q660" s="254" t="s">
        <v>46</v>
      </c>
      <c r="R660" s="254" t="s">
        <v>136</v>
      </c>
      <c r="S660" s="254">
        <v>2</v>
      </c>
      <c r="T660" s="273" t="s">
        <v>30</v>
      </c>
      <c r="U660" s="266"/>
      <c r="V660" s="18"/>
      <c r="W660" s="299"/>
    </row>
    <row r="661" spans="1:23">
      <c r="A661" s="354" t="s">
        <v>3035</v>
      </c>
      <c r="B661" s="273" t="s">
        <v>930</v>
      </c>
      <c r="C661" s="265" t="s">
        <v>1537</v>
      </c>
      <c r="D661" s="323" t="s">
        <v>21</v>
      </c>
      <c r="E661" s="251" t="s">
        <v>21</v>
      </c>
      <c r="F661" s="260" t="s">
        <v>1538</v>
      </c>
      <c r="G661" s="260"/>
      <c r="H661" s="260"/>
      <c r="I661" s="254" t="s">
        <v>223</v>
      </c>
      <c r="J661" s="255" t="s">
        <v>24</v>
      </c>
      <c r="K661" s="254" t="s">
        <v>146</v>
      </c>
      <c r="L661" s="268">
        <v>43801</v>
      </c>
      <c r="M661" s="269">
        <v>1959</v>
      </c>
      <c r="N661" s="254">
        <f t="shared" si="10"/>
        <v>66</v>
      </c>
      <c r="O661" s="254" t="s">
        <v>26</v>
      </c>
      <c r="P661" s="254" t="s">
        <v>27</v>
      </c>
      <c r="Q661" s="254" t="s">
        <v>28</v>
      </c>
      <c r="R661" s="254" t="s">
        <v>136</v>
      </c>
      <c r="S661" s="254">
        <v>4</v>
      </c>
      <c r="T661" s="273" t="s">
        <v>30</v>
      </c>
      <c r="U661" s="266">
        <v>60000</v>
      </c>
      <c r="V661" s="18"/>
      <c r="W661" s="299"/>
    </row>
    <row r="662" spans="1:23">
      <c r="A662" s="354" t="s">
        <v>3036</v>
      </c>
      <c r="B662" s="273" t="s">
        <v>930</v>
      </c>
      <c r="C662" s="265" t="s">
        <v>789</v>
      </c>
      <c r="D662" s="323"/>
      <c r="E662" s="251"/>
      <c r="F662" s="260"/>
      <c r="G662" s="260">
        <v>420904373</v>
      </c>
      <c r="H662" s="260">
        <v>9817596376</v>
      </c>
      <c r="I662" s="254"/>
      <c r="J662" s="255" t="s">
        <v>24</v>
      </c>
      <c r="K662" s="254"/>
      <c r="L662" s="263"/>
      <c r="M662" s="264"/>
      <c r="N662" s="254">
        <f t="shared" si="10"/>
        <v>2025</v>
      </c>
      <c r="O662" s="254" t="s">
        <v>45</v>
      </c>
      <c r="P662" s="254"/>
      <c r="Q662" s="254"/>
      <c r="R662" s="254"/>
      <c r="S662" s="254"/>
      <c r="T662" s="273"/>
      <c r="U662" s="266"/>
      <c r="V662" s="18"/>
      <c r="W662" s="299"/>
    </row>
    <row r="663" spans="1:23">
      <c r="A663" s="354" t="s">
        <v>3037</v>
      </c>
      <c r="B663" s="273" t="s">
        <v>930</v>
      </c>
      <c r="C663" s="265" t="s">
        <v>563</v>
      </c>
      <c r="D663" s="323"/>
      <c r="E663" s="251"/>
      <c r="F663" s="260"/>
      <c r="G663" s="260">
        <v>514007834</v>
      </c>
      <c r="H663" s="260"/>
      <c r="I663" s="254"/>
      <c r="J663" s="255" t="s">
        <v>24</v>
      </c>
      <c r="K663" s="254"/>
      <c r="L663" s="263"/>
      <c r="M663" s="264"/>
      <c r="N663" s="254">
        <f t="shared" si="10"/>
        <v>2025</v>
      </c>
      <c r="O663" s="254" t="s">
        <v>26</v>
      </c>
      <c r="P663" s="254"/>
      <c r="Q663" s="254"/>
      <c r="R663" s="254"/>
      <c r="S663" s="254"/>
      <c r="T663" s="273"/>
      <c r="U663" s="266"/>
      <c r="V663" s="18"/>
      <c r="W663" s="299"/>
    </row>
    <row r="664" spans="1:23">
      <c r="A664" s="354" t="s">
        <v>3038</v>
      </c>
      <c r="B664" s="273" t="s">
        <v>930</v>
      </c>
      <c r="C664" s="265" t="s">
        <v>742</v>
      </c>
      <c r="D664" s="323" t="s">
        <v>2298</v>
      </c>
      <c r="E664" s="251"/>
      <c r="F664" s="260"/>
      <c r="G664" s="260"/>
      <c r="H664" s="260">
        <v>9557714175</v>
      </c>
      <c r="I664" s="254"/>
      <c r="J664" s="255" t="s">
        <v>24</v>
      </c>
      <c r="K664" s="254" t="s">
        <v>2348</v>
      </c>
      <c r="L664" s="263"/>
      <c r="M664" s="264"/>
      <c r="N664" s="254">
        <f t="shared" si="10"/>
        <v>2025</v>
      </c>
      <c r="O664" s="254" t="s">
        <v>26</v>
      </c>
      <c r="P664" s="254"/>
      <c r="Q664" s="254"/>
      <c r="R664" s="254"/>
      <c r="S664" s="254"/>
      <c r="T664" s="273"/>
      <c r="U664" s="266"/>
      <c r="V664" s="18"/>
      <c r="W664" s="299"/>
    </row>
    <row r="665" spans="1:23">
      <c r="A665" s="354" t="s">
        <v>3039</v>
      </c>
      <c r="B665" s="273" t="s">
        <v>930</v>
      </c>
      <c r="C665" s="265" t="s">
        <v>1539</v>
      </c>
      <c r="D665" s="323" t="s">
        <v>21</v>
      </c>
      <c r="E665" s="251" t="s">
        <v>307</v>
      </c>
      <c r="F665" s="260" t="s">
        <v>1540</v>
      </c>
      <c r="G665" s="260">
        <v>943219779</v>
      </c>
      <c r="H665" s="260">
        <v>9228282292</v>
      </c>
      <c r="I665" s="254" t="s">
        <v>100</v>
      </c>
      <c r="J665" s="255" t="s">
        <v>24</v>
      </c>
      <c r="K665" s="254" t="s">
        <v>157</v>
      </c>
      <c r="L665" s="257">
        <v>43736</v>
      </c>
      <c r="M665" s="258">
        <v>1985</v>
      </c>
      <c r="N665" s="254">
        <f t="shared" si="10"/>
        <v>40</v>
      </c>
      <c r="O665" s="254" t="s">
        <v>26</v>
      </c>
      <c r="P665" s="254" t="s">
        <v>130</v>
      </c>
      <c r="Q665" s="254" t="s">
        <v>28</v>
      </c>
      <c r="R665" s="254" t="s">
        <v>1541</v>
      </c>
      <c r="S665" s="254">
        <v>2</v>
      </c>
      <c r="T665" s="273" t="s">
        <v>30</v>
      </c>
      <c r="U665" s="266">
        <v>120000</v>
      </c>
      <c r="V665" s="302"/>
      <c r="W665" s="320"/>
    </row>
    <row r="666" spans="1:23">
      <c r="A666" s="354" t="s">
        <v>3040</v>
      </c>
      <c r="B666" s="273" t="s">
        <v>673</v>
      </c>
      <c r="C666" s="265" t="s">
        <v>2161</v>
      </c>
      <c r="D666" s="323"/>
      <c r="E666" s="251"/>
      <c r="F666" s="260"/>
      <c r="G666" s="260"/>
      <c r="H666" s="260"/>
      <c r="I666" s="254"/>
      <c r="J666" s="255" t="s">
        <v>24</v>
      </c>
      <c r="K666" s="254"/>
      <c r="L666" s="263"/>
      <c r="M666" s="264"/>
      <c r="N666" s="254">
        <f t="shared" si="10"/>
        <v>2025</v>
      </c>
      <c r="O666" s="254" t="s">
        <v>26</v>
      </c>
      <c r="P666" s="254"/>
      <c r="Q666" s="254"/>
      <c r="R666" s="254"/>
      <c r="S666" s="254"/>
      <c r="T666" s="273"/>
      <c r="U666" s="266"/>
      <c r="V666" s="302"/>
    </row>
    <row r="667" spans="1:23">
      <c r="A667" s="354" t="s">
        <v>3041</v>
      </c>
      <c r="B667" s="273" t="s">
        <v>673</v>
      </c>
      <c r="C667" s="265" t="s">
        <v>1542</v>
      </c>
      <c r="D667" s="323" t="s">
        <v>21</v>
      </c>
      <c r="E667" s="251" t="s">
        <v>307</v>
      </c>
      <c r="F667" s="260" t="s">
        <v>1543</v>
      </c>
      <c r="G667" s="260">
        <v>377591224</v>
      </c>
      <c r="H667" s="260">
        <v>9108489481</v>
      </c>
      <c r="I667" s="254" t="s">
        <v>100</v>
      </c>
      <c r="J667" s="255" t="s">
        <v>24</v>
      </c>
      <c r="K667" s="254" t="s">
        <v>157</v>
      </c>
      <c r="L667" s="263" t="s">
        <v>1544</v>
      </c>
      <c r="M667" s="264">
        <v>1961</v>
      </c>
      <c r="N667" s="254">
        <f t="shared" si="10"/>
        <v>64</v>
      </c>
      <c r="O667" s="254" t="s">
        <v>26</v>
      </c>
      <c r="P667" s="254" t="s">
        <v>27</v>
      </c>
      <c r="Q667" s="254" t="s">
        <v>49</v>
      </c>
      <c r="R667" s="254" t="s">
        <v>136</v>
      </c>
      <c r="S667" s="254">
        <v>2</v>
      </c>
      <c r="T667" s="273" t="s">
        <v>30</v>
      </c>
      <c r="U667" s="266">
        <v>60000</v>
      </c>
      <c r="V667" s="302"/>
    </row>
    <row r="668" spans="1:23">
      <c r="A668" s="354" t="s">
        <v>3042</v>
      </c>
      <c r="B668" s="273" t="s">
        <v>673</v>
      </c>
      <c r="C668" s="265" t="s">
        <v>534</v>
      </c>
      <c r="D668" s="323" t="s">
        <v>240</v>
      </c>
      <c r="E668" s="251" t="s">
        <v>438</v>
      </c>
      <c r="F668" s="260" t="s">
        <v>1545</v>
      </c>
      <c r="G668" s="260"/>
      <c r="H668" s="260"/>
      <c r="I668" s="254" t="s">
        <v>100</v>
      </c>
      <c r="J668" s="255" t="s">
        <v>24</v>
      </c>
      <c r="K668" s="254" t="s">
        <v>157</v>
      </c>
      <c r="L668" s="263">
        <v>17643</v>
      </c>
      <c r="M668" s="264">
        <v>1948</v>
      </c>
      <c r="N668" s="254">
        <f t="shared" si="10"/>
        <v>77</v>
      </c>
      <c r="O668" s="254" t="s">
        <v>26</v>
      </c>
      <c r="P668" s="254" t="s">
        <v>27</v>
      </c>
      <c r="Q668" s="254" t="s">
        <v>46</v>
      </c>
      <c r="R668" s="254" t="s">
        <v>315</v>
      </c>
      <c r="S668" s="254">
        <v>4</v>
      </c>
      <c r="T668" s="273" t="s">
        <v>30</v>
      </c>
      <c r="U668" s="266">
        <v>120000</v>
      </c>
      <c r="V668" s="302"/>
    </row>
    <row r="669" spans="1:23">
      <c r="A669" s="354" t="s">
        <v>3043</v>
      </c>
      <c r="B669" s="273" t="s">
        <v>673</v>
      </c>
      <c r="C669" s="265" t="s">
        <v>1546</v>
      </c>
      <c r="D669" s="323" t="s">
        <v>226</v>
      </c>
      <c r="E669" s="251"/>
      <c r="F669" s="272"/>
      <c r="G669" s="272"/>
      <c r="H669" s="272"/>
      <c r="I669" s="254"/>
      <c r="J669" s="255" t="s">
        <v>24</v>
      </c>
      <c r="K669" s="254" t="s">
        <v>115</v>
      </c>
      <c r="L669" s="263"/>
      <c r="M669" s="264"/>
      <c r="N669" s="254">
        <f t="shared" si="10"/>
        <v>2025</v>
      </c>
      <c r="O669" s="254" t="s">
        <v>26</v>
      </c>
      <c r="P669" s="254"/>
      <c r="Q669" s="254"/>
      <c r="R669" s="254"/>
      <c r="S669" s="254"/>
      <c r="T669" s="273"/>
      <c r="U669" s="266"/>
      <c r="V669" s="302"/>
    </row>
    <row r="670" spans="1:23">
      <c r="A670" s="354" t="s">
        <v>3044</v>
      </c>
      <c r="B670" s="273" t="s">
        <v>673</v>
      </c>
      <c r="C670" s="265" t="s">
        <v>327</v>
      </c>
      <c r="D670" s="323" t="s">
        <v>85</v>
      </c>
      <c r="E670" s="251" t="s">
        <v>172</v>
      </c>
      <c r="F670" s="260" t="s">
        <v>1547</v>
      </c>
      <c r="G670" s="260"/>
      <c r="H670" s="260"/>
      <c r="I670" s="254" t="s">
        <v>100</v>
      </c>
      <c r="J670" s="255" t="s">
        <v>24</v>
      </c>
      <c r="K670" s="254" t="s">
        <v>157</v>
      </c>
      <c r="L670" s="263" t="s">
        <v>1548</v>
      </c>
      <c r="M670" s="264">
        <v>1948</v>
      </c>
      <c r="N670" s="254">
        <f t="shared" si="10"/>
        <v>77</v>
      </c>
      <c r="O670" s="254" t="s">
        <v>26</v>
      </c>
      <c r="P670" s="254" t="s">
        <v>27</v>
      </c>
      <c r="Q670" s="254" t="s">
        <v>46</v>
      </c>
      <c r="R670" s="254" t="s">
        <v>136</v>
      </c>
      <c r="S670" s="254">
        <v>7</v>
      </c>
      <c r="T670" s="273" t="s">
        <v>30</v>
      </c>
      <c r="U670" s="266">
        <v>60000</v>
      </c>
      <c r="V670" s="302"/>
    </row>
    <row r="671" spans="1:23">
      <c r="A671" s="354" t="s">
        <v>3045</v>
      </c>
      <c r="B671" s="273" t="s">
        <v>673</v>
      </c>
      <c r="C671" s="265" t="s">
        <v>1549</v>
      </c>
      <c r="D671" s="323" t="s">
        <v>240</v>
      </c>
      <c r="E671" s="251" t="s">
        <v>438</v>
      </c>
      <c r="F671" s="260" t="s">
        <v>1550</v>
      </c>
      <c r="G671" s="260">
        <v>928521585</v>
      </c>
      <c r="H671" s="260"/>
      <c r="I671" s="254" t="s">
        <v>100</v>
      </c>
      <c r="J671" s="255" t="s">
        <v>24</v>
      </c>
      <c r="K671" s="254" t="s">
        <v>157</v>
      </c>
      <c r="L671" s="263" t="s">
        <v>1551</v>
      </c>
      <c r="M671" s="264">
        <v>1981</v>
      </c>
      <c r="N671" s="254">
        <f t="shared" si="10"/>
        <v>44</v>
      </c>
      <c r="O671" s="254" t="s">
        <v>26</v>
      </c>
      <c r="P671" s="254" t="s">
        <v>130</v>
      </c>
      <c r="Q671" s="254" t="s">
        <v>28</v>
      </c>
      <c r="R671" s="254" t="s">
        <v>147</v>
      </c>
      <c r="S671" s="254"/>
      <c r="T671" s="273" t="s">
        <v>30</v>
      </c>
      <c r="U671" s="266">
        <v>150000</v>
      </c>
      <c r="V671" s="302"/>
    </row>
    <row r="672" spans="1:23">
      <c r="A672" s="354" t="s">
        <v>3046</v>
      </c>
      <c r="B672" s="273" t="s">
        <v>673</v>
      </c>
      <c r="C672" s="265" t="s">
        <v>1524</v>
      </c>
      <c r="D672" s="323"/>
      <c r="E672" s="251"/>
      <c r="F672" s="260" t="s">
        <v>1554</v>
      </c>
      <c r="G672" s="260"/>
      <c r="H672" s="260"/>
      <c r="I672" s="254"/>
      <c r="J672" s="255" t="s">
        <v>24</v>
      </c>
      <c r="K672" s="254" t="s">
        <v>157</v>
      </c>
      <c r="L672" s="263"/>
      <c r="M672" s="264"/>
      <c r="N672" s="254">
        <f t="shared" si="10"/>
        <v>2025</v>
      </c>
      <c r="O672" s="254" t="s">
        <v>26</v>
      </c>
      <c r="P672" s="254"/>
      <c r="Q672" s="254"/>
      <c r="R672" s="254"/>
      <c r="S672" s="254"/>
      <c r="T672" s="273"/>
      <c r="U672" s="266"/>
      <c r="V672" s="302"/>
    </row>
    <row r="673" spans="1:22">
      <c r="A673" s="354" t="s">
        <v>3047</v>
      </c>
      <c r="B673" s="273" t="s">
        <v>673</v>
      </c>
      <c r="C673" s="265" t="s">
        <v>2286</v>
      </c>
      <c r="D673" s="323" t="s">
        <v>1261</v>
      </c>
      <c r="E673" s="251"/>
      <c r="F673" s="260"/>
      <c r="G673" s="260">
        <v>320057933</v>
      </c>
      <c r="H673" s="260"/>
      <c r="I673" s="254" t="s">
        <v>2280</v>
      </c>
      <c r="J673" s="255" t="s">
        <v>24</v>
      </c>
      <c r="K673" s="254"/>
      <c r="L673" s="263"/>
      <c r="M673" s="264"/>
      <c r="N673" s="254">
        <f t="shared" si="10"/>
        <v>2025</v>
      </c>
      <c r="O673" s="254" t="s">
        <v>45</v>
      </c>
      <c r="P673" s="254"/>
      <c r="Q673" s="254"/>
      <c r="R673" s="254"/>
      <c r="S673" s="254"/>
      <c r="T673" s="273"/>
      <c r="U673" s="266"/>
      <c r="V673" s="302"/>
    </row>
    <row r="674" spans="1:22">
      <c r="A674" s="354" t="s">
        <v>3048</v>
      </c>
      <c r="B674" s="273" t="s">
        <v>673</v>
      </c>
      <c r="C674" s="265" t="s">
        <v>1555</v>
      </c>
      <c r="D674" s="323"/>
      <c r="E674" s="251"/>
      <c r="F674" s="260" t="s">
        <v>1556</v>
      </c>
      <c r="G674" s="260"/>
      <c r="H674" s="260"/>
      <c r="I674" s="254" t="s">
        <v>100</v>
      </c>
      <c r="J674" s="255" t="s">
        <v>24</v>
      </c>
      <c r="K674" s="254" t="s">
        <v>157</v>
      </c>
      <c r="L674" s="263">
        <v>43827</v>
      </c>
      <c r="M674" s="264">
        <v>1976</v>
      </c>
      <c r="N674" s="254">
        <f t="shared" si="10"/>
        <v>49</v>
      </c>
      <c r="O674" s="254" t="s">
        <v>26</v>
      </c>
      <c r="P674" s="254" t="s">
        <v>27</v>
      </c>
      <c r="Q674" s="254" t="s">
        <v>28</v>
      </c>
      <c r="R674" s="254" t="s">
        <v>136</v>
      </c>
      <c r="S674" s="254">
        <v>3</v>
      </c>
      <c r="T674" s="273" t="s">
        <v>30</v>
      </c>
      <c r="U674" s="266">
        <v>60000</v>
      </c>
      <c r="V674" s="302"/>
    </row>
    <row r="675" spans="1:22">
      <c r="A675" s="354" t="s">
        <v>3049</v>
      </c>
      <c r="B675" s="273" t="s">
        <v>673</v>
      </c>
      <c r="C675" s="265" t="s">
        <v>50</v>
      </c>
      <c r="D675" s="323" t="s">
        <v>63</v>
      </c>
      <c r="E675" s="251" t="s">
        <v>505</v>
      </c>
      <c r="F675" s="260" t="s">
        <v>1557</v>
      </c>
      <c r="G675" s="260">
        <v>916209729</v>
      </c>
      <c r="H675" s="260">
        <v>9159784229</v>
      </c>
      <c r="I675" s="254" t="s">
        <v>100</v>
      </c>
      <c r="J675" s="255" t="s">
        <v>24</v>
      </c>
      <c r="K675" s="254" t="s">
        <v>195</v>
      </c>
      <c r="L675" s="263"/>
      <c r="M675" s="264"/>
      <c r="N675" s="254">
        <f t="shared" si="10"/>
        <v>2025</v>
      </c>
      <c r="O675" s="254" t="s">
        <v>26</v>
      </c>
      <c r="P675" s="254" t="s">
        <v>27</v>
      </c>
      <c r="Q675" s="254" t="s">
        <v>49</v>
      </c>
      <c r="R675" s="254" t="s">
        <v>136</v>
      </c>
      <c r="S675" s="254"/>
      <c r="T675" s="273" t="s">
        <v>30</v>
      </c>
      <c r="U675" s="266">
        <v>60000</v>
      </c>
      <c r="V675" s="302"/>
    </row>
    <row r="676" spans="1:22">
      <c r="A676" s="354" t="s">
        <v>3050</v>
      </c>
      <c r="B676" s="273" t="s">
        <v>673</v>
      </c>
      <c r="C676" s="265" t="s">
        <v>482</v>
      </c>
      <c r="D676" s="323"/>
      <c r="E676" s="251"/>
      <c r="F676" s="260"/>
      <c r="G676" s="260"/>
      <c r="H676" s="260"/>
      <c r="I676" s="254"/>
      <c r="J676" s="255" t="s">
        <v>24</v>
      </c>
      <c r="K676" s="254"/>
      <c r="L676" s="263"/>
      <c r="M676" s="264"/>
      <c r="N676" s="254">
        <f t="shared" si="10"/>
        <v>2025</v>
      </c>
      <c r="O676" s="254" t="s">
        <v>26</v>
      </c>
      <c r="P676" s="254"/>
      <c r="Q676" s="254"/>
      <c r="R676" s="254"/>
      <c r="S676" s="254"/>
      <c r="T676" s="273"/>
      <c r="U676" s="266"/>
      <c r="V676" s="302"/>
    </row>
    <row r="677" spans="1:22">
      <c r="A677" s="354" t="s">
        <v>3051</v>
      </c>
      <c r="B677" s="273" t="s">
        <v>673</v>
      </c>
      <c r="C677" s="265" t="s">
        <v>817</v>
      </c>
      <c r="D677" s="323" t="s">
        <v>63</v>
      </c>
      <c r="E677" s="251" t="s">
        <v>118</v>
      </c>
      <c r="F677" s="260" t="s">
        <v>1558</v>
      </c>
      <c r="G677" s="260"/>
      <c r="H677" s="260">
        <v>9053729725</v>
      </c>
      <c r="I677" s="254" t="s">
        <v>100</v>
      </c>
      <c r="J677" s="255" t="s">
        <v>24</v>
      </c>
      <c r="K677" s="254" t="s">
        <v>157</v>
      </c>
      <c r="L677" s="257">
        <v>25277</v>
      </c>
      <c r="M677" s="258">
        <v>1969</v>
      </c>
      <c r="N677" s="254">
        <f t="shared" si="10"/>
        <v>56</v>
      </c>
      <c r="O677" s="254" t="s">
        <v>45</v>
      </c>
      <c r="P677" s="254" t="s">
        <v>27</v>
      </c>
      <c r="Q677" s="254" t="s">
        <v>49</v>
      </c>
      <c r="R677" s="254" t="s">
        <v>214</v>
      </c>
      <c r="S677" s="254">
        <v>2</v>
      </c>
      <c r="T677" s="273" t="s">
        <v>30</v>
      </c>
      <c r="U677" s="266">
        <v>120000</v>
      </c>
      <c r="V677" s="302"/>
    </row>
    <row r="678" spans="1:22">
      <c r="A678" s="354" t="s">
        <v>3052</v>
      </c>
      <c r="B678" s="273" t="s">
        <v>673</v>
      </c>
      <c r="C678" s="265" t="s">
        <v>55</v>
      </c>
      <c r="D678" s="323"/>
      <c r="E678" s="251"/>
      <c r="F678" s="272"/>
      <c r="G678" s="272"/>
      <c r="H678" s="272"/>
      <c r="I678" s="254"/>
      <c r="J678" s="255" t="s">
        <v>24</v>
      </c>
      <c r="K678" s="254" t="s">
        <v>690</v>
      </c>
      <c r="L678" s="257"/>
      <c r="M678" s="258"/>
      <c r="N678" s="254">
        <f t="shared" si="10"/>
        <v>2025</v>
      </c>
      <c r="O678" s="254" t="s">
        <v>76</v>
      </c>
      <c r="P678" s="254"/>
      <c r="Q678" s="254"/>
      <c r="R678" s="254"/>
      <c r="S678" s="254"/>
      <c r="T678" s="273"/>
      <c r="U678" s="266"/>
      <c r="V678" s="302"/>
    </row>
    <row r="679" spans="1:22">
      <c r="A679" s="354" t="s">
        <v>3053</v>
      </c>
      <c r="B679" s="273" t="s">
        <v>673</v>
      </c>
      <c r="C679" s="265" t="s">
        <v>1419</v>
      </c>
      <c r="D679" s="323"/>
      <c r="E679" s="251"/>
      <c r="F679" s="260" t="s">
        <v>1559</v>
      </c>
      <c r="G679" s="260"/>
      <c r="H679" s="260"/>
      <c r="I679" s="254" t="s">
        <v>100</v>
      </c>
      <c r="J679" s="255" t="s">
        <v>24</v>
      </c>
      <c r="K679" s="254" t="s">
        <v>157</v>
      </c>
      <c r="L679" s="263"/>
      <c r="M679" s="264"/>
      <c r="N679" s="254">
        <f t="shared" si="10"/>
        <v>2025</v>
      </c>
      <c r="O679" s="254" t="s">
        <v>26</v>
      </c>
      <c r="P679" s="254" t="s">
        <v>174</v>
      </c>
      <c r="Q679" s="254"/>
      <c r="R679" s="254"/>
      <c r="S679" s="254">
        <v>6</v>
      </c>
      <c r="T679" s="273" t="s">
        <v>30</v>
      </c>
      <c r="U679" s="266"/>
      <c r="V679" s="302"/>
    </row>
    <row r="680" spans="1:22">
      <c r="A680" s="354" t="s">
        <v>3054</v>
      </c>
      <c r="B680" s="273" t="s">
        <v>2332</v>
      </c>
      <c r="C680" s="265" t="s">
        <v>2070</v>
      </c>
      <c r="D680" s="323"/>
      <c r="E680" s="251"/>
      <c r="F680" s="260"/>
      <c r="G680" s="260"/>
      <c r="H680" s="260"/>
      <c r="I680" s="254"/>
      <c r="J680" s="255" t="s">
        <v>24</v>
      </c>
      <c r="K680" s="254"/>
      <c r="L680" s="263"/>
      <c r="M680" s="264"/>
      <c r="N680" s="254">
        <f t="shared" si="10"/>
        <v>2025</v>
      </c>
      <c r="O680" s="254" t="s">
        <v>26</v>
      </c>
      <c r="P680" s="254"/>
      <c r="Q680" s="254"/>
      <c r="R680" s="254"/>
      <c r="S680" s="254"/>
      <c r="T680" s="273"/>
      <c r="U680" s="266"/>
      <c r="V680" s="302"/>
    </row>
    <row r="681" spans="1:22">
      <c r="A681" s="354" t="s">
        <v>3055</v>
      </c>
      <c r="B681" s="273" t="s">
        <v>1560</v>
      </c>
      <c r="C681" s="265" t="s">
        <v>1561</v>
      </c>
      <c r="D681" s="323"/>
      <c r="E681" s="251"/>
      <c r="F681" s="260" t="s">
        <v>1562</v>
      </c>
      <c r="G681" s="260">
        <v>101739491</v>
      </c>
      <c r="H681" s="260"/>
      <c r="I681" s="254" t="s">
        <v>100</v>
      </c>
      <c r="J681" s="255" t="s">
        <v>24</v>
      </c>
      <c r="K681" s="254" t="s">
        <v>157</v>
      </c>
      <c r="L681" s="257">
        <v>43788</v>
      </c>
      <c r="M681" s="258">
        <v>1955</v>
      </c>
      <c r="N681" s="254">
        <f t="shared" si="10"/>
        <v>70</v>
      </c>
      <c r="O681" s="254" t="s">
        <v>45</v>
      </c>
      <c r="P681" s="254" t="s">
        <v>27</v>
      </c>
      <c r="Q681" s="254" t="s">
        <v>28</v>
      </c>
      <c r="R681" s="254" t="s">
        <v>454</v>
      </c>
      <c r="S681" s="254">
        <v>3</v>
      </c>
      <c r="T681" s="273" t="s">
        <v>30</v>
      </c>
      <c r="U681" s="266">
        <v>120000</v>
      </c>
      <c r="V681" s="302"/>
    </row>
    <row r="682" spans="1:22">
      <c r="A682" s="354" t="s">
        <v>3056</v>
      </c>
      <c r="B682" s="273" t="s">
        <v>1560</v>
      </c>
      <c r="C682" s="265" t="s">
        <v>1563</v>
      </c>
      <c r="D682" s="323" t="s">
        <v>753</v>
      </c>
      <c r="E682" s="251" t="s">
        <v>905</v>
      </c>
      <c r="F682" s="260" t="s">
        <v>1564</v>
      </c>
      <c r="G682" s="260">
        <v>273006853</v>
      </c>
      <c r="H682" s="260">
        <v>9065668487</v>
      </c>
      <c r="I682" s="254" t="s">
        <v>100</v>
      </c>
      <c r="J682" s="255" t="s">
        <v>24</v>
      </c>
      <c r="K682" s="254" t="s">
        <v>157</v>
      </c>
      <c r="L682" s="263"/>
      <c r="M682" s="264"/>
      <c r="N682" s="254">
        <f t="shared" si="10"/>
        <v>2025</v>
      </c>
      <c r="O682" s="254" t="s">
        <v>45</v>
      </c>
      <c r="P682" s="254" t="s">
        <v>27</v>
      </c>
      <c r="Q682" s="254" t="s">
        <v>28</v>
      </c>
      <c r="R682" s="254" t="s">
        <v>454</v>
      </c>
      <c r="S682" s="254"/>
      <c r="T682" s="273" t="s">
        <v>30</v>
      </c>
      <c r="U682" s="266">
        <v>120000</v>
      </c>
      <c r="V682" s="302"/>
    </row>
    <row r="683" spans="1:22">
      <c r="A683" s="354" t="s">
        <v>3057</v>
      </c>
      <c r="B683" s="273" t="s">
        <v>1560</v>
      </c>
      <c r="C683" s="265" t="s">
        <v>1565</v>
      </c>
      <c r="D683" s="323" t="s">
        <v>753</v>
      </c>
      <c r="E683" s="251" t="s">
        <v>905</v>
      </c>
      <c r="F683" s="260" t="s">
        <v>1566</v>
      </c>
      <c r="G683" s="260"/>
      <c r="H683" s="260">
        <v>9175706982</v>
      </c>
      <c r="I683" s="254" t="s">
        <v>358</v>
      </c>
      <c r="J683" s="255" t="s">
        <v>24</v>
      </c>
      <c r="K683" s="254" t="s">
        <v>157</v>
      </c>
      <c r="L683" s="263">
        <v>43797</v>
      </c>
      <c r="M683" s="264">
        <v>1996</v>
      </c>
      <c r="N683" s="254">
        <f t="shared" si="10"/>
        <v>29</v>
      </c>
      <c r="O683" s="254" t="s">
        <v>45</v>
      </c>
      <c r="P683" s="254" t="s">
        <v>130</v>
      </c>
      <c r="Q683" s="254" t="s">
        <v>28</v>
      </c>
      <c r="R683" s="254" t="s">
        <v>665</v>
      </c>
      <c r="S683" s="254">
        <v>2</v>
      </c>
      <c r="T683" s="273" t="s">
        <v>30</v>
      </c>
      <c r="U683" s="266"/>
      <c r="V683" s="302"/>
    </row>
    <row r="684" spans="1:22">
      <c r="A684" s="354" t="s">
        <v>3058</v>
      </c>
      <c r="B684" s="273" t="s">
        <v>1560</v>
      </c>
      <c r="C684" s="265" t="s">
        <v>1105</v>
      </c>
      <c r="D684" s="323" t="s">
        <v>753</v>
      </c>
      <c r="E684" s="251" t="s">
        <v>905</v>
      </c>
      <c r="F684" s="260" t="s">
        <v>1567</v>
      </c>
      <c r="G684" s="260">
        <v>109716526</v>
      </c>
      <c r="H684" s="260"/>
      <c r="I684" s="254" t="s">
        <v>100</v>
      </c>
      <c r="J684" s="255" t="s">
        <v>24</v>
      </c>
      <c r="K684" s="254" t="s">
        <v>157</v>
      </c>
      <c r="L684" s="263"/>
      <c r="M684" s="264"/>
      <c r="N684" s="254">
        <f t="shared" si="10"/>
        <v>2025</v>
      </c>
      <c r="O684" s="254" t="s">
        <v>26</v>
      </c>
      <c r="P684" s="254" t="s">
        <v>27</v>
      </c>
      <c r="Q684" s="254" t="s">
        <v>28</v>
      </c>
      <c r="R684" s="254" t="s">
        <v>147</v>
      </c>
      <c r="S684" s="254"/>
      <c r="T684" s="273" t="s">
        <v>30</v>
      </c>
      <c r="U684" s="266">
        <v>150000</v>
      </c>
      <c r="V684" s="302"/>
    </row>
    <row r="685" spans="1:22">
      <c r="A685" s="354" t="s">
        <v>3059</v>
      </c>
      <c r="B685" s="273" t="s">
        <v>263</v>
      </c>
      <c r="C685" s="265" t="s">
        <v>1568</v>
      </c>
      <c r="D685" s="323" t="s">
        <v>63</v>
      </c>
      <c r="E685" s="251" t="s">
        <v>1569</v>
      </c>
      <c r="F685" s="260" t="s">
        <v>1570</v>
      </c>
      <c r="G685" s="260">
        <v>183996730</v>
      </c>
      <c r="H685" s="260"/>
      <c r="I685" s="254" t="s">
        <v>100</v>
      </c>
      <c r="J685" s="255" t="s">
        <v>24</v>
      </c>
      <c r="K685" s="254" t="s">
        <v>60</v>
      </c>
      <c r="L685" s="263">
        <v>43476</v>
      </c>
      <c r="M685" s="264">
        <v>1960</v>
      </c>
      <c r="N685" s="254">
        <f t="shared" si="10"/>
        <v>65</v>
      </c>
      <c r="O685" s="254" t="s">
        <v>45</v>
      </c>
      <c r="P685" s="254" t="s">
        <v>27</v>
      </c>
      <c r="Q685" s="254" t="s">
        <v>46</v>
      </c>
      <c r="R685" s="254" t="s">
        <v>214</v>
      </c>
      <c r="S685" s="254">
        <v>4</v>
      </c>
      <c r="T685" s="273" t="s">
        <v>30</v>
      </c>
      <c r="U685" s="266">
        <v>120000</v>
      </c>
      <c r="V685" s="302"/>
    </row>
    <row r="686" spans="1:22">
      <c r="A686" s="354" t="s">
        <v>3060</v>
      </c>
      <c r="B686" s="273" t="s">
        <v>263</v>
      </c>
      <c r="C686" s="265" t="s">
        <v>1571</v>
      </c>
      <c r="D686" s="323"/>
      <c r="E686" s="251"/>
      <c r="F686" s="260" t="s">
        <v>1572</v>
      </c>
      <c r="G686" s="260"/>
      <c r="H686" s="260"/>
      <c r="I686" s="254" t="s">
        <v>728</v>
      </c>
      <c r="J686" s="255" t="s">
        <v>24</v>
      </c>
      <c r="K686" s="254" t="s">
        <v>146</v>
      </c>
      <c r="L686" s="263">
        <v>43520</v>
      </c>
      <c r="M686" s="264">
        <v>1968</v>
      </c>
      <c r="N686" s="254">
        <f t="shared" si="10"/>
        <v>57</v>
      </c>
      <c r="O686" s="254" t="s">
        <v>26</v>
      </c>
      <c r="P686" s="254" t="s">
        <v>27</v>
      </c>
      <c r="Q686" s="254" t="s">
        <v>49</v>
      </c>
      <c r="R686" s="254" t="s">
        <v>136</v>
      </c>
      <c r="S686" s="254">
        <v>2</v>
      </c>
      <c r="T686" s="273" t="s">
        <v>30</v>
      </c>
      <c r="U686" s="266"/>
      <c r="V686" s="302"/>
    </row>
    <row r="687" spans="1:22">
      <c r="A687" s="354" t="s">
        <v>3061</v>
      </c>
      <c r="B687" s="273" t="s">
        <v>263</v>
      </c>
      <c r="C687" s="265" t="s">
        <v>807</v>
      </c>
      <c r="D687" s="323" t="s">
        <v>41</v>
      </c>
      <c r="E687" s="251" t="s">
        <v>1573</v>
      </c>
      <c r="F687" s="260" t="s">
        <v>1574</v>
      </c>
      <c r="G687" s="260"/>
      <c r="H687" s="260"/>
      <c r="I687" s="254" t="s">
        <v>100</v>
      </c>
      <c r="J687" s="255" t="s">
        <v>24</v>
      </c>
      <c r="K687" s="254" t="s">
        <v>60</v>
      </c>
      <c r="L687" s="263">
        <v>21379</v>
      </c>
      <c r="M687" s="264">
        <v>1958</v>
      </c>
      <c r="N687" s="254">
        <f t="shared" si="10"/>
        <v>67</v>
      </c>
      <c r="O687" s="254" t="s">
        <v>26</v>
      </c>
      <c r="P687" s="254" t="s">
        <v>27</v>
      </c>
      <c r="Q687" s="254" t="s">
        <v>49</v>
      </c>
      <c r="R687" s="254" t="s">
        <v>136</v>
      </c>
      <c r="S687" s="254">
        <v>4</v>
      </c>
      <c r="T687" s="273" t="s">
        <v>30</v>
      </c>
      <c r="U687" s="266">
        <v>60000</v>
      </c>
      <c r="V687" s="302"/>
    </row>
    <row r="688" spans="1:22">
      <c r="A688" s="354" t="s">
        <v>3062</v>
      </c>
      <c r="B688" s="273" t="s">
        <v>263</v>
      </c>
      <c r="C688" s="265" t="s">
        <v>807</v>
      </c>
      <c r="D688" s="323" t="s">
        <v>63</v>
      </c>
      <c r="E688" s="251" t="s">
        <v>952</v>
      </c>
      <c r="F688" s="260" t="s">
        <v>1575</v>
      </c>
      <c r="G688" s="260"/>
      <c r="H688" s="260"/>
      <c r="I688" s="254"/>
      <c r="J688" s="255" t="s">
        <v>24</v>
      </c>
      <c r="K688" s="254" t="s">
        <v>146</v>
      </c>
      <c r="L688" s="263">
        <v>43797</v>
      </c>
      <c r="M688" s="264">
        <v>1959</v>
      </c>
      <c r="N688" s="254">
        <f t="shared" si="10"/>
        <v>66</v>
      </c>
      <c r="O688" s="254" t="s">
        <v>26</v>
      </c>
      <c r="P688" s="254" t="s">
        <v>27</v>
      </c>
      <c r="Q688" s="254" t="s">
        <v>46</v>
      </c>
      <c r="R688" s="254" t="s">
        <v>1576</v>
      </c>
      <c r="S688" s="254">
        <v>2</v>
      </c>
      <c r="T688" s="273" t="s">
        <v>30</v>
      </c>
      <c r="U688" s="266"/>
      <c r="V688" s="302"/>
    </row>
    <row r="689" spans="1:22">
      <c r="A689" s="354" t="s">
        <v>3063</v>
      </c>
      <c r="B689" s="273" t="s">
        <v>263</v>
      </c>
      <c r="C689" s="265" t="s">
        <v>2164</v>
      </c>
      <c r="D689" s="323"/>
      <c r="E689" s="251"/>
      <c r="F689" s="260"/>
      <c r="G689" s="260">
        <v>412938663</v>
      </c>
      <c r="H689" s="260"/>
      <c r="I689" s="254"/>
      <c r="J689" s="255" t="s">
        <v>24</v>
      </c>
      <c r="K689" s="254"/>
      <c r="L689" s="263"/>
      <c r="M689" s="264"/>
      <c r="N689" s="254">
        <f t="shared" si="10"/>
        <v>2025</v>
      </c>
      <c r="O689" s="254" t="s">
        <v>26</v>
      </c>
      <c r="P689" s="254"/>
      <c r="Q689" s="254"/>
      <c r="R689" s="254"/>
      <c r="S689" s="254"/>
      <c r="T689" s="273"/>
      <c r="U689" s="266"/>
      <c r="V689" s="302"/>
    </row>
    <row r="690" spans="1:22">
      <c r="A690" s="354" t="s">
        <v>3064</v>
      </c>
      <c r="B690" s="273" t="s">
        <v>263</v>
      </c>
      <c r="C690" s="265" t="s">
        <v>1577</v>
      </c>
      <c r="D690" s="323" t="s">
        <v>41</v>
      </c>
      <c r="E690" s="251" t="s">
        <v>1573</v>
      </c>
      <c r="F690" s="260" t="s">
        <v>1578</v>
      </c>
      <c r="G690" s="260">
        <v>303894155</v>
      </c>
      <c r="H690" s="260"/>
      <c r="I690" s="254" t="s">
        <v>100</v>
      </c>
      <c r="J690" s="255" t="s">
        <v>24</v>
      </c>
      <c r="K690" s="254" t="s">
        <v>60</v>
      </c>
      <c r="L690" s="263">
        <v>43768</v>
      </c>
      <c r="M690" s="264">
        <v>1985</v>
      </c>
      <c r="N690" s="254">
        <f t="shared" si="10"/>
        <v>40</v>
      </c>
      <c r="O690" s="254" t="s">
        <v>26</v>
      </c>
      <c r="P690" s="254" t="s">
        <v>130</v>
      </c>
      <c r="Q690" s="254" t="s">
        <v>28</v>
      </c>
      <c r="R690" s="254" t="s">
        <v>1579</v>
      </c>
      <c r="S690" s="254"/>
      <c r="T690" s="273" t="s">
        <v>30</v>
      </c>
      <c r="U690" s="266">
        <v>120000</v>
      </c>
      <c r="V690" s="302"/>
    </row>
    <row r="691" spans="1:22">
      <c r="A691" s="354" t="s">
        <v>3065</v>
      </c>
      <c r="B691" s="273" t="s">
        <v>1580</v>
      </c>
      <c r="C691" s="265" t="s">
        <v>1581</v>
      </c>
      <c r="D691" s="323" t="s">
        <v>299</v>
      </c>
      <c r="E691" s="251" t="s">
        <v>790</v>
      </c>
      <c r="F691" s="260" t="s">
        <v>1582</v>
      </c>
      <c r="G691" s="260">
        <v>480577799</v>
      </c>
      <c r="H691" s="260"/>
      <c r="I691" s="254" t="s">
        <v>100</v>
      </c>
      <c r="J691" s="255" t="s">
        <v>24</v>
      </c>
      <c r="K691" s="254" t="s">
        <v>157</v>
      </c>
      <c r="L691" s="263"/>
      <c r="M691" s="264"/>
      <c r="N691" s="254">
        <f t="shared" si="10"/>
        <v>2025</v>
      </c>
      <c r="O691" s="254" t="s">
        <v>26</v>
      </c>
      <c r="P691" s="254" t="s">
        <v>27</v>
      </c>
      <c r="Q691" s="254" t="s">
        <v>49</v>
      </c>
      <c r="R691" s="254" t="s">
        <v>136</v>
      </c>
      <c r="S691" s="254"/>
      <c r="T691" s="273" t="s">
        <v>30</v>
      </c>
      <c r="U691" s="266">
        <v>60000</v>
      </c>
      <c r="V691" s="302"/>
    </row>
    <row r="692" spans="1:22">
      <c r="A692" s="354" t="s">
        <v>3066</v>
      </c>
      <c r="B692" s="273" t="s">
        <v>1583</v>
      </c>
      <c r="C692" s="265" t="s">
        <v>1584</v>
      </c>
      <c r="D692" s="323" t="s">
        <v>56</v>
      </c>
      <c r="E692" s="251" t="s">
        <v>377</v>
      </c>
      <c r="F692" s="260" t="s">
        <v>1585</v>
      </c>
      <c r="G692" s="260">
        <v>450717647</v>
      </c>
      <c r="H692" s="260">
        <v>9206207463</v>
      </c>
      <c r="I692" s="254" t="s">
        <v>100</v>
      </c>
      <c r="J692" s="255" t="s">
        <v>24</v>
      </c>
      <c r="K692" s="254" t="s">
        <v>195</v>
      </c>
      <c r="L692" s="263">
        <v>43784</v>
      </c>
      <c r="M692" s="264">
        <v>1978</v>
      </c>
      <c r="N692" s="254">
        <f t="shared" si="10"/>
        <v>47</v>
      </c>
      <c r="O692" s="254" t="s">
        <v>26</v>
      </c>
      <c r="P692" s="254" t="s">
        <v>27</v>
      </c>
      <c r="Q692" s="254" t="s">
        <v>49</v>
      </c>
      <c r="R692" s="254" t="s">
        <v>136</v>
      </c>
      <c r="S692" s="254">
        <v>4</v>
      </c>
      <c r="T692" s="273" t="s">
        <v>30</v>
      </c>
      <c r="U692" s="266">
        <v>60000</v>
      </c>
      <c r="V692" s="302"/>
    </row>
    <row r="693" spans="1:22">
      <c r="A693" s="354" t="s">
        <v>3067</v>
      </c>
      <c r="B693" s="273" t="s">
        <v>1586</v>
      </c>
      <c r="C693" s="265" t="s">
        <v>1587</v>
      </c>
      <c r="D693" s="323"/>
      <c r="E693" s="251"/>
      <c r="F693" s="260" t="s">
        <v>1588</v>
      </c>
      <c r="G693" s="260">
        <v>461488378</v>
      </c>
      <c r="H693" s="260"/>
      <c r="I693" s="254" t="s">
        <v>100</v>
      </c>
      <c r="J693" s="255" t="s">
        <v>24</v>
      </c>
      <c r="K693" s="254" t="s">
        <v>60</v>
      </c>
      <c r="L693" s="263">
        <v>43520</v>
      </c>
      <c r="M693" s="264">
        <v>1957</v>
      </c>
      <c r="N693" s="254">
        <f t="shared" si="10"/>
        <v>68</v>
      </c>
      <c r="O693" s="254" t="s">
        <v>26</v>
      </c>
      <c r="P693" s="254" t="s">
        <v>27</v>
      </c>
      <c r="Q693" s="254" t="s">
        <v>46</v>
      </c>
      <c r="R693" s="254" t="s">
        <v>136</v>
      </c>
      <c r="S693" s="254">
        <v>5</v>
      </c>
      <c r="T693" s="273" t="s">
        <v>30</v>
      </c>
      <c r="U693" s="266">
        <v>60000</v>
      </c>
      <c r="V693" s="302"/>
    </row>
    <row r="694" spans="1:22">
      <c r="A694" s="354" t="s">
        <v>3068</v>
      </c>
      <c r="B694" s="273" t="s">
        <v>1586</v>
      </c>
      <c r="C694" s="265" t="s">
        <v>1589</v>
      </c>
      <c r="D694" s="323" t="s">
        <v>21</v>
      </c>
      <c r="E694" s="251" t="s">
        <v>828</v>
      </c>
      <c r="F694" s="260" t="s">
        <v>1590</v>
      </c>
      <c r="G694" s="260">
        <v>382619355</v>
      </c>
      <c r="H694" s="260"/>
      <c r="I694" s="254"/>
      <c r="J694" s="255" t="s">
        <v>24</v>
      </c>
      <c r="K694" s="254" t="s">
        <v>129</v>
      </c>
      <c r="L694" s="263">
        <v>43908</v>
      </c>
      <c r="M694" s="264">
        <v>1990</v>
      </c>
      <c r="N694" s="254">
        <f t="shared" si="10"/>
        <v>35</v>
      </c>
      <c r="O694" s="254" t="s">
        <v>45</v>
      </c>
      <c r="P694" s="254" t="s">
        <v>27</v>
      </c>
      <c r="Q694" s="254" t="s">
        <v>49</v>
      </c>
      <c r="R694" s="254" t="s">
        <v>447</v>
      </c>
      <c r="S694" s="254">
        <v>2</v>
      </c>
      <c r="T694" s="273" t="s">
        <v>30</v>
      </c>
      <c r="U694" s="266"/>
      <c r="V694" s="302"/>
    </row>
    <row r="695" spans="1:22">
      <c r="A695" s="354" t="s">
        <v>3069</v>
      </c>
      <c r="B695" s="273" t="s">
        <v>238</v>
      </c>
      <c r="C695" s="265" t="s">
        <v>810</v>
      </c>
      <c r="D695" s="323" t="s">
        <v>240</v>
      </c>
      <c r="E695" s="251" t="s">
        <v>241</v>
      </c>
      <c r="F695" s="260" t="s">
        <v>1591</v>
      </c>
      <c r="G695" s="260"/>
      <c r="H695" s="260"/>
      <c r="I695" s="254" t="s">
        <v>100</v>
      </c>
      <c r="J695" s="255" t="s">
        <v>24</v>
      </c>
      <c r="K695" s="254" t="s">
        <v>1592</v>
      </c>
      <c r="L695" s="263">
        <v>26368</v>
      </c>
      <c r="M695" s="264">
        <v>1972</v>
      </c>
      <c r="N695" s="254">
        <f t="shared" si="10"/>
        <v>53</v>
      </c>
      <c r="O695" s="254" t="s">
        <v>26</v>
      </c>
      <c r="P695" s="254" t="s">
        <v>27</v>
      </c>
      <c r="Q695" s="254" t="s">
        <v>46</v>
      </c>
      <c r="R695" s="254" t="s">
        <v>136</v>
      </c>
      <c r="S695" s="254">
        <v>4</v>
      </c>
      <c r="T695" s="273" t="s">
        <v>30</v>
      </c>
      <c r="U695" s="266">
        <v>60000</v>
      </c>
      <c r="V695" s="302"/>
    </row>
    <row r="696" spans="1:22">
      <c r="A696" s="354" t="s">
        <v>3070</v>
      </c>
      <c r="B696" s="273" t="s">
        <v>518</v>
      </c>
      <c r="C696" s="265" t="s">
        <v>1593</v>
      </c>
      <c r="D696" s="323"/>
      <c r="E696" s="251"/>
      <c r="F696" s="260" t="s">
        <v>1594</v>
      </c>
      <c r="G696" s="260"/>
      <c r="H696" s="260"/>
      <c r="I696" s="254"/>
      <c r="J696" s="255" t="s">
        <v>24</v>
      </c>
      <c r="K696" s="254" t="s">
        <v>1592</v>
      </c>
      <c r="L696" s="263"/>
      <c r="M696" s="264"/>
      <c r="N696" s="254">
        <f t="shared" si="10"/>
        <v>2025</v>
      </c>
      <c r="O696" s="254" t="s">
        <v>45</v>
      </c>
      <c r="P696" s="254"/>
      <c r="Q696" s="254"/>
      <c r="R696" s="254"/>
      <c r="S696" s="254"/>
      <c r="T696" s="273"/>
      <c r="U696" s="266"/>
      <c r="V696" s="302"/>
    </row>
    <row r="697" spans="1:22">
      <c r="A697" s="354" t="s">
        <v>3071</v>
      </c>
      <c r="B697" s="273" t="s">
        <v>518</v>
      </c>
      <c r="C697" s="265" t="s">
        <v>188</v>
      </c>
      <c r="D697" s="323"/>
      <c r="E697" s="251" t="s">
        <v>240</v>
      </c>
      <c r="F697" s="260" t="s">
        <v>1595</v>
      </c>
      <c r="G697" s="260">
        <v>301901369</v>
      </c>
      <c r="H697" s="260">
        <v>9948376625</v>
      </c>
      <c r="I697" s="254" t="s">
        <v>100</v>
      </c>
      <c r="J697" s="255" t="s">
        <v>24</v>
      </c>
      <c r="K697" s="254" t="s">
        <v>195</v>
      </c>
      <c r="L697" s="257"/>
      <c r="M697" s="258"/>
      <c r="N697" s="254">
        <f t="shared" si="10"/>
        <v>2025</v>
      </c>
      <c r="O697" s="254" t="s">
        <v>26</v>
      </c>
      <c r="P697" s="254" t="s">
        <v>27</v>
      </c>
      <c r="Q697" s="254"/>
      <c r="R697" s="254"/>
      <c r="S697" s="254"/>
      <c r="T697" s="273" t="s">
        <v>30</v>
      </c>
      <c r="U697" s="266"/>
      <c r="V697" s="302"/>
    </row>
    <row r="698" spans="1:22">
      <c r="A698" s="354" t="s">
        <v>3072</v>
      </c>
      <c r="B698" s="273" t="s">
        <v>1596</v>
      </c>
      <c r="C698" s="265" t="s">
        <v>1597</v>
      </c>
      <c r="D698" s="323"/>
      <c r="E698" s="251"/>
      <c r="F698" s="270" t="s">
        <v>1598</v>
      </c>
      <c r="G698" s="270">
        <v>301642801</v>
      </c>
      <c r="H698" s="270">
        <v>9197360728</v>
      </c>
      <c r="I698" s="254"/>
      <c r="J698" s="255" t="s">
        <v>24</v>
      </c>
      <c r="K698" s="254" t="s">
        <v>394</v>
      </c>
      <c r="L698" s="257"/>
      <c r="M698" s="258"/>
      <c r="N698" s="254">
        <f t="shared" si="10"/>
        <v>2025</v>
      </c>
      <c r="O698" s="254" t="s">
        <v>26</v>
      </c>
      <c r="P698" s="254"/>
      <c r="Q698" s="254"/>
      <c r="R698" s="254"/>
      <c r="S698" s="254"/>
      <c r="T698" s="273"/>
      <c r="U698" s="266"/>
      <c r="V698" s="302"/>
    </row>
    <row r="699" spans="1:22">
      <c r="A699" s="354" t="s">
        <v>3073</v>
      </c>
      <c r="B699" s="273" t="s">
        <v>1596</v>
      </c>
      <c r="C699" s="265" t="s">
        <v>1318</v>
      </c>
      <c r="D699" s="323" t="s">
        <v>97</v>
      </c>
      <c r="E699" s="251" t="s">
        <v>475</v>
      </c>
      <c r="F699" s="260" t="s">
        <v>1599</v>
      </c>
      <c r="G699" s="260"/>
      <c r="H699" s="260">
        <v>9062618392</v>
      </c>
      <c r="I699" s="254" t="s">
        <v>100</v>
      </c>
      <c r="J699" s="255" t="s">
        <v>24</v>
      </c>
      <c r="K699" s="254" t="s">
        <v>283</v>
      </c>
      <c r="L699" s="263">
        <v>22065</v>
      </c>
      <c r="M699" s="264">
        <v>1960</v>
      </c>
      <c r="N699" s="254">
        <f t="shared" si="10"/>
        <v>65</v>
      </c>
      <c r="O699" s="254" t="s">
        <v>26</v>
      </c>
      <c r="P699" s="254" t="s">
        <v>27</v>
      </c>
      <c r="Q699" s="254" t="s">
        <v>49</v>
      </c>
      <c r="R699" s="254" t="s">
        <v>54</v>
      </c>
      <c r="S699" s="254">
        <v>4</v>
      </c>
      <c r="T699" s="273" t="s">
        <v>30</v>
      </c>
      <c r="U699" s="266">
        <v>50000</v>
      </c>
      <c r="V699" s="302"/>
    </row>
    <row r="700" spans="1:22">
      <c r="A700" s="354" t="s">
        <v>3074</v>
      </c>
      <c r="B700" s="273" t="s">
        <v>1596</v>
      </c>
      <c r="C700" s="265" t="s">
        <v>1600</v>
      </c>
      <c r="D700" s="324"/>
      <c r="E700" s="251"/>
      <c r="F700" s="260" t="s">
        <v>1601</v>
      </c>
      <c r="G700" s="260"/>
      <c r="H700" s="260"/>
      <c r="I700" s="254" t="s">
        <v>100</v>
      </c>
      <c r="J700" s="255" t="s">
        <v>24</v>
      </c>
      <c r="K700" s="254" t="s">
        <v>283</v>
      </c>
      <c r="L700" s="263">
        <v>43809</v>
      </c>
      <c r="M700" s="264">
        <v>1952</v>
      </c>
      <c r="N700" s="254">
        <f t="shared" si="10"/>
        <v>73</v>
      </c>
      <c r="O700" s="254" t="s">
        <v>45</v>
      </c>
      <c r="P700" s="254" t="s">
        <v>27</v>
      </c>
      <c r="Q700" s="254" t="s">
        <v>46</v>
      </c>
      <c r="R700" s="254" t="s">
        <v>315</v>
      </c>
      <c r="S700" s="254">
        <v>4</v>
      </c>
      <c r="T700" s="273" t="s">
        <v>30</v>
      </c>
      <c r="U700" s="266">
        <v>120000</v>
      </c>
      <c r="V700" s="302"/>
    </row>
    <row r="701" spans="1:22">
      <c r="A701" s="354" t="s">
        <v>3075</v>
      </c>
      <c r="B701" s="273" t="s">
        <v>1596</v>
      </c>
      <c r="C701" s="265" t="s">
        <v>1602</v>
      </c>
      <c r="D701" s="323" t="s">
        <v>240</v>
      </c>
      <c r="E701" s="251" t="s">
        <v>528</v>
      </c>
      <c r="F701" s="260" t="s">
        <v>1603</v>
      </c>
      <c r="G701" s="260"/>
      <c r="H701" s="260"/>
      <c r="I701" s="254" t="s">
        <v>100</v>
      </c>
      <c r="J701" s="255" t="s">
        <v>24</v>
      </c>
      <c r="K701" s="254" t="s">
        <v>283</v>
      </c>
      <c r="L701" s="263">
        <v>43740</v>
      </c>
      <c r="M701" s="264">
        <v>1954</v>
      </c>
      <c r="N701" s="254">
        <f t="shared" si="10"/>
        <v>71</v>
      </c>
      <c r="O701" s="254" t="s">
        <v>26</v>
      </c>
      <c r="P701" s="254" t="s">
        <v>27</v>
      </c>
      <c r="Q701" s="254" t="s">
        <v>46</v>
      </c>
      <c r="R701" s="254" t="s">
        <v>1604</v>
      </c>
      <c r="S701" s="254">
        <v>4</v>
      </c>
      <c r="T701" s="273" t="s">
        <v>30</v>
      </c>
      <c r="U701" s="266">
        <v>80000</v>
      </c>
      <c r="V701" s="302"/>
    </row>
    <row r="702" spans="1:22">
      <c r="A702" s="354" t="s">
        <v>3076</v>
      </c>
      <c r="B702" s="273" t="s">
        <v>1449</v>
      </c>
      <c r="C702" s="265" t="s">
        <v>2287</v>
      </c>
      <c r="D702" s="323" t="s">
        <v>2295</v>
      </c>
      <c r="E702" s="251"/>
      <c r="F702" s="260"/>
      <c r="G702" s="260">
        <v>121204422</v>
      </c>
      <c r="H702" s="260"/>
      <c r="I702" s="254" t="s">
        <v>2280</v>
      </c>
      <c r="J702" s="255" t="s">
        <v>24</v>
      </c>
      <c r="K702" s="254" t="s">
        <v>2315</v>
      </c>
      <c r="L702" s="263"/>
      <c r="M702" s="264"/>
      <c r="N702" s="254">
        <f t="shared" si="10"/>
        <v>2025</v>
      </c>
      <c r="O702" s="254" t="s">
        <v>45</v>
      </c>
      <c r="P702" s="254"/>
      <c r="Q702" s="254"/>
      <c r="R702" s="254"/>
      <c r="S702" s="254"/>
      <c r="T702" s="273"/>
      <c r="U702" s="266"/>
      <c r="V702" s="302"/>
    </row>
    <row r="703" spans="1:22">
      <c r="A703" s="354" t="s">
        <v>3077</v>
      </c>
      <c r="B703" s="273" t="s">
        <v>1449</v>
      </c>
      <c r="C703" s="265" t="s">
        <v>1605</v>
      </c>
      <c r="D703" s="323" t="s">
        <v>56</v>
      </c>
      <c r="E703" s="251" t="s">
        <v>184</v>
      </c>
      <c r="F703" s="260" t="s">
        <v>1606</v>
      </c>
      <c r="G703" s="260"/>
      <c r="H703" s="260">
        <v>9940757266</v>
      </c>
      <c r="I703" s="254" t="s">
        <v>100</v>
      </c>
      <c r="J703" s="255" t="s">
        <v>24</v>
      </c>
      <c r="K703" s="254" t="s">
        <v>915</v>
      </c>
      <c r="L703" s="263">
        <v>43762</v>
      </c>
      <c r="M703" s="264">
        <v>1980</v>
      </c>
      <c r="N703" s="254">
        <f t="shared" si="10"/>
        <v>45</v>
      </c>
      <c r="O703" s="254" t="s">
        <v>45</v>
      </c>
      <c r="P703" s="254" t="s">
        <v>27</v>
      </c>
      <c r="Q703" s="254" t="s">
        <v>46</v>
      </c>
      <c r="R703" s="254" t="s">
        <v>454</v>
      </c>
      <c r="S703" s="254"/>
      <c r="T703" s="273" t="s">
        <v>30</v>
      </c>
      <c r="U703" s="266">
        <v>120000</v>
      </c>
      <c r="V703" s="302"/>
    </row>
    <row r="704" spans="1:22">
      <c r="A704" s="354" t="s">
        <v>3078</v>
      </c>
      <c r="B704" s="273" t="s">
        <v>1449</v>
      </c>
      <c r="C704" s="265" t="s">
        <v>1607</v>
      </c>
      <c r="D704" s="323" t="s">
        <v>63</v>
      </c>
      <c r="E704" s="251" t="s">
        <v>1608</v>
      </c>
      <c r="F704" s="260" t="s">
        <v>1609</v>
      </c>
      <c r="G704" s="260"/>
      <c r="H704" s="260"/>
      <c r="I704" s="254" t="s">
        <v>100</v>
      </c>
      <c r="J704" s="255" t="s">
        <v>24</v>
      </c>
      <c r="K704" s="254" t="s">
        <v>915</v>
      </c>
      <c r="L704" s="263">
        <v>43690</v>
      </c>
      <c r="M704" s="264">
        <v>1980</v>
      </c>
      <c r="N704" s="254">
        <f t="shared" si="10"/>
        <v>45</v>
      </c>
      <c r="O704" s="254" t="s">
        <v>26</v>
      </c>
      <c r="P704" s="254" t="s">
        <v>27</v>
      </c>
      <c r="Q704" s="254" t="s">
        <v>28</v>
      </c>
      <c r="R704" s="254" t="s">
        <v>70</v>
      </c>
      <c r="S704" s="254"/>
      <c r="T704" s="273" t="s">
        <v>30</v>
      </c>
      <c r="U704" s="266">
        <v>120000</v>
      </c>
      <c r="V704" s="302"/>
    </row>
    <row r="705" spans="1:22">
      <c r="A705" s="354" t="s">
        <v>3079</v>
      </c>
      <c r="B705" s="273" t="s">
        <v>1610</v>
      </c>
      <c r="C705" s="265" t="s">
        <v>455</v>
      </c>
      <c r="D705" s="323" t="s">
        <v>85</v>
      </c>
      <c r="E705" s="251" t="s">
        <v>234</v>
      </c>
      <c r="F705" s="270" t="s">
        <v>1611</v>
      </c>
      <c r="G705" s="270"/>
      <c r="H705" s="270"/>
      <c r="I705" s="254"/>
      <c r="J705" s="255" t="s">
        <v>24</v>
      </c>
      <c r="K705" s="254"/>
      <c r="L705" s="263">
        <v>43839</v>
      </c>
      <c r="M705" s="264">
        <v>1972</v>
      </c>
      <c r="N705" s="254">
        <f t="shared" si="10"/>
        <v>53</v>
      </c>
      <c r="O705" s="254" t="s">
        <v>26</v>
      </c>
      <c r="P705" s="254" t="s">
        <v>27</v>
      </c>
      <c r="Q705" s="254" t="s">
        <v>28</v>
      </c>
      <c r="R705" s="254" t="s">
        <v>1612</v>
      </c>
      <c r="S705" s="254">
        <v>2</v>
      </c>
      <c r="T705" s="273" t="s">
        <v>30</v>
      </c>
      <c r="U705" s="266"/>
      <c r="V705" s="302"/>
    </row>
    <row r="706" spans="1:22">
      <c r="A706" s="354" t="s">
        <v>3080</v>
      </c>
      <c r="B706" s="273" t="s">
        <v>1610</v>
      </c>
      <c r="C706" s="265" t="s">
        <v>1613</v>
      </c>
      <c r="D706" s="323" t="s">
        <v>1614</v>
      </c>
      <c r="E706" s="251" t="s">
        <v>1615</v>
      </c>
      <c r="F706" s="270" t="s">
        <v>1616</v>
      </c>
      <c r="G706" s="270"/>
      <c r="H706" s="270"/>
      <c r="I706" s="254"/>
      <c r="J706" s="255" t="s">
        <v>24</v>
      </c>
      <c r="K706" s="254" t="s">
        <v>278</v>
      </c>
      <c r="L706" s="263">
        <v>43988</v>
      </c>
      <c r="M706" s="264">
        <v>1971</v>
      </c>
      <c r="N706" s="254">
        <f t="shared" si="10"/>
        <v>54</v>
      </c>
      <c r="O706" s="254" t="s">
        <v>45</v>
      </c>
      <c r="P706" s="254" t="s">
        <v>27</v>
      </c>
      <c r="Q706" s="254" t="s">
        <v>28</v>
      </c>
      <c r="R706" s="254" t="s">
        <v>1617</v>
      </c>
      <c r="S706" s="254">
        <v>2</v>
      </c>
      <c r="T706" s="273" t="s">
        <v>30</v>
      </c>
      <c r="U706" s="266"/>
      <c r="V706" s="302"/>
    </row>
    <row r="707" spans="1:22">
      <c r="A707" s="354" t="s">
        <v>3081</v>
      </c>
      <c r="B707" s="273" t="s">
        <v>1620</v>
      </c>
      <c r="C707" s="265" t="s">
        <v>1621</v>
      </c>
      <c r="D707" s="323" t="s">
        <v>753</v>
      </c>
      <c r="E707" s="251" t="s">
        <v>753</v>
      </c>
      <c r="F707" s="270" t="s">
        <v>1622</v>
      </c>
      <c r="G707" s="270"/>
      <c r="H707" s="270"/>
      <c r="I707" s="254" t="s">
        <v>161</v>
      </c>
      <c r="J707" s="255" t="s">
        <v>24</v>
      </c>
      <c r="K707" s="254" t="s">
        <v>37</v>
      </c>
      <c r="L707" s="263">
        <v>43720</v>
      </c>
      <c r="M707" s="264">
        <v>1954</v>
      </c>
      <c r="N707" s="254">
        <f t="shared" si="10"/>
        <v>71</v>
      </c>
      <c r="O707" s="254" t="s">
        <v>45</v>
      </c>
      <c r="P707" s="284" t="s">
        <v>27</v>
      </c>
      <c r="Q707" s="254" t="s">
        <v>49</v>
      </c>
      <c r="R707" s="285"/>
      <c r="S707" s="285">
        <v>2</v>
      </c>
      <c r="T707" s="273" t="s">
        <v>30</v>
      </c>
      <c r="U707" s="286">
        <v>60000</v>
      </c>
      <c r="V707" s="302"/>
    </row>
    <row r="708" spans="1:22">
      <c r="A708" s="354" t="s">
        <v>3082</v>
      </c>
      <c r="B708" s="273" t="s">
        <v>847</v>
      </c>
      <c r="C708" s="265" t="s">
        <v>2333</v>
      </c>
      <c r="D708" s="323"/>
      <c r="E708" s="251"/>
      <c r="F708" s="260"/>
      <c r="G708" s="260"/>
      <c r="H708" s="260"/>
      <c r="I708" s="254"/>
      <c r="J708" s="255" t="s">
        <v>24</v>
      </c>
      <c r="K708" s="254"/>
      <c r="L708" s="263"/>
      <c r="M708" s="264"/>
      <c r="N708" s="254">
        <f t="shared" si="10"/>
        <v>2025</v>
      </c>
      <c r="O708" s="254" t="s">
        <v>26</v>
      </c>
      <c r="P708" s="254"/>
      <c r="Q708" s="254"/>
      <c r="R708" s="254"/>
      <c r="S708" s="254"/>
      <c r="T708" s="273"/>
      <c r="U708" s="266"/>
      <c r="V708" s="302"/>
    </row>
    <row r="709" spans="1:22">
      <c r="A709" s="354" t="s">
        <v>3083</v>
      </c>
      <c r="B709" s="273" t="s">
        <v>1623</v>
      </c>
      <c r="C709" s="265" t="s">
        <v>1624</v>
      </c>
      <c r="D709" s="323" t="s">
        <v>41</v>
      </c>
      <c r="E709" s="251" t="s">
        <v>1035</v>
      </c>
      <c r="F709" s="260" t="s">
        <v>1625</v>
      </c>
      <c r="G709" s="260"/>
      <c r="H709" s="260"/>
      <c r="I709" s="254" t="s">
        <v>229</v>
      </c>
      <c r="J709" s="255" t="s">
        <v>24</v>
      </c>
      <c r="K709" s="254" t="s">
        <v>37</v>
      </c>
      <c r="L709" s="263">
        <v>43476</v>
      </c>
      <c r="M709" s="264">
        <v>1980</v>
      </c>
      <c r="N709" s="254">
        <f t="shared" si="10"/>
        <v>45</v>
      </c>
      <c r="O709" s="254" t="s">
        <v>26</v>
      </c>
      <c r="P709" s="254" t="s">
        <v>27</v>
      </c>
      <c r="Q709" s="254" t="s">
        <v>395</v>
      </c>
      <c r="R709" s="254" t="s">
        <v>136</v>
      </c>
      <c r="S709" s="254">
        <v>2</v>
      </c>
      <c r="T709" s="273" t="s">
        <v>30</v>
      </c>
      <c r="U709" s="266"/>
      <c r="V709" s="302"/>
    </row>
    <row r="710" spans="1:22">
      <c r="A710" s="354" t="s">
        <v>3084</v>
      </c>
      <c r="B710" s="273" t="s">
        <v>3329</v>
      </c>
      <c r="C710" s="265" t="s">
        <v>3349</v>
      </c>
      <c r="D710" s="323" t="s">
        <v>56</v>
      </c>
      <c r="E710" s="251" t="s">
        <v>184</v>
      </c>
      <c r="F710" s="260"/>
      <c r="G710" s="260">
        <v>309414553</v>
      </c>
      <c r="H710" s="260">
        <v>9458047918</v>
      </c>
      <c r="I710" s="254"/>
      <c r="J710" s="255" t="s">
        <v>24</v>
      </c>
      <c r="K710" s="254" t="s">
        <v>278</v>
      </c>
      <c r="L710" s="263">
        <v>45763</v>
      </c>
      <c r="M710" s="264">
        <v>1992</v>
      </c>
      <c r="N710" s="254">
        <f t="shared" ref="N710:N773" si="11">2025-M710</f>
        <v>33</v>
      </c>
      <c r="O710" s="254" t="s">
        <v>26</v>
      </c>
      <c r="P710" s="254" t="s">
        <v>27</v>
      </c>
      <c r="Q710" s="254" t="s">
        <v>28</v>
      </c>
      <c r="R710" s="254" t="s">
        <v>169</v>
      </c>
      <c r="S710" s="254">
        <v>1</v>
      </c>
      <c r="T710" s="273" t="s">
        <v>30</v>
      </c>
      <c r="U710" s="266"/>
      <c r="V710" s="302"/>
    </row>
    <row r="711" spans="1:22">
      <c r="A711" s="354" t="s">
        <v>3085</v>
      </c>
      <c r="B711" s="273" t="s">
        <v>234</v>
      </c>
      <c r="C711" s="265" t="s">
        <v>921</v>
      </c>
      <c r="D711" s="323" t="s">
        <v>21</v>
      </c>
      <c r="E711" s="251" t="s">
        <v>1626</v>
      </c>
      <c r="F711" s="260" t="s">
        <v>1627</v>
      </c>
      <c r="G711" s="260">
        <v>472414771</v>
      </c>
      <c r="H711" s="260"/>
      <c r="I711" s="254" t="s">
        <v>100</v>
      </c>
      <c r="J711" s="255" t="s">
        <v>24</v>
      </c>
      <c r="K711" s="254" t="s">
        <v>220</v>
      </c>
      <c r="L711" s="263">
        <v>30882</v>
      </c>
      <c r="M711" s="264">
        <v>1984</v>
      </c>
      <c r="N711" s="254">
        <f t="shared" si="11"/>
        <v>41</v>
      </c>
      <c r="O711" s="254" t="s">
        <v>45</v>
      </c>
      <c r="P711" s="254" t="s">
        <v>27</v>
      </c>
      <c r="Q711" s="254" t="s">
        <v>49</v>
      </c>
      <c r="R711" s="254" t="s">
        <v>454</v>
      </c>
      <c r="S711" s="254"/>
      <c r="T711" s="273" t="s">
        <v>30</v>
      </c>
      <c r="U711" s="266">
        <v>120000</v>
      </c>
      <c r="V711" s="302"/>
    </row>
    <row r="712" spans="1:22">
      <c r="A712" s="354" t="s">
        <v>3086</v>
      </c>
      <c r="B712" s="273" t="s">
        <v>234</v>
      </c>
      <c r="C712" s="265" t="s">
        <v>397</v>
      </c>
      <c r="D712" s="323" t="s">
        <v>56</v>
      </c>
      <c r="E712" s="251" t="s">
        <v>930</v>
      </c>
      <c r="F712" s="260" t="s">
        <v>1628</v>
      </c>
      <c r="G712" s="260"/>
      <c r="H712" s="260">
        <v>9157176291</v>
      </c>
      <c r="I712" s="254" t="s">
        <v>59</v>
      </c>
      <c r="J712" s="255" t="s">
        <v>24</v>
      </c>
      <c r="K712" s="254" t="s">
        <v>1592</v>
      </c>
      <c r="L712" s="263"/>
      <c r="M712" s="264"/>
      <c r="N712" s="254">
        <f t="shared" si="11"/>
        <v>2025</v>
      </c>
      <c r="O712" s="254" t="s">
        <v>26</v>
      </c>
      <c r="P712" s="254"/>
      <c r="Q712" s="254"/>
      <c r="R712" s="254"/>
      <c r="S712" s="254"/>
      <c r="T712" s="273"/>
      <c r="U712" s="266"/>
      <c r="V712" s="302"/>
    </row>
    <row r="713" spans="1:22">
      <c r="A713" s="354" t="s">
        <v>3087</v>
      </c>
      <c r="B713" s="273" t="s">
        <v>234</v>
      </c>
      <c r="C713" s="265" t="s">
        <v>50</v>
      </c>
      <c r="D713" s="323"/>
      <c r="E713" s="251"/>
      <c r="F713" s="260"/>
      <c r="G713" s="260"/>
      <c r="H713" s="260"/>
      <c r="I713" s="254"/>
      <c r="J713" s="255" t="s">
        <v>24</v>
      </c>
      <c r="K713" s="254"/>
      <c r="L713" s="263"/>
      <c r="M713" s="264"/>
      <c r="N713" s="254">
        <f t="shared" si="11"/>
        <v>2025</v>
      </c>
      <c r="O713" s="254" t="s">
        <v>26</v>
      </c>
      <c r="P713" s="254"/>
      <c r="Q713" s="254"/>
      <c r="R713" s="254"/>
      <c r="S713" s="254"/>
      <c r="T713" s="273"/>
      <c r="U713" s="266"/>
      <c r="V713" s="302"/>
    </row>
    <row r="714" spans="1:22">
      <c r="A714" s="354" t="s">
        <v>3088</v>
      </c>
      <c r="B714" s="273" t="s">
        <v>234</v>
      </c>
      <c r="C714" s="265" t="s">
        <v>1027</v>
      </c>
      <c r="D714" s="323"/>
      <c r="E714" s="251"/>
      <c r="F714" s="260"/>
      <c r="G714" s="260"/>
      <c r="H714" s="260"/>
      <c r="I714" s="254"/>
      <c r="J714" s="255" t="s">
        <v>24</v>
      </c>
      <c r="K714" s="254" t="s">
        <v>2372</v>
      </c>
      <c r="L714" s="263"/>
      <c r="M714" s="264"/>
      <c r="N714" s="254">
        <f t="shared" si="11"/>
        <v>2025</v>
      </c>
      <c r="O714" s="254" t="s">
        <v>45</v>
      </c>
      <c r="P714" s="254"/>
      <c r="Q714" s="254"/>
      <c r="R714" s="254"/>
      <c r="S714" s="254"/>
      <c r="T714" s="273"/>
      <c r="U714" s="266"/>
      <c r="V714" s="302"/>
    </row>
    <row r="715" spans="1:22">
      <c r="A715" s="354" t="s">
        <v>3089</v>
      </c>
      <c r="B715" s="273" t="s">
        <v>1629</v>
      </c>
      <c r="C715" s="265" t="s">
        <v>1630</v>
      </c>
      <c r="D715" s="323" t="s">
        <v>63</v>
      </c>
      <c r="E715" s="251" t="s">
        <v>63</v>
      </c>
      <c r="F715" s="260" t="s">
        <v>1631</v>
      </c>
      <c r="G715" s="260"/>
      <c r="H715" s="260"/>
      <c r="I715" s="254" t="s">
        <v>161</v>
      </c>
      <c r="J715" s="255" t="s">
        <v>24</v>
      </c>
      <c r="K715" s="254" t="s">
        <v>1632</v>
      </c>
      <c r="L715" s="263">
        <v>43486</v>
      </c>
      <c r="M715" s="264">
        <v>1958</v>
      </c>
      <c r="N715" s="254">
        <f t="shared" si="11"/>
        <v>67</v>
      </c>
      <c r="O715" s="254" t="s">
        <v>26</v>
      </c>
      <c r="P715" s="254" t="s">
        <v>27</v>
      </c>
      <c r="Q715" s="254" t="s">
        <v>49</v>
      </c>
      <c r="R715" s="254" t="s">
        <v>136</v>
      </c>
      <c r="S715" s="254">
        <v>2</v>
      </c>
      <c r="T715" s="273" t="s">
        <v>30</v>
      </c>
      <c r="U715" s="266">
        <v>60000</v>
      </c>
      <c r="V715" s="302"/>
    </row>
    <row r="716" spans="1:22">
      <c r="A716" s="354" t="s">
        <v>3090</v>
      </c>
      <c r="B716" s="273" t="s">
        <v>2334</v>
      </c>
      <c r="C716" s="265" t="s">
        <v>1408</v>
      </c>
      <c r="D716" s="323" t="s">
        <v>2297</v>
      </c>
      <c r="E716" s="251"/>
      <c r="F716" s="260"/>
      <c r="G716" s="260"/>
      <c r="H716" s="260"/>
      <c r="I716" s="254"/>
      <c r="J716" s="255" t="s">
        <v>24</v>
      </c>
      <c r="K716" s="254" t="s">
        <v>2311</v>
      </c>
      <c r="L716" s="263"/>
      <c r="M716" s="264"/>
      <c r="N716" s="254">
        <f t="shared" si="11"/>
        <v>2025</v>
      </c>
      <c r="O716" s="254" t="s">
        <v>26</v>
      </c>
      <c r="P716" s="254"/>
      <c r="Q716" s="254"/>
      <c r="R716" s="254"/>
      <c r="S716" s="254"/>
      <c r="T716" s="273"/>
      <c r="U716" s="266"/>
      <c r="V716" s="302"/>
    </row>
    <row r="717" spans="1:22">
      <c r="A717" s="354" t="s">
        <v>3091</v>
      </c>
      <c r="B717" s="273" t="s">
        <v>86</v>
      </c>
      <c r="C717" s="265" t="s">
        <v>844</v>
      </c>
      <c r="D717" s="323" t="s">
        <v>2297</v>
      </c>
      <c r="E717" s="251" t="s">
        <v>783</v>
      </c>
      <c r="F717" s="260"/>
      <c r="G717" s="260">
        <v>609844287</v>
      </c>
      <c r="H717" s="260">
        <v>9970668248</v>
      </c>
      <c r="I717" s="254"/>
      <c r="J717" s="255" t="s">
        <v>24</v>
      </c>
      <c r="K717" s="254" t="s">
        <v>3350</v>
      </c>
      <c r="L717" s="263">
        <v>46016</v>
      </c>
      <c r="M717" s="264">
        <v>1971</v>
      </c>
      <c r="N717" s="254">
        <f t="shared" si="11"/>
        <v>54</v>
      </c>
      <c r="O717" s="254" t="s">
        <v>26</v>
      </c>
      <c r="P717" s="254" t="s">
        <v>27</v>
      </c>
      <c r="Q717" s="254" t="s">
        <v>49</v>
      </c>
      <c r="R717" s="254"/>
      <c r="S717" s="254">
        <v>5</v>
      </c>
      <c r="T717" s="273"/>
      <c r="U717" s="266"/>
      <c r="V717" s="302"/>
    </row>
    <row r="718" spans="1:22">
      <c r="A718" s="354" t="s">
        <v>3092</v>
      </c>
      <c r="B718" s="273" t="s">
        <v>86</v>
      </c>
      <c r="C718" s="265" t="s">
        <v>1633</v>
      </c>
      <c r="D718" s="323" t="s">
        <v>56</v>
      </c>
      <c r="E718" s="251" t="s">
        <v>1634</v>
      </c>
      <c r="F718" s="260" t="s">
        <v>1635</v>
      </c>
      <c r="G718" s="260">
        <v>441710240</v>
      </c>
      <c r="H718" s="260">
        <v>9974682435</v>
      </c>
      <c r="I718" s="254"/>
      <c r="J718" s="255" t="s">
        <v>24</v>
      </c>
      <c r="K718" s="254" t="s">
        <v>437</v>
      </c>
      <c r="L718" s="263">
        <v>43968</v>
      </c>
      <c r="M718" s="264">
        <v>1961</v>
      </c>
      <c r="N718" s="254">
        <f t="shared" si="11"/>
        <v>64</v>
      </c>
      <c r="O718" s="254" t="s">
        <v>26</v>
      </c>
      <c r="P718" s="254" t="s">
        <v>27</v>
      </c>
      <c r="Q718" s="254" t="s">
        <v>46</v>
      </c>
      <c r="R718" s="254" t="s">
        <v>1636</v>
      </c>
      <c r="S718" s="254">
        <v>2</v>
      </c>
      <c r="T718" s="273" t="s">
        <v>30</v>
      </c>
      <c r="U718" s="266"/>
      <c r="V718" s="302"/>
    </row>
    <row r="719" spans="1:22">
      <c r="A719" s="354" t="s">
        <v>3093</v>
      </c>
      <c r="B719" s="273" t="s">
        <v>86</v>
      </c>
      <c r="C719" s="265" t="s">
        <v>1602</v>
      </c>
      <c r="D719" s="323" t="s">
        <v>56</v>
      </c>
      <c r="E719" s="251" t="s">
        <v>344</v>
      </c>
      <c r="F719" s="260" t="s">
        <v>1637</v>
      </c>
      <c r="G719" s="260"/>
      <c r="H719" s="260"/>
      <c r="I719" s="254" t="s">
        <v>100</v>
      </c>
      <c r="J719" s="255" t="s">
        <v>24</v>
      </c>
      <c r="K719" s="254" t="s">
        <v>146</v>
      </c>
      <c r="L719" s="263">
        <v>18034</v>
      </c>
      <c r="M719" s="264">
        <v>1949</v>
      </c>
      <c r="N719" s="254">
        <f t="shared" si="11"/>
        <v>76</v>
      </c>
      <c r="O719" s="254" t="s">
        <v>26</v>
      </c>
      <c r="P719" s="254" t="s">
        <v>27</v>
      </c>
      <c r="Q719" s="254" t="s">
        <v>46</v>
      </c>
      <c r="R719" s="254" t="s">
        <v>136</v>
      </c>
      <c r="S719" s="254">
        <v>5</v>
      </c>
      <c r="T719" s="273" t="s">
        <v>30</v>
      </c>
      <c r="U719" s="266">
        <v>60000</v>
      </c>
      <c r="V719" s="302"/>
    </row>
    <row r="720" spans="1:22">
      <c r="A720" s="354" t="s">
        <v>3094</v>
      </c>
      <c r="B720" s="273" t="s">
        <v>610</v>
      </c>
      <c r="C720" s="265" t="s">
        <v>1085</v>
      </c>
      <c r="D720" s="323" t="s">
        <v>85</v>
      </c>
      <c r="E720" s="251" t="s">
        <v>172</v>
      </c>
      <c r="F720" s="260" t="s">
        <v>1643</v>
      </c>
      <c r="G720" s="260"/>
      <c r="H720" s="260">
        <v>9367719462</v>
      </c>
      <c r="I720" s="254" t="s">
        <v>1644</v>
      </c>
      <c r="J720" s="255" t="s">
        <v>24</v>
      </c>
      <c r="K720" s="254" t="s">
        <v>120</v>
      </c>
      <c r="L720" s="263">
        <v>34419</v>
      </c>
      <c r="M720" s="264">
        <v>1994</v>
      </c>
      <c r="N720" s="254">
        <f t="shared" si="11"/>
        <v>31</v>
      </c>
      <c r="O720" s="254" t="s">
        <v>26</v>
      </c>
      <c r="P720" s="254" t="s">
        <v>27</v>
      </c>
      <c r="Q720" s="254" t="s">
        <v>49</v>
      </c>
      <c r="R720" s="254" t="s">
        <v>136</v>
      </c>
      <c r="S720" s="254">
        <v>0</v>
      </c>
      <c r="T720" s="273" t="s">
        <v>30</v>
      </c>
      <c r="U720" s="266">
        <v>60000</v>
      </c>
      <c r="V720" s="302"/>
    </row>
    <row r="721" spans="1:22">
      <c r="A721" s="354" t="s">
        <v>3095</v>
      </c>
      <c r="B721" s="273" t="s">
        <v>1645</v>
      </c>
      <c r="C721" s="265" t="s">
        <v>726</v>
      </c>
      <c r="D721" s="323" t="s">
        <v>753</v>
      </c>
      <c r="E721" s="251" t="s">
        <v>905</v>
      </c>
      <c r="F721" s="260" t="s">
        <v>1646</v>
      </c>
      <c r="G721" s="260">
        <v>286478470</v>
      </c>
      <c r="H721" s="260"/>
      <c r="I721" s="254" t="s">
        <v>100</v>
      </c>
      <c r="J721" s="255" t="s">
        <v>24</v>
      </c>
      <c r="K721" s="254" t="s">
        <v>283</v>
      </c>
      <c r="L721" s="263">
        <v>19129</v>
      </c>
      <c r="M721" s="264">
        <v>1952</v>
      </c>
      <c r="N721" s="254">
        <f t="shared" si="11"/>
        <v>73</v>
      </c>
      <c r="O721" s="254" t="s">
        <v>26</v>
      </c>
      <c r="P721" s="254" t="s">
        <v>27</v>
      </c>
      <c r="Q721" s="254" t="s">
        <v>46</v>
      </c>
      <c r="R721" s="254" t="s">
        <v>158</v>
      </c>
      <c r="S721" s="254">
        <v>2</v>
      </c>
      <c r="T721" s="273" t="s">
        <v>30</v>
      </c>
      <c r="U721" s="266">
        <v>120000</v>
      </c>
      <c r="V721" s="302"/>
    </row>
    <row r="722" spans="1:22">
      <c r="A722" s="354" t="s">
        <v>3096</v>
      </c>
      <c r="B722" s="273" t="s">
        <v>172</v>
      </c>
      <c r="C722" s="265" t="s">
        <v>1648</v>
      </c>
      <c r="D722" s="323" t="s">
        <v>56</v>
      </c>
      <c r="E722" s="251" t="s">
        <v>1649</v>
      </c>
      <c r="F722" s="260" t="s">
        <v>1650</v>
      </c>
      <c r="G722" s="260"/>
      <c r="H722" s="260"/>
      <c r="I722" s="254" t="s">
        <v>728</v>
      </c>
      <c r="J722" s="255" t="s">
        <v>24</v>
      </c>
      <c r="K722" s="254" t="s">
        <v>157</v>
      </c>
      <c r="L722" s="263">
        <v>43702</v>
      </c>
      <c r="M722" s="264">
        <v>1993</v>
      </c>
      <c r="N722" s="254">
        <f t="shared" si="11"/>
        <v>32</v>
      </c>
      <c r="O722" s="254" t="s">
        <v>26</v>
      </c>
      <c r="P722" s="254" t="s">
        <v>130</v>
      </c>
      <c r="Q722" s="254" t="s">
        <v>28</v>
      </c>
      <c r="R722" s="254" t="s">
        <v>1651</v>
      </c>
      <c r="S722" s="254">
        <v>2</v>
      </c>
      <c r="T722" s="273" t="s">
        <v>30</v>
      </c>
      <c r="U722" s="266"/>
      <c r="V722" s="302"/>
    </row>
    <row r="723" spans="1:22">
      <c r="A723" s="354" t="s">
        <v>3097</v>
      </c>
      <c r="B723" s="273" t="s">
        <v>172</v>
      </c>
      <c r="C723" s="265" t="s">
        <v>1652</v>
      </c>
      <c r="D723" s="323" t="s">
        <v>56</v>
      </c>
      <c r="E723" s="251" t="s">
        <v>1649</v>
      </c>
      <c r="F723" s="260" t="s">
        <v>1653</v>
      </c>
      <c r="G723" s="260">
        <v>744118311</v>
      </c>
      <c r="H723" s="260"/>
      <c r="I723" s="254" t="s">
        <v>100</v>
      </c>
      <c r="J723" s="255" t="s">
        <v>24</v>
      </c>
      <c r="K723" s="254" t="s">
        <v>157</v>
      </c>
      <c r="L723" s="263">
        <v>43698</v>
      </c>
      <c r="M723" s="264">
        <v>1959</v>
      </c>
      <c r="N723" s="254">
        <f t="shared" si="11"/>
        <v>66</v>
      </c>
      <c r="O723" s="254" t="s">
        <v>26</v>
      </c>
      <c r="P723" s="254" t="s">
        <v>27</v>
      </c>
      <c r="Q723" s="254" t="s">
        <v>46</v>
      </c>
      <c r="R723" s="254" t="s">
        <v>136</v>
      </c>
      <c r="S723" s="254">
        <v>7</v>
      </c>
      <c r="T723" s="273" t="s">
        <v>30</v>
      </c>
      <c r="U723" s="266">
        <v>60000</v>
      </c>
      <c r="V723" s="302"/>
    </row>
    <row r="724" spans="1:22">
      <c r="A724" s="354" t="s">
        <v>3098</v>
      </c>
      <c r="B724" s="273" t="s">
        <v>172</v>
      </c>
      <c r="C724" s="265" t="s">
        <v>1654</v>
      </c>
      <c r="D724" s="323" t="s">
        <v>63</v>
      </c>
      <c r="E724" s="251" t="s">
        <v>470</v>
      </c>
      <c r="F724" s="260" t="s">
        <v>1655</v>
      </c>
      <c r="G724" s="260"/>
      <c r="H724" s="260"/>
      <c r="I724" s="254" t="s">
        <v>100</v>
      </c>
      <c r="J724" s="255" t="s">
        <v>24</v>
      </c>
      <c r="K724" s="254" t="s">
        <v>157</v>
      </c>
      <c r="L724" s="268">
        <v>43490</v>
      </c>
      <c r="M724" s="269">
        <v>1980</v>
      </c>
      <c r="N724" s="254">
        <f t="shared" si="11"/>
        <v>45</v>
      </c>
      <c r="O724" s="254" t="s">
        <v>26</v>
      </c>
      <c r="P724" s="254" t="s">
        <v>130</v>
      </c>
      <c r="Q724" s="254" t="s">
        <v>28</v>
      </c>
      <c r="R724" s="254" t="s">
        <v>70</v>
      </c>
      <c r="S724" s="254"/>
      <c r="T724" s="273" t="s">
        <v>30</v>
      </c>
      <c r="U724" s="266">
        <v>120000</v>
      </c>
      <c r="V724" s="302"/>
    </row>
    <row r="725" spans="1:22">
      <c r="A725" s="354" t="s">
        <v>3099</v>
      </c>
      <c r="B725" s="273" t="s">
        <v>172</v>
      </c>
      <c r="C725" s="265" t="s">
        <v>1034</v>
      </c>
      <c r="D725" s="323" t="s">
        <v>63</v>
      </c>
      <c r="E725" s="251" t="s">
        <v>1656</v>
      </c>
      <c r="F725" s="260" t="s">
        <v>1657</v>
      </c>
      <c r="G725" s="260"/>
      <c r="H725" s="260"/>
      <c r="I725" s="254" t="s">
        <v>100</v>
      </c>
      <c r="J725" s="255" t="s">
        <v>24</v>
      </c>
      <c r="K725" s="254" t="s">
        <v>157</v>
      </c>
      <c r="L725" s="263">
        <v>17992</v>
      </c>
      <c r="M725" s="264">
        <v>1949</v>
      </c>
      <c r="N725" s="254">
        <f t="shared" si="11"/>
        <v>76</v>
      </c>
      <c r="O725" s="254" t="s">
        <v>26</v>
      </c>
      <c r="P725" s="254" t="s">
        <v>27</v>
      </c>
      <c r="Q725" s="254" t="s">
        <v>46</v>
      </c>
      <c r="R725" s="254" t="s">
        <v>136</v>
      </c>
      <c r="S725" s="254">
        <v>8</v>
      </c>
      <c r="T725" s="273" t="s">
        <v>30</v>
      </c>
      <c r="U725" s="266">
        <v>60000</v>
      </c>
      <c r="V725" s="302"/>
    </row>
    <row r="726" spans="1:22">
      <c r="A726" s="354" t="s">
        <v>3100</v>
      </c>
      <c r="B726" s="273" t="s">
        <v>172</v>
      </c>
      <c r="C726" s="265" t="s">
        <v>1658</v>
      </c>
      <c r="D726" s="323" t="s">
        <v>240</v>
      </c>
      <c r="E726" s="251" t="s">
        <v>438</v>
      </c>
      <c r="F726" s="260" t="s">
        <v>1659</v>
      </c>
      <c r="G726" s="260"/>
      <c r="H726" s="260">
        <v>9061555154</v>
      </c>
      <c r="I726" s="254" t="s">
        <v>100</v>
      </c>
      <c r="J726" s="255" t="s">
        <v>24</v>
      </c>
      <c r="K726" s="254" t="s">
        <v>157</v>
      </c>
      <c r="L726" s="268">
        <v>25004</v>
      </c>
      <c r="M726" s="269">
        <v>1968</v>
      </c>
      <c r="N726" s="254">
        <f t="shared" si="11"/>
        <v>57</v>
      </c>
      <c r="O726" s="254" t="s">
        <v>26</v>
      </c>
      <c r="P726" s="254" t="s">
        <v>27</v>
      </c>
      <c r="Q726" s="254" t="s">
        <v>28</v>
      </c>
      <c r="R726" s="254" t="s">
        <v>315</v>
      </c>
      <c r="S726" s="254">
        <v>3</v>
      </c>
      <c r="T726" s="273" t="s">
        <v>30</v>
      </c>
      <c r="U726" s="266">
        <v>120000</v>
      </c>
      <c r="V726" s="302"/>
    </row>
    <row r="727" spans="1:22">
      <c r="A727" s="354" t="s">
        <v>3101</v>
      </c>
      <c r="B727" s="273" t="s">
        <v>172</v>
      </c>
      <c r="C727" s="265" t="s">
        <v>1663</v>
      </c>
      <c r="D727" s="323" t="s">
        <v>51</v>
      </c>
      <c r="E727" s="251" t="s">
        <v>1664</v>
      </c>
      <c r="F727" s="260" t="s">
        <v>1665</v>
      </c>
      <c r="G727" s="260"/>
      <c r="H727" s="260"/>
      <c r="I727" s="254" t="s">
        <v>100</v>
      </c>
      <c r="J727" s="255" t="s">
        <v>24</v>
      </c>
      <c r="K727" s="254" t="s">
        <v>60</v>
      </c>
      <c r="L727" s="263"/>
      <c r="M727" s="264"/>
      <c r="N727" s="254">
        <f t="shared" si="11"/>
        <v>2025</v>
      </c>
      <c r="O727" s="254" t="s">
        <v>26</v>
      </c>
      <c r="P727" s="254" t="s">
        <v>27</v>
      </c>
      <c r="Q727" s="254" t="s">
        <v>49</v>
      </c>
      <c r="R727" s="254" t="s">
        <v>70</v>
      </c>
      <c r="S727" s="254"/>
      <c r="T727" s="273" t="s">
        <v>30</v>
      </c>
      <c r="U727" s="266">
        <v>120000</v>
      </c>
      <c r="V727" s="302"/>
    </row>
    <row r="728" spans="1:22">
      <c r="A728" s="354" t="s">
        <v>3102</v>
      </c>
      <c r="B728" s="273" t="s">
        <v>172</v>
      </c>
      <c r="C728" s="265" t="s">
        <v>452</v>
      </c>
      <c r="D728" s="323" t="s">
        <v>149</v>
      </c>
      <c r="E728" s="251" t="s">
        <v>513</v>
      </c>
      <c r="F728" s="260" t="s">
        <v>1666</v>
      </c>
      <c r="G728" s="260"/>
      <c r="H728" s="260"/>
      <c r="I728" s="254" t="s">
        <v>100</v>
      </c>
      <c r="J728" s="255" t="s">
        <v>24</v>
      </c>
      <c r="K728" s="254" t="s">
        <v>157</v>
      </c>
      <c r="L728" s="263">
        <v>43795</v>
      </c>
      <c r="M728" s="264">
        <v>1967</v>
      </c>
      <c r="N728" s="254">
        <f t="shared" si="11"/>
        <v>58</v>
      </c>
      <c r="O728" s="254" t="s">
        <v>45</v>
      </c>
      <c r="P728" s="254" t="s">
        <v>27</v>
      </c>
      <c r="Q728" s="254" t="s">
        <v>46</v>
      </c>
      <c r="R728" s="254" t="s">
        <v>315</v>
      </c>
      <c r="S728" s="254">
        <v>3</v>
      </c>
      <c r="T728" s="273" t="s">
        <v>30</v>
      </c>
      <c r="U728" s="266">
        <v>120000</v>
      </c>
      <c r="V728" s="302"/>
    </row>
    <row r="729" spans="1:22">
      <c r="A729" s="354" t="s">
        <v>3103</v>
      </c>
      <c r="B729" s="273" t="s">
        <v>172</v>
      </c>
      <c r="C729" s="265" t="s">
        <v>893</v>
      </c>
      <c r="D729" s="323" t="s">
        <v>51</v>
      </c>
      <c r="E729" s="251" t="s">
        <v>51</v>
      </c>
      <c r="F729" s="260" t="s">
        <v>1667</v>
      </c>
      <c r="G729" s="260"/>
      <c r="H729" s="260">
        <v>9061806704</v>
      </c>
      <c r="I729" s="254" t="s">
        <v>100</v>
      </c>
      <c r="J729" s="255" t="s">
        <v>24</v>
      </c>
      <c r="K729" s="254" t="s">
        <v>146</v>
      </c>
      <c r="L729" s="263">
        <v>43784</v>
      </c>
      <c r="M729" s="264">
        <v>1959</v>
      </c>
      <c r="N729" s="254">
        <f t="shared" si="11"/>
        <v>66</v>
      </c>
      <c r="O729" s="254" t="s">
        <v>26</v>
      </c>
      <c r="P729" s="254" t="s">
        <v>27</v>
      </c>
      <c r="Q729" s="254" t="s">
        <v>49</v>
      </c>
      <c r="R729" s="254" t="s">
        <v>458</v>
      </c>
      <c r="S729" s="254">
        <v>2</v>
      </c>
      <c r="T729" s="273" t="s">
        <v>30</v>
      </c>
      <c r="U729" s="266">
        <v>120000</v>
      </c>
      <c r="V729" s="302"/>
    </row>
    <row r="730" spans="1:22">
      <c r="A730" s="354" t="s">
        <v>3104</v>
      </c>
      <c r="B730" s="273" t="s">
        <v>172</v>
      </c>
      <c r="C730" s="265" t="s">
        <v>586</v>
      </c>
      <c r="D730" s="323"/>
      <c r="E730" s="251"/>
      <c r="F730" s="260" t="s">
        <v>1668</v>
      </c>
      <c r="G730" s="260">
        <v>475573382</v>
      </c>
      <c r="H730" s="260"/>
      <c r="I730" s="254" t="s">
        <v>100</v>
      </c>
      <c r="J730" s="255" t="s">
        <v>24</v>
      </c>
      <c r="K730" s="254" t="s">
        <v>278</v>
      </c>
      <c r="L730" s="263">
        <v>24563</v>
      </c>
      <c r="M730" s="264">
        <v>1967</v>
      </c>
      <c r="N730" s="254">
        <f t="shared" si="11"/>
        <v>58</v>
      </c>
      <c r="O730" s="254" t="s">
        <v>26</v>
      </c>
      <c r="P730" s="254" t="s">
        <v>27</v>
      </c>
      <c r="Q730" s="254" t="s">
        <v>49</v>
      </c>
      <c r="R730" s="254" t="s">
        <v>66</v>
      </c>
      <c r="S730" s="254">
        <v>6</v>
      </c>
      <c r="T730" s="273" t="s">
        <v>30</v>
      </c>
      <c r="U730" s="266">
        <v>120000</v>
      </c>
      <c r="V730" s="302"/>
    </row>
    <row r="731" spans="1:22">
      <c r="A731" s="354" t="s">
        <v>3105</v>
      </c>
      <c r="B731" s="273" t="s">
        <v>172</v>
      </c>
      <c r="C731" s="265" t="s">
        <v>531</v>
      </c>
      <c r="D731" s="323" t="s">
        <v>1669</v>
      </c>
      <c r="E731" s="251" t="s">
        <v>1670</v>
      </c>
      <c r="F731" s="264"/>
      <c r="G731" s="264"/>
      <c r="H731" s="264"/>
      <c r="I731" s="254" t="s">
        <v>728</v>
      </c>
      <c r="J731" s="255" t="s">
        <v>24</v>
      </c>
      <c r="K731" s="254" t="s">
        <v>157</v>
      </c>
      <c r="L731" s="263">
        <v>43583</v>
      </c>
      <c r="M731" s="264">
        <v>1989</v>
      </c>
      <c r="N731" s="254">
        <f t="shared" si="11"/>
        <v>36</v>
      </c>
      <c r="O731" s="254" t="s">
        <v>45</v>
      </c>
      <c r="P731" s="254" t="s">
        <v>130</v>
      </c>
      <c r="Q731" s="254" t="s">
        <v>395</v>
      </c>
      <c r="R731" s="254" t="s">
        <v>1671</v>
      </c>
      <c r="S731" s="254">
        <v>2</v>
      </c>
      <c r="T731" s="273" t="s">
        <v>30</v>
      </c>
      <c r="U731" s="266"/>
      <c r="V731" s="302"/>
    </row>
    <row r="732" spans="1:22">
      <c r="A732" s="354" t="s">
        <v>3106</v>
      </c>
      <c r="B732" s="273" t="s">
        <v>172</v>
      </c>
      <c r="C732" s="265" t="s">
        <v>1672</v>
      </c>
      <c r="D732" s="323"/>
      <c r="E732" s="251"/>
      <c r="F732" s="260" t="s">
        <v>1673</v>
      </c>
      <c r="G732" s="260"/>
      <c r="H732" s="260"/>
      <c r="I732" s="254" t="s">
        <v>100</v>
      </c>
      <c r="J732" s="255" t="s">
        <v>24</v>
      </c>
      <c r="K732" s="254" t="s">
        <v>157</v>
      </c>
      <c r="L732" s="263"/>
      <c r="M732" s="264"/>
      <c r="N732" s="254">
        <f t="shared" si="11"/>
        <v>2025</v>
      </c>
      <c r="O732" s="254" t="s">
        <v>45</v>
      </c>
      <c r="P732" s="254" t="s">
        <v>27</v>
      </c>
      <c r="Q732" s="254" t="s">
        <v>46</v>
      </c>
      <c r="R732" s="254" t="s">
        <v>104</v>
      </c>
      <c r="S732" s="254"/>
      <c r="T732" s="273" t="s">
        <v>30</v>
      </c>
      <c r="U732" s="266">
        <v>80000</v>
      </c>
      <c r="V732" s="302"/>
    </row>
    <row r="733" spans="1:22">
      <c r="A733" s="354" t="s">
        <v>3107</v>
      </c>
      <c r="B733" s="273" t="s">
        <v>172</v>
      </c>
      <c r="C733" s="265" t="s">
        <v>1677</v>
      </c>
      <c r="D733" s="323" t="s">
        <v>112</v>
      </c>
      <c r="E733" s="251" t="s">
        <v>1678</v>
      </c>
      <c r="F733" s="260" t="s">
        <v>1679</v>
      </c>
      <c r="G733" s="260"/>
      <c r="H733" s="260"/>
      <c r="I733" s="254" t="s">
        <v>100</v>
      </c>
      <c r="J733" s="255" t="s">
        <v>24</v>
      </c>
      <c r="K733" s="254" t="s">
        <v>157</v>
      </c>
      <c r="L733" s="263">
        <v>43730</v>
      </c>
      <c r="M733" s="264">
        <v>1955</v>
      </c>
      <c r="N733" s="254">
        <f t="shared" si="11"/>
        <v>70</v>
      </c>
      <c r="O733" s="254" t="s">
        <v>45</v>
      </c>
      <c r="P733" s="254" t="s">
        <v>27</v>
      </c>
      <c r="Q733" s="254" t="s">
        <v>46</v>
      </c>
      <c r="R733" s="254" t="s">
        <v>279</v>
      </c>
      <c r="S733" s="254">
        <v>4</v>
      </c>
      <c r="T733" s="273" t="s">
        <v>30</v>
      </c>
      <c r="U733" s="266">
        <v>100000</v>
      </c>
      <c r="V733" s="302"/>
    </row>
    <row r="734" spans="1:22">
      <c r="A734" s="354" t="s">
        <v>3108</v>
      </c>
      <c r="B734" s="273" t="s">
        <v>172</v>
      </c>
      <c r="C734" s="265" t="s">
        <v>1680</v>
      </c>
      <c r="D734" s="323" t="s">
        <v>240</v>
      </c>
      <c r="E734" s="251" t="s">
        <v>438</v>
      </c>
      <c r="F734" s="260" t="s">
        <v>1681</v>
      </c>
      <c r="G734" s="260">
        <v>404322413</v>
      </c>
      <c r="H734" s="260"/>
      <c r="I734" s="254" t="s">
        <v>100</v>
      </c>
      <c r="J734" s="255" t="s">
        <v>24</v>
      </c>
      <c r="K734" s="254" t="s">
        <v>157</v>
      </c>
      <c r="L734" s="263">
        <v>33695</v>
      </c>
      <c r="M734" s="264">
        <v>1992</v>
      </c>
      <c r="N734" s="254">
        <f t="shared" si="11"/>
        <v>33</v>
      </c>
      <c r="O734" s="254" t="s">
        <v>45</v>
      </c>
      <c r="P734" s="254" t="s">
        <v>130</v>
      </c>
      <c r="Q734" s="254" t="s">
        <v>28</v>
      </c>
      <c r="R734" s="254" t="s">
        <v>1493</v>
      </c>
      <c r="S734" s="254"/>
      <c r="T734" s="273" t="s">
        <v>30</v>
      </c>
      <c r="U734" s="266">
        <v>70000</v>
      </c>
      <c r="V734" s="302"/>
    </row>
    <row r="735" spans="1:22">
      <c r="A735" s="354" t="s">
        <v>3109</v>
      </c>
      <c r="B735" s="273" t="s">
        <v>172</v>
      </c>
      <c r="C735" s="265" t="s">
        <v>550</v>
      </c>
      <c r="D735" s="323" t="s">
        <v>112</v>
      </c>
      <c r="E735" s="251" t="s">
        <v>1678</v>
      </c>
      <c r="F735" s="260" t="s">
        <v>1682</v>
      </c>
      <c r="G735" s="260"/>
      <c r="H735" s="260"/>
      <c r="I735" s="254" t="s">
        <v>100</v>
      </c>
      <c r="J735" s="255" t="s">
        <v>24</v>
      </c>
      <c r="K735" s="254" t="s">
        <v>157</v>
      </c>
      <c r="L735" s="263">
        <v>43822</v>
      </c>
      <c r="M735" s="264">
        <v>1963</v>
      </c>
      <c r="N735" s="254">
        <f t="shared" si="11"/>
        <v>62</v>
      </c>
      <c r="O735" s="254" t="s">
        <v>45</v>
      </c>
      <c r="P735" s="254" t="s">
        <v>27</v>
      </c>
      <c r="Q735" s="254" t="s">
        <v>46</v>
      </c>
      <c r="R735" s="254" t="s">
        <v>1683</v>
      </c>
      <c r="S735" s="254">
        <v>8</v>
      </c>
      <c r="T735" s="273" t="s">
        <v>30</v>
      </c>
      <c r="U735" s="266">
        <v>90000</v>
      </c>
      <c r="V735" s="302"/>
    </row>
    <row r="736" spans="1:22">
      <c r="A736" s="354" t="s">
        <v>3110</v>
      </c>
      <c r="B736" s="273" t="s">
        <v>172</v>
      </c>
      <c r="C736" s="265" t="s">
        <v>1684</v>
      </c>
      <c r="D736" s="323" t="s">
        <v>97</v>
      </c>
      <c r="E736" s="251" t="s">
        <v>808</v>
      </c>
      <c r="F736" s="270" t="s">
        <v>1685</v>
      </c>
      <c r="G736" s="270"/>
      <c r="H736" s="270"/>
      <c r="I736" s="254" t="s">
        <v>100</v>
      </c>
      <c r="J736" s="255" t="s">
        <v>24</v>
      </c>
      <c r="K736" s="254" t="s">
        <v>157</v>
      </c>
      <c r="L736" s="263">
        <v>43826</v>
      </c>
      <c r="M736" s="264">
        <v>1992</v>
      </c>
      <c r="N736" s="254">
        <f t="shared" si="11"/>
        <v>33</v>
      </c>
      <c r="O736" s="254" t="s">
        <v>45</v>
      </c>
      <c r="P736" s="254" t="s">
        <v>130</v>
      </c>
      <c r="Q736" s="254" t="s">
        <v>28</v>
      </c>
      <c r="R736" s="254" t="s">
        <v>1683</v>
      </c>
      <c r="S736" s="254"/>
      <c r="T736" s="273" t="s">
        <v>30</v>
      </c>
      <c r="U736" s="266">
        <v>120000</v>
      </c>
      <c r="V736" s="302"/>
    </row>
    <row r="737" spans="1:22">
      <c r="A737" s="354" t="s">
        <v>3111</v>
      </c>
      <c r="B737" s="273" t="s">
        <v>172</v>
      </c>
      <c r="C737" s="265" t="s">
        <v>1686</v>
      </c>
      <c r="D737" s="323" t="s">
        <v>149</v>
      </c>
      <c r="E737" s="251" t="s">
        <v>513</v>
      </c>
      <c r="F737" s="260" t="s">
        <v>1687</v>
      </c>
      <c r="G737" s="260"/>
      <c r="H737" s="260"/>
      <c r="I737" s="254" t="s">
        <v>100</v>
      </c>
      <c r="J737" s="255" t="s">
        <v>24</v>
      </c>
      <c r="K737" s="254" t="s">
        <v>157</v>
      </c>
      <c r="L737" s="263">
        <v>43701</v>
      </c>
      <c r="M737" s="264">
        <v>1960</v>
      </c>
      <c r="N737" s="254">
        <f t="shared" si="11"/>
        <v>65</v>
      </c>
      <c r="O737" s="254" t="s">
        <v>26</v>
      </c>
      <c r="P737" s="254" t="s">
        <v>130</v>
      </c>
      <c r="Q737" s="254" t="s">
        <v>46</v>
      </c>
      <c r="R737" s="254" t="s">
        <v>158</v>
      </c>
      <c r="S737" s="254"/>
      <c r="T737" s="273" t="s">
        <v>30</v>
      </c>
      <c r="U737" s="266">
        <v>120000</v>
      </c>
      <c r="V737" s="302"/>
    </row>
    <row r="738" spans="1:22">
      <c r="A738" s="354" t="s">
        <v>3112</v>
      </c>
      <c r="B738" s="273" t="s">
        <v>172</v>
      </c>
      <c r="C738" s="265" t="s">
        <v>1688</v>
      </c>
      <c r="D738" s="323" t="s">
        <v>240</v>
      </c>
      <c r="E738" s="251" t="s">
        <v>528</v>
      </c>
      <c r="F738" s="260" t="s">
        <v>1689</v>
      </c>
      <c r="G738" s="260">
        <v>203943773</v>
      </c>
      <c r="H738" s="260"/>
      <c r="I738" s="254" t="s">
        <v>100</v>
      </c>
      <c r="J738" s="255" t="s">
        <v>24</v>
      </c>
      <c r="K738" s="254" t="s">
        <v>157</v>
      </c>
      <c r="L738" s="263">
        <v>28188</v>
      </c>
      <c r="M738" s="264">
        <v>1977</v>
      </c>
      <c r="N738" s="254">
        <f t="shared" si="11"/>
        <v>48</v>
      </c>
      <c r="O738" s="254" t="s">
        <v>26</v>
      </c>
      <c r="P738" s="254" t="s">
        <v>27</v>
      </c>
      <c r="Q738" s="254" t="s">
        <v>28</v>
      </c>
      <c r="R738" s="254" t="s">
        <v>169</v>
      </c>
      <c r="S738" s="254"/>
      <c r="T738" s="273" t="s">
        <v>30</v>
      </c>
      <c r="U738" s="266">
        <v>120000</v>
      </c>
      <c r="V738" s="302"/>
    </row>
    <row r="739" spans="1:22">
      <c r="A739" s="354" t="s">
        <v>3113</v>
      </c>
      <c r="B739" s="273" t="s">
        <v>172</v>
      </c>
      <c r="C739" s="265" t="s">
        <v>1690</v>
      </c>
      <c r="D739" s="323" t="s">
        <v>97</v>
      </c>
      <c r="E739" s="251" t="s">
        <v>808</v>
      </c>
      <c r="F739" s="260" t="s">
        <v>1691</v>
      </c>
      <c r="G739" s="260"/>
      <c r="H739" s="260"/>
      <c r="I739" s="254" t="s">
        <v>100</v>
      </c>
      <c r="J739" s="255" t="s">
        <v>24</v>
      </c>
      <c r="K739" s="254" t="s">
        <v>157</v>
      </c>
      <c r="L739" s="263">
        <v>23914</v>
      </c>
      <c r="M739" s="264">
        <v>1965</v>
      </c>
      <c r="N739" s="254">
        <f t="shared" si="11"/>
        <v>60</v>
      </c>
      <c r="O739" s="254" t="s">
        <v>26</v>
      </c>
      <c r="P739" s="254" t="s">
        <v>27</v>
      </c>
      <c r="Q739" s="254" t="s">
        <v>49</v>
      </c>
      <c r="R739" s="254" t="s">
        <v>1692</v>
      </c>
      <c r="S739" s="254">
        <v>8</v>
      </c>
      <c r="T739" s="273" t="s">
        <v>30</v>
      </c>
      <c r="U739" s="266">
        <v>120000</v>
      </c>
      <c r="V739" s="302"/>
    </row>
    <row r="740" spans="1:22">
      <c r="A740" s="354" t="s">
        <v>3114</v>
      </c>
      <c r="B740" s="273" t="s">
        <v>172</v>
      </c>
      <c r="C740" s="265" t="s">
        <v>878</v>
      </c>
      <c r="D740" s="323" t="s">
        <v>56</v>
      </c>
      <c r="E740" s="251" t="s">
        <v>1649</v>
      </c>
      <c r="F740" s="260" t="s">
        <v>1695</v>
      </c>
      <c r="G740" s="260">
        <v>208971474</v>
      </c>
      <c r="H740" s="260">
        <v>9454924559</v>
      </c>
      <c r="I740" s="254" t="s">
        <v>100</v>
      </c>
      <c r="J740" s="255" t="s">
        <v>24</v>
      </c>
      <c r="K740" s="254" t="s">
        <v>157</v>
      </c>
      <c r="L740" s="263">
        <v>43814</v>
      </c>
      <c r="M740" s="264">
        <v>1981</v>
      </c>
      <c r="N740" s="254">
        <f t="shared" si="11"/>
        <v>44</v>
      </c>
      <c r="O740" s="254" t="s">
        <v>45</v>
      </c>
      <c r="P740" s="254" t="s">
        <v>130</v>
      </c>
      <c r="Q740" s="254" t="s">
        <v>28</v>
      </c>
      <c r="R740" s="254" t="s">
        <v>265</v>
      </c>
      <c r="S740" s="254"/>
      <c r="T740" s="273" t="s">
        <v>30</v>
      </c>
      <c r="U740" s="266">
        <v>100000</v>
      </c>
      <c r="V740" s="302"/>
    </row>
    <row r="741" spans="1:22">
      <c r="A741" s="354" t="s">
        <v>3115</v>
      </c>
      <c r="B741" s="273" t="s">
        <v>172</v>
      </c>
      <c r="C741" s="265" t="s">
        <v>941</v>
      </c>
      <c r="D741" s="323"/>
      <c r="E741" s="251"/>
      <c r="F741" s="260" t="s">
        <v>1696</v>
      </c>
      <c r="G741" s="260">
        <v>253559050</v>
      </c>
      <c r="H741" s="260"/>
      <c r="I741" s="254"/>
      <c r="J741" s="255" t="s">
        <v>24</v>
      </c>
      <c r="K741" s="254" t="s">
        <v>157</v>
      </c>
      <c r="L741" s="263"/>
      <c r="M741" s="264"/>
      <c r="N741" s="254">
        <f t="shared" si="11"/>
        <v>2025</v>
      </c>
      <c r="O741" s="254" t="s">
        <v>45</v>
      </c>
      <c r="P741" s="254"/>
      <c r="Q741" s="254"/>
      <c r="R741" s="254"/>
      <c r="S741" s="254"/>
      <c r="T741" s="273"/>
      <c r="U741" s="266"/>
      <c r="V741" s="302"/>
    </row>
    <row r="742" spans="1:22">
      <c r="A742" s="354" t="s">
        <v>3116</v>
      </c>
      <c r="B742" s="273" t="s">
        <v>172</v>
      </c>
      <c r="C742" s="265" t="s">
        <v>1697</v>
      </c>
      <c r="D742" s="323" t="s">
        <v>56</v>
      </c>
      <c r="E742" s="251" t="s">
        <v>184</v>
      </c>
      <c r="F742" s="260" t="s">
        <v>1698</v>
      </c>
      <c r="G742" s="260">
        <v>217748807</v>
      </c>
      <c r="H742" s="260"/>
      <c r="I742" s="254" t="s">
        <v>100</v>
      </c>
      <c r="J742" s="255" t="s">
        <v>24</v>
      </c>
      <c r="K742" s="254" t="s">
        <v>915</v>
      </c>
      <c r="L742" s="257">
        <v>43828</v>
      </c>
      <c r="M742" s="258">
        <v>1982</v>
      </c>
      <c r="N742" s="254">
        <f t="shared" si="11"/>
        <v>43</v>
      </c>
      <c r="O742" s="254" t="s">
        <v>45</v>
      </c>
      <c r="P742" s="254" t="s">
        <v>27</v>
      </c>
      <c r="Q742" s="254" t="s">
        <v>49</v>
      </c>
      <c r="R742" s="254" t="s">
        <v>1699</v>
      </c>
      <c r="S742" s="254"/>
      <c r="T742" s="273" t="s">
        <v>30</v>
      </c>
      <c r="U742" s="266">
        <v>90000</v>
      </c>
      <c r="V742" s="302"/>
    </row>
    <row r="743" spans="1:22">
      <c r="A743" s="354" t="s">
        <v>3117</v>
      </c>
      <c r="B743" s="273" t="s">
        <v>172</v>
      </c>
      <c r="C743" s="265" t="s">
        <v>1700</v>
      </c>
      <c r="D743" s="323"/>
      <c r="E743" s="251"/>
      <c r="F743" s="272"/>
      <c r="G743" s="272">
        <v>480175737</v>
      </c>
      <c r="H743" s="272"/>
      <c r="I743" s="254"/>
      <c r="J743" s="255" t="s">
        <v>24</v>
      </c>
      <c r="K743" s="254" t="s">
        <v>33</v>
      </c>
      <c r="L743" s="257"/>
      <c r="M743" s="258"/>
      <c r="N743" s="254">
        <f t="shared" si="11"/>
        <v>2025</v>
      </c>
      <c r="O743" s="254" t="s">
        <v>26</v>
      </c>
      <c r="P743" s="254"/>
      <c r="Q743" s="254"/>
      <c r="R743" s="254"/>
      <c r="S743" s="254"/>
      <c r="T743" s="273"/>
      <c r="U743" s="266"/>
      <c r="V743" s="302"/>
    </row>
    <row r="744" spans="1:22">
      <c r="A744" s="354" t="s">
        <v>3118</v>
      </c>
      <c r="B744" s="273" t="s">
        <v>172</v>
      </c>
      <c r="C744" s="265" t="s">
        <v>1701</v>
      </c>
      <c r="D744" s="323" t="s">
        <v>41</v>
      </c>
      <c r="E744" s="251" t="s">
        <v>1702</v>
      </c>
      <c r="F744" s="260" t="s">
        <v>1703</v>
      </c>
      <c r="G744" s="260"/>
      <c r="H744" s="260">
        <v>9065530777</v>
      </c>
      <c r="I744" s="254" t="s">
        <v>100</v>
      </c>
      <c r="J744" s="255" t="s">
        <v>24</v>
      </c>
      <c r="K744" s="254" t="s">
        <v>157</v>
      </c>
      <c r="L744" s="257">
        <v>43678</v>
      </c>
      <c r="M744" s="258">
        <v>1971</v>
      </c>
      <c r="N744" s="254">
        <f t="shared" si="11"/>
        <v>54</v>
      </c>
      <c r="O744" s="254" t="s">
        <v>26</v>
      </c>
      <c r="P744" s="254" t="s">
        <v>27</v>
      </c>
      <c r="Q744" s="254" t="s">
        <v>28</v>
      </c>
      <c r="R744" s="254" t="s">
        <v>158</v>
      </c>
      <c r="S744" s="254"/>
      <c r="T744" s="273" t="s">
        <v>30</v>
      </c>
      <c r="U744" s="266">
        <v>120000</v>
      </c>
      <c r="V744" s="302"/>
    </row>
    <row r="745" spans="1:22">
      <c r="A745" s="354" t="s">
        <v>3119</v>
      </c>
      <c r="B745" s="273" t="s">
        <v>172</v>
      </c>
      <c r="C745" s="265" t="s">
        <v>430</v>
      </c>
      <c r="D745" s="323" t="s">
        <v>149</v>
      </c>
      <c r="E745" s="251" t="s">
        <v>513</v>
      </c>
      <c r="F745" s="260" t="s">
        <v>1704</v>
      </c>
      <c r="G745" s="260"/>
      <c r="H745" s="260"/>
      <c r="I745" s="254" t="s">
        <v>100</v>
      </c>
      <c r="J745" s="255" t="s">
        <v>24</v>
      </c>
      <c r="K745" s="254" t="s">
        <v>157</v>
      </c>
      <c r="L745" s="263">
        <v>43766</v>
      </c>
      <c r="M745" s="264">
        <v>1968</v>
      </c>
      <c r="N745" s="254">
        <f t="shared" si="11"/>
        <v>57</v>
      </c>
      <c r="O745" s="254" t="s">
        <v>45</v>
      </c>
      <c r="P745" s="254" t="s">
        <v>27</v>
      </c>
      <c r="Q745" s="254" t="s">
        <v>46</v>
      </c>
      <c r="R745" s="254" t="s">
        <v>104</v>
      </c>
      <c r="S745" s="254">
        <v>4</v>
      </c>
      <c r="T745" s="273" t="s">
        <v>30</v>
      </c>
      <c r="U745" s="266">
        <v>120000</v>
      </c>
      <c r="V745" s="302"/>
    </row>
    <row r="746" spans="1:22">
      <c r="A746" s="354" t="s">
        <v>3120</v>
      </c>
      <c r="B746" s="273" t="s">
        <v>172</v>
      </c>
      <c r="C746" s="265" t="s">
        <v>1705</v>
      </c>
      <c r="D746" s="323" t="s">
        <v>112</v>
      </c>
      <c r="E746" s="251" t="s">
        <v>465</v>
      </c>
      <c r="F746" s="260" t="s">
        <v>1706</v>
      </c>
      <c r="G746" s="260">
        <v>452662122</v>
      </c>
      <c r="H746" s="260"/>
      <c r="I746" s="254" t="s">
        <v>100</v>
      </c>
      <c r="J746" s="255" t="s">
        <v>24</v>
      </c>
      <c r="K746" s="254" t="s">
        <v>157</v>
      </c>
      <c r="L746" s="263">
        <v>34159</v>
      </c>
      <c r="M746" s="264">
        <v>1993</v>
      </c>
      <c r="N746" s="254">
        <f t="shared" si="11"/>
        <v>32</v>
      </c>
      <c r="O746" s="254" t="s">
        <v>26</v>
      </c>
      <c r="P746" s="254" t="s">
        <v>130</v>
      </c>
      <c r="Q746" s="254" t="s">
        <v>28</v>
      </c>
      <c r="R746" s="254" t="s">
        <v>1707</v>
      </c>
      <c r="S746" s="254"/>
      <c r="T746" s="273" t="s">
        <v>30</v>
      </c>
      <c r="U746" s="266">
        <v>70000</v>
      </c>
      <c r="V746" s="302"/>
    </row>
    <row r="747" spans="1:22">
      <c r="A747" s="354" t="s">
        <v>3121</v>
      </c>
      <c r="B747" s="273" t="s">
        <v>172</v>
      </c>
      <c r="C747" s="265" t="s">
        <v>1708</v>
      </c>
      <c r="D747" s="323" t="s">
        <v>63</v>
      </c>
      <c r="E747" s="251" t="s">
        <v>470</v>
      </c>
      <c r="F747" s="260" t="s">
        <v>1709</v>
      </c>
      <c r="G747" s="260"/>
      <c r="H747" s="260"/>
      <c r="I747" s="254" t="s">
        <v>100</v>
      </c>
      <c r="J747" s="255" t="s">
        <v>24</v>
      </c>
      <c r="K747" s="254" t="s">
        <v>157</v>
      </c>
      <c r="L747" s="263">
        <v>43497</v>
      </c>
      <c r="M747" s="264">
        <v>1962</v>
      </c>
      <c r="N747" s="254">
        <f t="shared" si="11"/>
        <v>63</v>
      </c>
      <c r="O747" s="254" t="s">
        <v>45</v>
      </c>
      <c r="P747" s="254" t="s">
        <v>27</v>
      </c>
      <c r="Q747" s="254" t="s">
        <v>46</v>
      </c>
      <c r="R747" s="254" t="s">
        <v>279</v>
      </c>
      <c r="S747" s="254">
        <v>3</v>
      </c>
      <c r="T747" s="273" t="s">
        <v>30</v>
      </c>
      <c r="U747" s="266">
        <v>70000</v>
      </c>
      <c r="V747" s="302"/>
    </row>
    <row r="748" spans="1:22">
      <c r="A748" s="354" t="s">
        <v>3122</v>
      </c>
      <c r="B748" s="273" t="s">
        <v>172</v>
      </c>
      <c r="C748" s="265" t="s">
        <v>1710</v>
      </c>
      <c r="D748" s="323" t="s">
        <v>56</v>
      </c>
      <c r="E748" s="251" t="s">
        <v>184</v>
      </c>
      <c r="F748" s="260" t="s">
        <v>1711</v>
      </c>
      <c r="G748" s="260"/>
      <c r="H748" s="260"/>
      <c r="I748" s="254" t="s">
        <v>100</v>
      </c>
      <c r="J748" s="255" t="s">
        <v>24</v>
      </c>
      <c r="K748" s="254" t="s">
        <v>915</v>
      </c>
      <c r="L748" s="263">
        <v>43824</v>
      </c>
      <c r="M748" s="264">
        <v>1963</v>
      </c>
      <c r="N748" s="254">
        <f t="shared" si="11"/>
        <v>62</v>
      </c>
      <c r="O748" s="254" t="s">
        <v>26</v>
      </c>
      <c r="P748" s="254" t="s">
        <v>27</v>
      </c>
      <c r="Q748" s="254" t="s">
        <v>46</v>
      </c>
      <c r="R748" s="254" t="s">
        <v>136</v>
      </c>
      <c r="S748" s="254">
        <v>5</v>
      </c>
      <c r="T748" s="273" t="s">
        <v>30</v>
      </c>
      <c r="U748" s="266">
        <v>60000</v>
      </c>
      <c r="V748" s="302"/>
    </row>
    <row r="749" spans="1:22">
      <c r="A749" s="354" t="s">
        <v>3123</v>
      </c>
      <c r="B749" s="273" t="s">
        <v>172</v>
      </c>
      <c r="C749" s="265" t="s">
        <v>1712</v>
      </c>
      <c r="D749" s="323" t="s">
        <v>56</v>
      </c>
      <c r="E749" s="251" t="s">
        <v>184</v>
      </c>
      <c r="F749" s="264"/>
      <c r="G749" s="264"/>
      <c r="H749" s="264"/>
      <c r="I749" s="254"/>
      <c r="J749" s="255" t="s">
        <v>24</v>
      </c>
      <c r="K749" s="254" t="s">
        <v>278</v>
      </c>
      <c r="L749" s="263">
        <v>44132</v>
      </c>
      <c r="M749" s="264">
        <v>1990</v>
      </c>
      <c r="N749" s="254">
        <f t="shared" si="11"/>
        <v>35</v>
      </c>
      <c r="O749" s="254" t="s">
        <v>26</v>
      </c>
      <c r="P749" s="254" t="s">
        <v>130</v>
      </c>
      <c r="Q749" s="254" t="s">
        <v>49</v>
      </c>
      <c r="R749" s="254" t="s">
        <v>231</v>
      </c>
      <c r="S749" s="254">
        <v>2</v>
      </c>
      <c r="T749" s="273" t="s">
        <v>30</v>
      </c>
      <c r="U749" s="266"/>
      <c r="V749" s="302"/>
    </row>
    <row r="750" spans="1:22">
      <c r="A750" s="354" t="s">
        <v>3124</v>
      </c>
      <c r="B750" s="273" t="s">
        <v>172</v>
      </c>
      <c r="C750" s="265" t="s">
        <v>1221</v>
      </c>
      <c r="D750" s="323" t="s">
        <v>63</v>
      </c>
      <c r="E750" s="251" t="s">
        <v>470</v>
      </c>
      <c r="F750" s="260" t="s">
        <v>1713</v>
      </c>
      <c r="G750" s="260">
        <v>943211185</v>
      </c>
      <c r="H750" s="260"/>
      <c r="I750" s="254" t="s">
        <v>100</v>
      </c>
      <c r="J750" s="255" t="s">
        <v>24</v>
      </c>
      <c r="K750" s="254" t="s">
        <v>278</v>
      </c>
      <c r="L750" s="263">
        <v>43802</v>
      </c>
      <c r="M750" s="264">
        <v>1973</v>
      </c>
      <c r="N750" s="254">
        <f t="shared" si="11"/>
        <v>52</v>
      </c>
      <c r="O750" s="254" t="s">
        <v>26</v>
      </c>
      <c r="P750" s="254" t="s">
        <v>27</v>
      </c>
      <c r="Q750" s="254" t="s">
        <v>46</v>
      </c>
      <c r="R750" s="254" t="s">
        <v>147</v>
      </c>
      <c r="S750" s="254"/>
      <c r="T750" s="273" t="s">
        <v>30</v>
      </c>
      <c r="U750" s="266">
        <v>150000</v>
      </c>
      <c r="V750" s="302"/>
    </row>
    <row r="751" spans="1:22">
      <c r="A751" s="354" t="s">
        <v>3125</v>
      </c>
      <c r="B751" s="273" t="s">
        <v>172</v>
      </c>
      <c r="C751" s="265" t="s">
        <v>1714</v>
      </c>
      <c r="D751" s="323" t="s">
        <v>112</v>
      </c>
      <c r="E751" s="251" t="s">
        <v>465</v>
      </c>
      <c r="F751" s="260" t="s">
        <v>1715</v>
      </c>
      <c r="G751" s="260"/>
      <c r="H751" s="260"/>
      <c r="I751" s="254"/>
      <c r="J751" s="255" t="s">
        <v>24</v>
      </c>
      <c r="K751" s="254" t="s">
        <v>157</v>
      </c>
      <c r="L751" s="263"/>
      <c r="M751" s="264"/>
      <c r="N751" s="254">
        <f t="shared" si="11"/>
        <v>2025</v>
      </c>
      <c r="O751" s="254" t="s">
        <v>45</v>
      </c>
      <c r="P751" s="254"/>
      <c r="Q751" s="254"/>
      <c r="R751" s="254"/>
      <c r="S751" s="254"/>
      <c r="T751" s="273"/>
      <c r="U751" s="266"/>
      <c r="V751" s="302"/>
    </row>
    <row r="752" spans="1:22">
      <c r="A752" s="354" t="s">
        <v>3126</v>
      </c>
      <c r="B752" s="273" t="s">
        <v>172</v>
      </c>
      <c r="C752" s="265" t="s">
        <v>718</v>
      </c>
      <c r="D752" s="323" t="s">
        <v>112</v>
      </c>
      <c r="E752" s="251" t="s">
        <v>465</v>
      </c>
      <c r="F752" s="260" t="s">
        <v>1716</v>
      </c>
      <c r="G752" s="260">
        <v>612309333</v>
      </c>
      <c r="H752" s="260"/>
      <c r="I752" s="254" t="s">
        <v>100</v>
      </c>
      <c r="J752" s="255" t="s">
        <v>24</v>
      </c>
      <c r="K752" s="254" t="s">
        <v>157</v>
      </c>
      <c r="L752" s="257">
        <v>25314</v>
      </c>
      <c r="M752" s="258">
        <v>1969</v>
      </c>
      <c r="N752" s="254">
        <f t="shared" si="11"/>
        <v>56</v>
      </c>
      <c r="O752" s="254" t="s">
        <v>26</v>
      </c>
      <c r="P752" s="254" t="s">
        <v>27</v>
      </c>
      <c r="Q752" s="254" t="s">
        <v>46</v>
      </c>
      <c r="R752" s="254" t="s">
        <v>1717</v>
      </c>
      <c r="S752" s="254">
        <v>4</v>
      </c>
      <c r="T752" s="273" t="s">
        <v>30</v>
      </c>
      <c r="U752" s="266">
        <v>60000</v>
      </c>
      <c r="V752" s="302"/>
    </row>
    <row r="753" spans="1:22">
      <c r="A753" s="354" t="s">
        <v>3127</v>
      </c>
      <c r="B753" s="273" t="s">
        <v>1674</v>
      </c>
      <c r="C753" s="265" t="s">
        <v>1675</v>
      </c>
      <c r="D753" s="323" t="s">
        <v>97</v>
      </c>
      <c r="E753" s="251" t="s">
        <v>98</v>
      </c>
      <c r="F753" s="270" t="s">
        <v>1676</v>
      </c>
      <c r="G753" s="270">
        <v>364906943</v>
      </c>
      <c r="H753" s="270"/>
      <c r="I753" s="254"/>
      <c r="J753" s="255" t="s">
        <v>24</v>
      </c>
      <c r="K753" s="254" t="s">
        <v>157</v>
      </c>
      <c r="L753" s="263">
        <v>36314</v>
      </c>
      <c r="M753" s="264">
        <v>1999</v>
      </c>
      <c r="N753" s="254">
        <f t="shared" si="11"/>
        <v>26</v>
      </c>
      <c r="O753" s="254" t="s">
        <v>45</v>
      </c>
      <c r="P753" s="254" t="s">
        <v>130</v>
      </c>
      <c r="Q753" s="254" t="s">
        <v>49</v>
      </c>
      <c r="R753" s="254"/>
      <c r="S753" s="254"/>
      <c r="T753" s="273"/>
      <c r="U753" s="266"/>
      <c r="V753" s="302"/>
    </row>
    <row r="754" spans="1:22">
      <c r="A754" s="354" t="s">
        <v>3128</v>
      </c>
      <c r="B754" s="273" t="s">
        <v>1718</v>
      </c>
      <c r="C754" s="265" t="s">
        <v>1524</v>
      </c>
      <c r="D754" s="323" t="s">
        <v>51</v>
      </c>
      <c r="E754" s="251" t="s">
        <v>110</v>
      </c>
      <c r="F754" s="260" t="s">
        <v>1719</v>
      </c>
      <c r="G754" s="260">
        <v>156584650</v>
      </c>
      <c r="H754" s="260"/>
      <c r="I754" s="254" t="s">
        <v>100</v>
      </c>
      <c r="J754" s="255" t="s">
        <v>24</v>
      </c>
      <c r="K754" s="254" t="s">
        <v>283</v>
      </c>
      <c r="L754" s="263">
        <v>43736</v>
      </c>
      <c r="M754" s="264">
        <v>1975</v>
      </c>
      <c r="N754" s="254">
        <f t="shared" si="11"/>
        <v>50</v>
      </c>
      <c r="O754" s="254" t="s">
        <v>26</v>
      </c>
      <c r="P754" s="254" t="s">
        <v>27</v>
      </c>
      <c r="Q754" s="254" t="s">
        <v>46</v>
      </c>
      <c r="R754" s="254" t="s">
        <v>136</v>
      </c>
      <c r="S754" s="254">
        <v>1</v>
      </c>
      <c r="T754" s="273" t="s">
        <v>30</v>
      </c>
      <c r="U754" s="266">
        <v>60000</v>
      </c>
      <c r="V754" s="302"/>
    </row>
    <row r="755" spans="1:22">
      <c r="A755" s="354" t="s">
        <v>3129</v>
      </c>
      <c r="B755" s="273" t="s">
        <v>1718</v>
      </c>
      <c r="C755" s="265" t="s">
        <v>941</v>
      </c>
      <c r="D755" s="323" t="s">
        <v>240</v>
      </c>
      <c r="E755" s="251" t="s">
        <v>240</v>
      </c>
      <c r="F755" s="260" t="s">
        <v>1720</v>
      </c>
      <c r="G755" s="260"/>
      <c r="H755" s="260"/>
      <c r="I755" s="254" t="s">
        <v>100</v>
      </c>
      <c r="J755" s="255" t="s">
        <v>24</v>
      </c>
      <c r="K755" s="254" t="s">
        <v>283</v>
      </c>
      <c r="L755" s="263">
        <v>43683</v>
      </c>
      <c r="M755" s="264">
        <v>1972</v>
      </c>
      <c r="N755" s="254">
        <f t="shared" si="11"/>
        <v>53</v>
      </c>
      <c r="O755" s="254" t="s">
        <v>45</v>
      </c>
      <c r="P755" s="254" t="s">
        <v>27</v>
      </c>
      <c r="Q755" s="254" t="s">
        <v>28</v>
      </c>
      <c r="R755" s="254" t="s">
        <v>625</v>
      </c>
      <c r="S755" s="254">
        <v>1</v>
      </c>
      <c r="T755" s="273" t="s">
        <v>30</v>
      </c>
      <c r="U755" s="266">
        <v>200000</v>
      </c>
      <c r="V755" s="302"/>
    </row>
    <row r="756" spans="1:22">
      <c r="A756" s="354" t="s">
        <v>3130</v>
      </c>
      <c r="B756" s="273" t="s">
        <v>701</v>
      </c>
      <c r="C756" s="265" t="s">
        <v>1721</v>
      </c>
      <c r="D756" s="323" t="s">
        <v>51</v>
      </c>
      <c r="E756" s="251" t="s">
        <v>51</v>
      </c>
      <c r="F756" s="260" t="s">
        <v>1722</v>
      </c>
      <c r="G756" s="260">
        <v>240678390</v>
      </c>
      <c r="H756" s="260"/>
      <c r="I756" s="254" t="s">
        <v>100</v>
      </c>
      <c r="J756" s="255" t="s">
        <v>24</v>
      </c>
      <c r="K756" s="254" t="s">
        <v>146</v>
      </c>
      <c r="L756" s="263">
        <v>30429</v>
      </c>
      <c r="M756" s="264">
        <v>1983</v>
      </c>
      <c r="N756" s="254">
        <f t="shared" si="11"/>
        <v>42</v>
      </c>
      <c r="O756" s="254" t="s">
        <v>26</v>
      </c>
      <c r="P756" s="254" t="s">
        <v>130</v>
      </c>
      <c r="Q756" s="254" t="s">
        <v>28</v>
      </c>
      <c r="R756" s="254" t="s">
        <v>136</v>
      </c>
      <c r="S756" s="254"/>
      <c r="T756" s="273" t="s">
        <v>30</v>
      </c>
      <c r="U756" s="266">
        <v>60000</v>
      </c>
      <c r="V756" s="302"/>
    </row>
    <row r="757" spans="1:22">
      <c r="A757" s="354" t="s">
        <v>3131</v>
      </c>
      <c r="B757" s="273" t="s">
        <v>701</v>
      </c>
      <c r="C757" s="265" t="s">
        <v>1723</v>
      </c>
      <c r="D757" s="323"/>
      <c r="E757" s="251"/>
      <c r="F757" s="260" t="s">
        <v>1724</v>
      </c>
      <c r="G757" s="260">
        <v>942889921</v>
      </c>
      <c r="H757" s="260"/>
      <c r="I757" s="254"/>
      <c r="J757" s="255" t="s">
        <v>24</v>
      </c>
      <c r="K757" s="254" t="s">
        <v>146</v>
      </c>
      <c r="L757" s="263">
        <v>43750</v>
      </c>
      <c r="M757" s="264">
        <v>1973</v>
      </c>
      <c r="N757" s="254">
        <f t="shared" si="11"/>
        <v>52</v>
      </c>
      <c r="O757" s="254" t="s">
        <v>45</v>
      </c>
      <c r="P757" s="254" t="s">
        <v>27</v>
      </c>
      <c r="Q757" s="254" t="s">
        <v>28</v>
      </c>
      <c r="R757" s="254" t="s">
        <v>214</v>
      </c>
      <c r="S757" s="254">
        <v>2</v>
      </c>
      <c r="T757" s="273" t="s">
        <v>30</v>
      </c>
      <c r="U757" s="266">
        <f>10000*12</f>
        <v>120000</v>
      </c>
      <c r="V757" s="302"/>
    </row>
    <row r="758" spans="1:22">
      <c r="A758" s="354" t="s">
        <v>3132</v>
      </c>
      <c r="B758" s="273" t="s">
        <v>701</v>
      </c>
      <c r="C758" s="265" t="s">
        <v>918</v>
      </c>
      <c r="D758" s="323" t="s">
        <v>21</v>
      </c>
      <c r="E758" s="251" t="s">
        <v>824</v>
      </c>
      <c r="F758" s="260" t="s">
        <v>1725</v>
      </c>
      <c r="G758" s="260">
        <v>219861064</v>
      </c>
      <c r="H758" s="260"/>
      <c r="I758" s="254" t="s">
        <v>161</v>
      </c>
      <c r="J758" s="255" t="s">
        <v>24</v>
      </c>
      <c r="K758" s="254" t="s">
        <v>146</v>
      </c>
      <c r="L758" s="263">
        <v>43511</v>
      </c>
      <c r="M758" s="264">
        <v>1981</v>
      </c>
      <c r="N758" s="254">
        <f t="shared" si="11"/>
        <v>44</v>
      </c>
      <c r="O758" s="254" t="s">
        <v>26</v>
      </c>
      <c r="P758" s="254" t="s">
        <v>27</v>
      </c>
      <c r="Q758" s="254" t="s">
        <v>28</v>
      </c>
      <c r="R758" s="254" t="s">
        <v>454</v>
      </c>
      <c r="S758" s="254">
        <v>1</v>
      </c>
      <c r="T758" s="273" t="s">
        <v>30</v>
      </c>
      <c r="U758" s="266">
        <v>120000</v>
      </c>
      <c r="V758" s="302"/>
    </row>
    <row r="759" spans="1:22">
      <c r="A759" s="354" t="s">
        <v>3133</v>
      </c>
      <c r="B759" s="273" t="s">
        <v>701</v>
      </c>
      <c r="C759" s="265" t="s">
        <v>1726</v>
      </c>
      <c r="D759" s="323" t="s">
        <v>517</v>
      </c>
      <c r="E759" s="251" t="s">
        <v>518</v>
      </c>
      <c r="F759" s="260" t="s">
        <v>1727</v>
      </c>
      <c r="G759" s="260">
        <v>639727874</v>
      </c>
      <c r="H759" s="260"/>
      <c r="I759" s="254" t="s">
        <v>100</v>
      </c>
      <c r="J759" s="255" t="s">
        <v>24</v>
      </c>
      <c r="K759" s="254" t="s">
        <v>278</v>
      </c>
      <c r="L759" s="257">
        <v>43792</v>
      </c>
      <c r="M759" s="258">
        <v>1970</v>
      </c>
      <c r="N759" s="254">
        <f t="shared" si="11"/>
        <v>55</v>
      </c>
      <c r="O759" s="254" t="s">
        <v>26</v>
      </c>
      <c r="P759" s="254" t="s">
        <v>27</v>
      </c>
      <c r="Q759" s="254" t="s">
        <v>49</v>
      </c>
      <c r="R759" s="254" t="s">
        <v>136</v>
      </c>
      <c r="S759" s="254">
        <v>4</v>
      </c>
      <c r="T759" s="273" t="s">
        <v>30</v>
      </c>
      <c r="U759" s="266">
        <v>60000</v>
      </c>
      <c r="V759" s="302"/>
    </row>
    <row r="760" spans="1:22">
      <c r="A760" s="354" t="s">
        <v>3134</v>
      </c>
      <c r="B760" s="273" t="s">
        <v>701</v>
      </c>
      <c r="C760" s="265" t="s">
        <v>1728</v>
      </c>
      <c r="D760" s="323" t="s">
        <v>112</v>
      </c>
      <c r="E760" s="251" t="s">
        <v>1729</v>
      </c>
      <c r="F760" s="260" t="s">
        <v>1730</v>
      </c>
      <c r="G760" s="260">
        <v>307818866</v>
      </c>
      <c r="H760" s="260"/>
      <c r="I760" s="254" t="s">
        <v>100</v>
      </c>
      <c r="J760" s="255" t="s">
        <v>24</v>
      </c>
      <c r="K760" s="254" t="s">
        <v>37</v>
      </c>
      <c r="L760" s="263">
        <v>43495</v>
      </c>
      <c r="M760" s="264">
        <v>1956</v>
      </c>
      <c r="N760" s="254">
        <f t="shared" si="11"/>
        <v>69</v>
      </c>
      <c r="O760" s="254" t="s">
        <v>26</v>
      </c>
      <c r="P760" s="254" t="s">
        <v>27</v>
      </c>
      <c r="Q760" s="254" t="s">
        <v>49</v>
      </c>
      <c r="R760" s="254" t="s">
        <v>136</v>
      </c>
      <c r="S760" s="254">
        <v>6</v>
      </c>
      <c r="T760" s="273" t="s">
        <v>30</v>
      </c>
      <c r="U760" s="266">
        <v>60000</v>
      </c>
      <c r="V760" s="302"/>
    </row>
    <row r="761" spans="1:22">
      <c r="A761" s="354" t="s">
        <v>3135</v>
      </c>
      <c r="B761" s="273" t="s">
        <v>701</v>
      </c>
      <c r="C761" s="265" t="s">
        <v>1731</v>
      </c>
      <c r="D761" s="323" t="s">
        <v>51</v>
      </c>
      <c r="E761" s="251" t="s">
        <v>51</v>
      </c>
      <c r="F761" s="260" t="s">
        <v>1732</v>
      </c>
      <c r="G761" s="260"/>
      <c r="H761" s="260"/>
      <c r="I761" s="254" t="s">
        <v>100</v>
      </c>
      <c r="J761" s="255" t="s">
        <v>24</v>
      </c>
      <c r="K761" s="254" t="s">
        <v>146</v>
      </c>
      <c r="L761" s="263">
        <v>43704</v>
      </c>
      <c r="M761" s="264">
        <v>1947</v>
      </c>
      <c r="N761" s="254">
        <f t="shared" si="11"/>
        <v>78</v>
      </c>
      <c r="O761" s="254" t="s">
        <v>26</v>
      </c>
      <c r="P761" s="254" t="s">
        <v>27</v>
      </c>
      <c r="Q761" s="254" t="s">
        <v>46</v>
      </c>
      <c r="R761" s="254" t="s">
        <v>136</v>
      </c>
      <c r="S761" s="254">
        <v>11</v>
      </c>
      <c r="T761" s="273" t="s">
        <v>30</v>
      </c>
      <c r="U761" s="266">
        <v>60000</v>
      </c>
      <c r="V761" s="302"/>
    </row>
    <row r="762" spans="1:22">
      <c r="A762" s="354" t="s">
        <v>3136</v>
      </c>
      <c r="B762" s="273" t="s">
        <v>701</v>
      </c>
      <c r="C762" s="265" t="s">
        <v>1688</v>
      </c>
      <c r="D762" s="323" t="s">
        <v>143</v>
      </c>
      <c r="E762" s="251" t="s">
        <v>1274</v>
      </c>
      <c r="F762" s="260" t="s">
        <v>1733</v>
      </c>
      <c r="G762" s="260"/>
      <c r="H762" s="260"/>
      <c r="I762" s="254" t="s">
        <v>100</v>
      </c>
      <c r="J762" s="255" t="s">
        <v>24</v>
      </c>
      <c r="K762" s="254" t="s">
        <v>146</v>
      </c>
      <c r="L762" s="257">
        <v>43523</v>
      </c>
      <c r="M762" s="258">
        <v>1981</v>
      </c>
      <c r="N762" s="254">
        <f t="shared" si="11"/>
        <v>44</v>
      </c>
      <c r="O762" s="254" t="s">
        <v>26</v>
      </c>
      <c r="P762" s="254" t="s">
        <v>27</v>
      </c>
      <c r="Q762" s="254" t="s">
        <v>28</v>
      </c>
      <c r="R762" s="254" t="s">
        <v>147</v>
      </c>
      <c r="S762" s="254">
        <v>3</v>
      </c>
      <c r="T762" s="273" t="s">
        <v>30</v>
      </c>
      <c r="U762" s="266">
        <v>150000</v>
      </c>
      <c r="V762" s="302"/>
    </row>
    <row r="763" spans="1:22">
      <c r="A763" s="354" t="s">
        <v>3137</v>
      </c>
      <c r="B763" s="273" t="s">
        <v>701</v>
      </c>
      <c r="C763" s="265" t="s">
        <v>1264</v>
      </c>
      <c r="D763" s="323" t="s">
        <v>85</v>
      </c>
      <c r="E763" s="251" t="s">
        <v>85</v>
      </c>
      <c r="F763" s="260" t="s">
        <v>1734</v>
      </c>
      <c r="G763" s="260"/>
      <c r="H763" s="260"/>
      <c r="I763" s="254" t="s">
        <v>100</v>
      </c>
      <c r="J763" s="255" t="s">
        <v>24</v>
      </c>
      <c r="K763" s="254" t="s">
        <v>146</v>
      </c>
      <c r="L763" s="263">
        <v>43795</v>
      </c>
      <c r="M763" s="264">
        <v>1949</v>
      </c>
      <c r="N763" s="254">
        <f t="shared" si="11"/>
        <v>76</v>
      </c>
      <c r="O763" s="254" t="s">
        <v>26</v>
      </c>
      <c r="P763" s="254" t="s">
        <v>27</v>
      </c>
      <c r="Q763" s="254" t="s">
        <v>49</v>
      </c>
      <c r="R763" s="254" t="s">
        <v>315</v>
      </c>
      <c r="S763" s="254">
        <v>6</v>
      </c>
      <c r="T763" s="273" t="s">
        <v>30</v>
      </c>
      <c r="U763" s="266">
        <v>120000</v>
      </c>
      <c r="V763" s="302"/>
    </row>
    <row r="764" spans="1:22">
      <c r="A764" s="354" t="s">
        <v>3138</v>
      </c>
      <c r="B764" s="273" t="s">
        <v>701</v>
      </c>
      <c r="C764" s="265" t="s">
        <v>1735</v>
      </c>
      <c r="D764" s="323" t="s">
        <v>97</v>
      </c>
      <c r="E764" s="251" t="s">
        <v>98</v>
      </c>
      <c r="F764" s="270" t="s">
        <v>1736</v>
      </c>
      <c r="G764" s="270"/>
      <c r="H764" s="270"/>
      <c r="I764" s="254" t="s">
        <v>100</v>
      </c>
      <c r="J764" s="255" t="s">
        <v>24</v>
      </c>
      <c r="K764" s="254" t="s">
        <v>157</v>
      </c>
      <c r="L764" s="263">
        <v>43785</v>
      </c>
      <c r="M764" s="264">
        <v>1952</v>
      </c>
      <c r="N764" s="254">
        <f t="shared" si="11"/>
        <v>73</v>
      </c>
      <c r="O764" s="254" t="s">
        <v>26</v>
      </c>
      <c r="P764" s="254" t="s">
        <v>27</v>
      </c>
      <c r="Q764" s="254" t="s">
        <v>46</v>
      </c>
      <c r="R764" s="254" t="s">
        <v>136</v>
      </c>
      <c r="S764" s="254">
        <v>8</v>
      </c>
      <c r="T764" s="273" t="s">
        <v>30</v>
      </c>
      <c r="U764" s="266">
        <v>60000</v>
      </c>
      <c r="V764" s="302"/>
    </row>
    <row r="765" spans="1:22">
      <c r="A765" s="354" t="s">
        <v>3139</v>
      </c>
      <c r="B765" s="273" t="s">
        <v>701</v>
      </c>
      <c r="C765" s="265" t="s">
        <v>1737</v>
      </c>
      <c r="D765" s="323" t="s">
        <v>97</v>
      </c>
      <c r="E765" s="251" t="s">
        <v>98</v>
      </c>
      <c r="F765" s="270" t="s">
        <v>1738</v>
      </c>
      <c r="G765" s="270"/>
      <c r="H765" s="270"/>
      <c r="I765" s="254" t="s">
        <v>100</v>
      </c>
      <c r="J765" s="255" t="s">
        <v>24</v>
      </c>
      <c r="K765" s="254" t="s">
        <v>1739</v>
      </c>
      <c r="L765" s="263">
        <v>43512</v>
      </c>
      <c r="M765" s="264">
        <v>1988</v>
      </c>
      <c r="N765" s="254">
        <f t="shared" si="11"/>
        <v>37</v>
      </c>
      <c r="O765" s="254" t="s">
        <v>26</v>
      </c>
      <c r="P765" s="254" t="s">
        <v>27</v>
      </c>
      <c r="Q765" s="254" t="s">
        <v>49</v>
      </c>
      <c r="R765" s="254" t="s">
        <v>447</v>
      </c>
      <c r="S765" s="254"/>
      <c r="T765" s="273" t="s">
        <v>30</v>
      </c>
      <c r="U765" s="266">
        <v>100000</v>
      </c>
      <c r="V765" s="302"/>
    </row>
    <row r="766" spans="1:22">
      <c r="A766" s="354" t="s">
        <v>3140</v>
      </c>
      <c r="B766" s="273" t="s">
        <v>701</v>
      </c>
      <c r="C766" s="265" t="s">
        <v>485</v>
      </c>
      <c r="D766" s="323" t="s">
        <v>211</v>
      </c>
      <c r="E766" s="251" t="s">
        <v>1740</v>
      </c>
      <c r="F766" s="260" t="s">
        <v>1741</v>
      </c>
      <c r="G766" s="260">
        <v>463740081</v>
      </c>
      <c r="H766" s="260"/>
      <c r="I766" s="254" t="s">
        <v>100</v>
      </c>
      <c r="J766" s="255" t="s">
        <v>24</v>
      </c>
      <c r="K766" s="254" t="s">
        <v>146</v>
      </c>
      <c r="L766" s="263">
        <v>24974</v>
      </c>
      <c r="M766" s="264">
        <v>1968</v>
      </c>
      <c r="N766" s="254">
        <f t="shared" si="11"/>
        <v>57</v>
      </c>
      <c r="O766" s="254" t="s">
        <v>26</v>
      </c>
      <c r="P766" s="254" t="s">
        <v>27</v>
      </c>
      <c r="Q766" s="254" t="s">
        <v>49</v>
      </c>
      <c r="R766" s="254" t="s">
        <v>136</v>
      </c>
      <c r="S766" s="254">
        <v>2</v>
      </c>
      <c r="T766" s="273" t="s">
        <v>30</v>
      </c>
      <c r="U766" s="266">
        <v>60000</v>
      </c>
      <c r="V766" s="302"/>
    </row>
    <row r="767" spans="1:22">
      <c r="A767" s="354" t="s">
        <v>3141</v>
      </c>
      <c r="B767" s="273" t="s">
        <v>701</v>
      </c>
      <c r="C767" s="265" t="s">
        <v>1010</v>
      </c>
      <c r="D767" s="323"/>
      <c r="E767" s="251"/>
      <c r="F767" s="260"/>
      <c r="G767" s="260">
        <v>301197668</v>
      </c>
      <c r="H767" s="260">
        <v>9989395593</v>
      </c>
      <c r="I767" s="254"/>
      <c r="J767" s="255" t="s">
        <v>24</v>
      </c>
      <c r="K767" s="254" t="s">
        <v>2304</v>
      </c>
      <c r="L767" s="263"/>
      <c r="M767" s="264"/>
      <c r="N767" s="254">
        <f t="shared" si="11"/>
        <v>2025</v>
      </c>
      <c r="O767" s="254" t="s">
        <v>45</v>
      </c>
      <c r="P767" s="254"/>
      <c r="Q767" s="254"/>
      <c r="R767" s="254"/>
      <c r="S767" s="254"/>
      <c r="T767" s="273"/>
      <c r="U767" s="266"/>
      <c r="V767" s="302"/>
    </row>
    <row r="768" spans="1:22">
      <c r="A768" s="354" t="s">
        <v>3142</v>
      </c>
      <c r="B768" s="273" t="s">
        <v>1742</v>
      </c>
      <c r="C768" s="265" t="s">
        <v>1743</v>
      </c>
      <c r="D768" s="324"/>
      <c r="E768" s="251"/>
      <c r="F768" s="260" t="s">
        <v>1744</v>
      </c>
      <c r="G768" s="260"/>
      <c r="H768" s="260"/>
      <c r="I768" s="254" t="s">
        <v>100</v>
      </c>
      <c r="J768" s="255" t="s">
        <v>24</v>
      </c>
      <c r="K768" s="254" t="s">
        <v>157</v>
      </c>
      <c r="L768" s="263">
        <v>43756</v>
      </c>
      <c r="M768" s="264">
        <v>1974</v>
      </c>
      <c r="N768" s="254">
        <f t="shared" si="11"/>
        <v>51</v>
      </c>
      <c r="O768" s="254" t="s">
        <v>45</v>
      </c>
      <c r="P768" s="254" t="s">
        <v>27</v>
      </c>
      <c r="Q768" s="254" t="s">
        <v>49</v>
      </c>
      <c r="R768" s="254" t="s">
        <v>315</v>
      </c>
      <c r="S768" s="254">
        <v>5</v>
      </c>
      <c r="T768" s="273" t="s">
        <v>30</v>
      </c>
      <c r="U768" s="266">
        <v>120000</v>
      </c>
      <c r="V768" s="302"/>
    </row>
    <row r="769" spans="1:22">
      <c r="A769" s="354" t="s">
        <v>3143</v>
      </c>
      <c r="B769" s="273" t="s">
        <v>1742</v>
      </c>
      <c r="C769" s="265" t="s">
        <v>1745</v>
      </c>
      <c r="D769" s="323" t="s">
        <v>85</v>
      </c>
      <c r="E769" s="251" t="s">
        <v>701</v>
      </c>
      <c r="F769" s="260" t="s">
        <v>1746</v>
      </c>
      <c r="G769" s="260">
        <v>451344710</v>
      </c>
      <c r="H769" s="260"/>
      <c r="I769" s="254" t="s">
        <v>100</v>
      </c>
      <c r="J769" s="255" t="s">
        <v>24</v>
      </c>
      <c r="K769" s="254" t="s">
        <v>157</v>
      </c>
      <c r="L769" s="263">
        <v>43747</v>
      </c>
      <c r="M769" s="264">
        <v>1972</v>
      </c>
      <c r="N769" s="254">
        <f t="shared" si="11"/>
        <v>53</v>
      </c>
      <c r="O769" s="254" t="s">
        <v>26</v>
      </c>
      <c r="P769" s="254" t="s">
        <v>27</v>
      </c>
      <c r="Q769" s="254" t="s">
        <v>49</v>
      </c>
      <c r="R769" s="254" t="s">
        <v>136</v>
      </c>
      <c r="S769" s="254"/>
      <c r="T769" s="273" t="s">
        <v>30</v>
      </c>
      <c r="U769" s="266">
        <v>60000</v>
      </c>
      <c r="V769" s="302"/>
    </row>
    <row r="770" spans="1:22">
      <c r="A770" s="354" t="s">
        <v>3144</v>
      </c>
      <c r="B770" s="273" t="s">
        <v>618</v>
      </c>
      <c r="C770" s="265" t="s">
        <v>272</v>
      </c>
      <c r="D770" s="323" t="s">
        <v>2299</v>
      </c>
      <c r="E770" s="251"/>
      <c r="F770" s="260"/>
      <c r="G770" s="260">
        <v>514693952</v>
      </c>
      <c r="H770" s="260"/>
      <c r="I770" s="254" t="s">
        <v>2280</v>
      </c>
      <c r="J770" s="255" t="s">
        <v>24</v>
      </c>
      <c r="K770" s="254" t="s">
        <v>2303</v>
      </c>
      <c r="L770" s="263"/>
      <c r="M770" s="264"/>
      <c r="N770" s="254">
        <f t="shared" si="11"/>
        <v>2025</v>
      </c>
      <c r="O770" s="254" t="s">
        <v>26</v>
      </c>
      <c r="P770" s="254"/>
      <c r="Q770" s="254"/>
      <c r="R770" s="254"/>
      <c r="S770" s="254"/>
      <c r="T770" s="273"/>
      <c r="U770" s="266"/>
      <c r="V770" s="302"/>
    </row>
    <row r="771" spans="1:22">
      <c r="A771" s="354" t="s">
        <v>3145</v>
      </c>
      <c r="B771" s="273" t="s">
        <v>618</v>
      </c>
      <c r="C771" s="265" t="s">
        <v>1747</v>
      </c>
      <c r="D771" s="323" t="s">
        <v>112</v>
      </c>
      <c r="E771" s="251" t="s">
        <v>113</v>
      </c>
      <c r="F771" s="322" t="s">
        <v>1748</v>
      </c>
      <c r="G771" s="322"/>
      <c r="H771" s="322"/>
      <c r="I771" s="254" t="s">
        <v>100</v>
      </c>
      <c r="J771" s="255" t="s">
        <v>24</v>
      </c>
      <c r="K771" s="254" t="s">
        <v>124</v>
      </c>
      <c r="L771" s="263">
        <v>24221</v>
      </c>
      <c r="M771" s="254">
        <v>1966</v>
      </c>
      <c r="N771" s="254">
        <f t="shared" si="11"/>
        <v>59</v>
      </c>
      <c r="O771" s="254" t="s">
        <v>45</v>
      </c>
      <c r="P771" s="254" t="s">
        <v>27</v>
      </c>
      <c r="Q771" s="254" t="s">
        <v>46</v>
      </c>
      <c r="R771" s="254" t="s">
        <v>104</v>
      </c>
      <c r="S771" s="254">
        <v>3</v>
      </c>
      <c r="T771" s="273" t="s">
        <v>30</v>
      </c>
      <c r="U771" s="266">
        <v>80000</v>
      </c>
      <c r="V771" s="302"/>
    </row>
    <row r="772" spans="1:22">
      <c r="A772" s="354" t="s">
        <v>3146</v>
      </c>
      <c r="B772" s="273" t="s">
        <v>618</v>
      </c>
      <c r="C772" s="265" t="s">
        <v>1126</v>
      </c>
      <c r="D772" s="323" t="s">
        <v>112</v>
      </c>
      <c r="E772" s="251"/>
      <c r="F772" s="260"/>
      <c r="G772" s="260"/>
      <c r="H772" s="260"/>
      <c r="I772" s="254"/>
      <c r="J772" s="255" t="s">
        <v>24</v>
      </c>
      <c r="K772" s="254" t="s">
        <v>2304</v>
      </c>
      <c r="L772" s="263"/>
      <c r="M772" s="264"/>
      <c r="N772" s="254">
        <f t="shared" si="11"/>
        <v>2025</v>
      </c>
      <c r="O772" s="254" t="s">
        <v>45</v>
      </c>
      <c r="P772" s="254"/>
      <c r="Q772" s="254"/>
      <c r="R772" s="254"/>
      <c r="S772" s="254"/>
      <c r="T772" s="273"/>
      <c r="U772" s="266"/>
      <c r="V772" s="302"/>
    </row>
    <row r="773" spans="1:22">
      <c r="A773" s="354" t="s">
        <v>3147</v>
      </c>
      <c r="B773" s="273" t="s">
        <v>618</v>
      </c>
      <c r="C773" s="265" t="s">
        <v>956</v>
      </c>
      <c r="D773" s="323" t="s">
        <v>51</v>
      </c>
      <c r="E773" s="251" t="s">
        <v>758</v>
      </c>
      <c r="F773" s="260" t="s">
        <v>1749</v>
      </c>
      <c r="G773" s="260"/>
      <c r="H773" s="260">
        <v>9708293607</v>
      </c>
      <c r="I773" s="254" t="s">
        <v>100</v>
      </c>
      <c r="J773" s="255" t="s">
        <v>24</v>
      </c>
      <c r="K773" s="254" t="s">
        <v>195</v>
      </c>
      <c r="L773" s="263">
        <v>43808</v>
      </c>
      <c r="M773" s="264">
        <v>1956</v>
      </c>
      <c r="N773" s="254">
        <f t="shared" si="11"/>
        <v>69</v>
      </c>
      <c r="O773" s="254" t="s">
        <v>26</v>
      </c>
      <c r="P773" s="254" t="s">
        <v>27</v>
      </c>
      <c r="Q773" s="254" t="s">
        <v>46</v>
      </c>
      <c r="R773" s="254" t="s">
        <v>158</v>
      </c>
      <c r="S773" s="254">
        <v>4</v>
      </c>
      <c r="T773" s="273" t="s">
        <v>30</v>
      </c>
      <c r="U773" s="266">
        <v>60000</v>
      </c>
      <c r="V773" s="302"/>
    </row>
    <row r="774" spans="1:22">
      <c r="A774" s="354" t="s">
        <v>3148</v>
      </c>
      <c r="B774" s="273" t="s">
        <v>618</v>
      </c>
      <c r="C774" s="265" t="s">
        <v>752</v>
      </c>
      <c r="D774" s="323" t="s">
        <v>56</v>
      </c>
      <c r="E774" s="251" t="s">
        <v>673</v>
      </c>
      <c r="F774" s="270" t="s">
        <v>1750</v>
      </c>
      <c r="G774" s="270">
        <v>314538618</v>
      </c>
      <c r="H774" s="270">
        <v>9562567856</v>
      </c>
      <c r="I774" s="254"/>
      <c r="J774" s="255" t="s">
        <v>24</v>
      </c>
      <c r="K774" s="254" t="s">
        <v>124</v>
      </c>
      <c r="L774" s="263">
        <v>44144</v>
      </c>
      <c r="M774" s="264">
        <v>1992</v>
      </c>
      <c r="N774" s="254">
        <f t="shared" ref="N774:N837" si="12">2025-M774</f>
        <v>33</v>
      </c>
      <c r="O774" s="254" t="s">
        <v>26</v>
      </c>
      <c r="P774" s="254" t="s">
        <v>130</v>
      </c>
      <c r="Q774" s="254" t="s">
        <v>28</v>
      </c>
      <c r="R774" s="254" t="s">
        <v>1751</v>
      </c>
      <c r="S774" s="254">
        <v>2</v>
      </c>
      <c r="T774" s="273"/>
      <c r="U774" s="266"/>
      <c r="V774" s="302"/>
    </row>
    <row r="775" spans="1:22">
      <c r="A775" s="354" t="s">
        <v>3149</v>
      </c>
      <c r="B775" s="273" t="s">
        <v>1752</v>
      </c>
      <c r="C775" s="265" t="s">
        <v>491</v>
      </c>
      <c r="D775" s="323"/>
      <c r="E775" s="251"/>
      <c r="F775" s="264"/>
      <c r="G775" s="264"/>
      <c r="H775" s="264"/>
      <c r="I775" s="254"/>
      <c r="J775" s="255" t="s">
        <v>24</v>
      </c>
      <c r="K775" s="254" t="s">
        <v>33</v>
      </c>
      <c r="L775" s="263"/>
      <c r="M775" s="264"/>
      <c r="N775" s="254">
        <f t="shared" si="12"/>
        <v>2025</v>
      </c>
      <c r="O775" s="254" t="s">
        <v>76</v>
      </c>
      <c r="P775" s="254"/>
      <c r="Q775" s="254"/>
      <c r="R775" s="254"/>
      <c r="S775" s="254"/>
      <c r="T775" s="273"/>
      <c r="U775" s="266"/>
      <c r="V775" s="302"/>
    </row>
    <row r="776" spans="1:22">
      <c r="A776" s="354" t="s">
        <v>3150</v>
      </c>
      <c r="B776" s="273" t="s">
        <v>1752</v>
      </c>
      <c r="C776" s="265" t="s">
        <v>32</v>
      </c>
      <c r="D776" s="323"/>
      <c r="E776" s="251"/>
      <c r="F776" s="264"/>
      <c r="G776" s="264"/>
      <c r="H776" s="264"/>
      <c r="I776" s="254"/>
      <c r="J776" s="255" t="s">
        <v>24</v>
      </c>
      <c r="K776" s="254" t="s">
        <v>33</v>
      </c>
      <c r="L776" s="263"/>
      <c r="M776" s="264"/>
      <c r="N776" s="254">
        <f t="shared" si="12"/>
        <v>2025</v>
      </c>
      <c r="O776" s="254" t="s">
        <v>26</v>
      </c>
      <c r="P776" s="254"/>
      <c r="Q776" s="254"/>
      <c r="R776" s="254"/>
      <c r="S776" s="254"/>
      <c r="T776" s="273"/>
      <c r="U776" s="266"/>
      <c r="V776" s="302"/>
    </row>
    <row r="777" spans="1:22">
      <c r="A777" s="354" t="s">
        <v>3151</v>
      </c>
      <c r="B777" s="273" t="s">
        <v>1753</v>
      </c>
      <c r="C777" s="265" t="s">
        <v>233</v>
      </c>
      <c r="D777" s="323"/>
      <c r="E777" s="251"/>
      <c r="F777" s="260" t="s">
        <v>1754</v>
      </c>
      <c r="G777" s="260">
        <v>939504403</v>
      </c>
      <c r="H777" s="260">
        <v>9157864705</v>
      </c>
      <c r="I777" s="289"/>
      <c r="J777" s="288" t="s">
        <v>24</v>
      </c>
      <c r="K777" s="289" t="s">
        <v>437</v>
      </c>
      <c r="L777" s="290">
        <v>43540</v>
      </c>
      <c r="M777" s="291">
        <v>1983</v>
      </c>
      <c r="N777" s="254">
        <f t="shared" si="12"/>
        <v>42</v>
      </c>
      <c r="O777" s="289" t="s">
        <v>26</v>
      </c>
      <c r="P777" s="289" t="s">
        <v>27</v>
      </c>
      <c r="Q777" s="289" t="s">
        <v>657</v>
      </c>
      <c r="R777" s="289" t="s">
        <v>1755</v>
      </c>
      <c r="S777" s="291">
        <v>2</v>
      </c>
      <c r="T777" s="337" t="s">
        <v>30</v>
      </c>
      <c r="U777" s="291">
        <v>2</v>
      </c>
      <c r="V777" s="302"/>
    </row>
    <row r="778" spans="1:22">
      <c r="A778" s="354" t="s">
        <v>3152</v>
      </c>
      <c r="B778" s="273" t="s">
        <v>1756</v>
      </c>
      <c r="C778" s="265" t="s">
        <v>1757</v>
      </c>
      <c r="D778" s="323" t="s">
        <v>240</v>
      </c>
      <c r="E778" s="251" t="s">
        <v>423</v>
      </c>
      <c r="F778" s="260" t="s">
        <v>1758</v>
      </c>
      <c r="G778" s="260">
        <v>176284055</v>
      </c>
      <c r="H778" s="260"/>
      <c r="I778" s="254" t="s">
        <v>100</v>
      </c>
      <c r="J778" s="255" t="s">
        <v>24</v>
      </c>
      <c r="K778" s="254" t="s">
        <v>124</v>
      </c>
      <c r="L778" s="263" t="s">
        <v>1759</v>
      </c>
      <c r="M778" s="264"/>
      <c r="N778" s="254">
        <f t="shared" si="12"/>
        <v>2025</v>
      </c>
      <c r="O778" s="254" t="s">
        <v>45</v>
      </c>
      <c r="P778" s="254" t="s">
        <v>27</v>
      </c>
      <c r="Q778" s="254" t="s">
        <v>49</v>
      </c>
      <c r="R778" s="254" t="s">
        <v>315</v>
      </c>
      <c r="S778" s="254">
        <v>3</v>
      </c>
      <c r="T778" s="273" t="s">
        <v>30</v>
      </c>
      <c r="U778" s="266">
        <v>120000</v>
      </c>
      <c r="V778" s="302"/>
    </row>
    <row r="779" spans="1:22">
      <c r="A779" s="354" t="s">
        <v>3153</v>
      </c>
      <c r="B779" s="273" t="s">
        <v>1756</v>
      </c>
      <c r="C779" s="265" t="s">
        <v>1760</v>
      </c>
      <c r="D779" s="323"/>
      <c r="E779" s="251"/>
      <c r="F779" s="260" t="s">
        <v>1761</v>
      </c>
      <c r="G779" s="260">
        <v>276780814</v>
      </c>
      <c r="H779" s="260"/>
      <c r="I779" s="254" t="s">
        <v>728</v>
      </c>
      <c r="J779" s="255" t="s">
        <v>24</v>
      </c>
      <c r="K779" s="254" t="s">
        <v>124</v>
      </c>
      <c r="L779" s="263">
        <v>43740</v>
      </c>
      <c r="M779" s="264">
        <v>1975</v>
      </c>
      <c r="N779" s="254">
        <f t="shared" si="12"/>
        <v>50</v>
      </c>
      <c r="O779" s="254" t="s">
        <v>45</v>
      </c>
      <c r="P779" s="254" t="s">
        <v>27</v>
      </c>
      <c r="Q779" s="254" t="s">
        <v>28</v>
      </c>
      <c r="R779" s="254" t="s">
        <v>1477</v>
      </c>
      <c r="S779" s="254">
        <v>1</v>
      </c>
      <c r="T779" s="273" t="s">
        <v>30</v>
      </c>
      <c r="U779" s="266"/>
      <c r="V779" s="302"/>
    </row>
    <row r="780" spans="1:22">
      <c r="A780" s="354" t="s">
        <v>3154</v>
      </c>
      <c r="B780" s="273" t="s">
        <v>1767</v>
      </c>
      <c r="C780" s="265" t="s">
        <v>1238</v>
      </c>
      <c r="D780" s="323" t="s">
        <v>149</v>
      </c>
      <c r="E780" s="251" t="s">
        <v>513</v>
      </c>
      <c r="F780" s="260" t="s">
        <v>1768</v>
      </c>
      <c r="G780" s="260">
        <v>135669312</v>
      </c>
      <c r="H780" s="260"/>
      <c r="I780" s="254" t="s">
        <v>100</v>
      </c>
      <c r="J780" s="255" t="s">
        <v>24</v>
      </c>
      <c r="K780" s="254" t="s">
        <v>1769</v>
      </c>
      <c r="L780" s="263">
        <v>43693</v>
      </c>
      <c r="M780" s="264">
        <v>1958</v>
      </c>
      <c r="N780" s="254">
        <f t="shared" si="12"/>
        <v>67</v>
      </c>
      <c r="O780" s="254" t="s">
        <v>26</v>
      </c>
      <c r="P780" s="254" t="s">
        <v>27</v>
      </c>
      <c r="Q780" s="254" t="s">
        <v>28</v>
      </c>
      <c r="R780" s="254" t="s">
        <v>330</v>
      </c>
      <c r="S780" s="254">
        <v>3</v>
      </c>
      <c r="T780" s="273" t="s">
        <v>30</v>
      </c>
      <c r="U780" s="266">
        <v>80000</v>
      </c>
      <c r="V780" s="302"/>
    </row>
    <row r="781" spans="1:22">
      <c r="A781" s="354" t="s">
        <v>3155</v>
      </c>
      <c r="B781" s="273" t="s">
        <v>2181</v>
      </c>
      <c r="C781" s="265" t="s">
        <v>805</v>
      </c>
      <c r="D781" s="323" t="s">
        <v>2294</v>
      </c>
      <c r="E781" s="251"/>
      <c r="F781" s="260"/>
      <c r="G781" s="260">
        <v>726554889</v>
      </c>
      <c r="H781" s="260">
        <v>9983386933</v>
      </c>
      <c r="I781" s="254"/>
      <c r="J781" s="255" t="s">
        <v>24</v>
      </c>
      <c r="K781" s="254" t="s">
        <v>2372</v>
      </c>
      <c r="L781" s="263"/>
      <c r="M781" s="264"/>
      <c r="N781" s="254">
        <f t="shared" si="12"/>
        <v>2025</v>
      </c>
      <c r="O781" s="254" t="s">
        <v>26</v>
      </c>
      <c r="P781" s="254"/>
      <c r="Q781" s="254"/>
      <c r="R781" s="254"/>
      <c r="S781" s="254"/>
      <c r="T781" s="273"/>
      <c r="U781" s="266"/>
      <c r="V781" s="302"/>
    </row>
    <row r="782" spans="1:22">
      <c r="A782" s="354" t="s">
        <v>3156</v>
      </c>
      <c r="B782" s="273" t="s">
        <v>1234</v>
      </c>
      <c r="C782" s="265" t="s">
        <v>515</v>
      </c>
      <c r="D782" s="323"/>
      <c r="E782" s="251"/>
      <c r="F782" s="260" t="s">
        <v>1770</v>
      </c>
      <c r="G782" s="260"/>
      <c r="H782" s="260"/>
      <c r="I782" s="254" t="s">
        <v>229</v>
      </c>
      <c r="J782" s="255" t="s">
        <v>24</v>
      </c>
      <c r="K782" s="254" t="s">
        <v>25</v>
      </c>
      <c r="L782" s="263"/>
      <c r="M782" s="264"/>
      <c r="N782" s="254">
        <f t="shared" si="12"/>
        <v>2025</v>
      </c>
      <c r="O782" s="254" t="s">
        <v>26</v>
      </c>
      <c r="P782" s="254"/>
      <c r="Q782" s="254"/>
      <c r="R782" s="254"/>
      <c r="S782" s="254"/>
      <c r="T782" s="273"/>
      <c r="U782" s="266"/>
      <c r="V782" s="302"/>
    </row>
    <row r="783" spans="1:22">
      <c r="A783" s="354" t="s">
        <v>3157</v>
      </c>
      <c r="B783" s="273" t="s">
        <v>1234</v>
      </c>
      <c r="C783" s="265" t="s">
        <v>1771</v>
      </c>
      <c r="D783" s="323"/>
      <c r="E783" s="251"/>
      <c r="F783" s="272"/>
      <c r="G783" s="272">
        <v>777159764</v>
      </c>
      <c r="H783" s="272"/>
      <c r="I783" s="254"/>
      <c r="J783" s="255" t="s">
        <v>24</v>
      </c>
      <c r="K783" s="254" t="s">
        <v>33</v>
      </c>
      <c r="L783" s="263"/>
      <c r="M783" s="264"/>
      <c r="N783" s="254">
        <f t="shared" si="12"/>
        <v>2025</v>
      </c>
      <c r="O783" s="254" t="s">
        <v>76</v>
      </c>
      <c r="P783" s="254"/>
      <c r="Q783" s="254"/>
      <c r="R783" s="254"/>
      <c r="S783" s="254"/>
      <c r="T783" s="273"/>
      <c r="U783" s="266"/>
      <c r="V783" s="302"/>
    </row>
    <row r="784" spans="1:22">
      <c r="A784" s="354" t="s">
        <v>3158</v>
      </c>
      <c r="B784" s="273" t="s">
        <v>1234</v>
      </c>
      <c r="C784" s="265" t="s">
        <v>461</v>
      </c>
      <c r="D784" s="323" t="s">
        <v>2293</v>
      </c>
      <c r="E784" s="251"/>
      <c r="F784" s="260"/>
      <c r="G784" s="260"/>
      <c r="H784" s="260"/>
      <c r="I784" s="254"/>
      <c r="J784" s="255" t="s">
        <v>24</v>
      </c>
      <c r="K784" s="254" t="s">
        <v>2312</v>
      </c>
      <c r="L784" s="263"/>
      <c r="M784" s="264"/>
      <c r="N784" s="254">
        <f t="shared" si="12"/>
        <v>2025</v>
      </c>
      <c r="O784" s="254" t="s">
        <v>45</v>
      </c>
      <c r="P784" s="254"/>
      <c r="Q784" s="254"/>
      <c r="R784" s="254"/>
      <c r="S784" s="254"/>
      <c r="T784" s="273"/>
      <c r="V784" s="302"/>
    </row>
    <row r="785" spans="1:22">
      <c r="A785" s="354" t="s">
        <v>3159</v>
      </c>
      <c r="B785" s="273" t="s">
        <v>1234</v>
      </c>
      <c r="C785" s="265" t="s">
        <v>1405</v>
      </c>
      <c r="D785" s="323"/>
      <c r="E785" s="251"/>
      <c r="F785" s="260" t="s">
        <v>1772</v>
      </c>
      <c r="G785" s="260"/>
      <c r="H785" s="260"/>
      <c r="I785" s="254"/>
      <c r="J785" s="255" t="s">
        <v>24</v>
      </c>
      <c r="K785" s="254" t="s">
        <v>33</v>
      </c>
      <c r="L785" s="263"/>
      <c r="M785" s="264"/>
      <c r="N785" s="254">
        <f t="shared" si="12"/>
        <v>2025</v>
      </c>
      <c r="O785" s="254" t="s">
        <v>45</v>
      </c>
      <c r="P785" s="254"/>
      <c r="Q785" s="254"/>
      <c r="R785" s="254"/>
      <c r="S785" s="254"/>
      <c r="T785" s="273"/>
      <c r="U785" s="266"/>
      <c r="V785" s="302"/>
    </row>
    <row r="786" spans="1:22">
      <c r="A786" s="354" t="s">
        <v>3160</v>
      </c>
      <c r="B786" s="273" t="s">
        <v>1234</v>
      </c>
      <c r="C786" s="265" t="s">
        <v>2356</v>
      </c>
      <c r="D786" s="323" t="s">
        <v>2293</v>
      </c>
      <c r="E786" s="251"/>
      <c r="F786" s="260"/>
      <c r="G786" s="260">
        <v>281210791</v>
      </c>
      <c r="H786" s="260">
        <v>9774816324</v>
      </c>
      <c r="I786" s="254"/>
      <c r="J786" s="255" t="s">
        <v>24</v>
      </c>
      <c r="K786" s="254" t="s">
        <v>2312</v>
      </c>
      <c r="L786" s="263"/>
      <c r="M786" s="264"/>
      <c r="N786" s="254">
        <f t="shared" si="12"/>
        <v>2025</v>
      </c>
      <c r="O786" s="254" t="s">
        <v>26</v>
      </c>
      <c r="P786" s="254"/>
      <c r="Q786" s="254"/>
      <c r="R786" s="254"/>
      <c r="S786" s="254"/>
      <c r="T786" s="273"/>
      <c r="V786" s="302"/>
    </row>
    <row r="787" spans="1:22">
      <c r="A787" s="354" t="s">
        <v>3161</v>
      </c>
      <c r="B787" s="273" t="s">
        <v>1234</v>
      </c>
      <c r="C787" s="265" t="s">
        <v>1354</v>
      </c>
      <c r="D787" s="323"/>
      <c r="E787" s="251"/>
      <c r="F787" s="272"/>
      <c r="G787" s="272"/>
      <c r="H787" s="272"/>
      <c r="I787" s="254"/>
      <c r="J787" s="255" t="s">
        <v>24</v>
      </c>
      <c r="K787" s="254" t="s">
        <v>33</v>
      </c>
      <c r="L787" s="263"/>
      <c r="M787" s="264"/>
      <c r="N787" s="254">
        <f t="shared" si="12"/>
        <v>2025</v>
      </c>
      <c r="O787" s="254" t="s">
        <v>26</v>
      </c>
      <c r="P787" s="254"/>
      <c r="Q787" s="254"/>
      <c r="R787" s="254"/>
      <c r="S787" s="254"/>
      <c r="T787" s="273"/>
      <c r="U787" s="266"/>
      <c r="V787" s="302"/>
    </row>
    <row r="788" spans="1:22">
      <c r="A788" s="354" t="s">
        <v>3162</v>
      </c>
      <c r="B788" s="273" t="s">
        <v>113</v>
      </c>
      <c r="C788" s="265" t="s">
        <v>1773</v>
      </c>
      <c r="D788" s="323"/>
      <c r="E788" s="251"/>
      <c r="F788" s="260" t="s">
        <v>1774</v>
      </c>
      <c r="G788" s="260">
        <v>140448990</v>
      </c>
      <c r="H788" s="260">
        <v>9611412058</v>
      </c>
      <c r="I788" s="254" t="s">
        <v>100</v>
      </c>
      <c r="J788" s="255" t="s">
        <v>24</v>
      </c>
      <c r="K788" s="254" t="s">
        <v>1640</v>
      </c>
      <c r="L788" s="263"/>
      <c r="M788" s="264"/>
      <c r="N788" s="254">
        <f t="shared" si="12"/>
        <v>2025</v>
      </c>
      <c r="O788" s="254" t="s">
        <v>45</v>
      </c>
      <c r="P788" s="254"/>
      <c r="Q788" s="254"/>
      <c r="R788" s="302"/>
      <c r="S788" s="311"/>
      <c r="T788" s="338"/>
      <c r="V788" s="302"/>
    </row>
    <row r="789" spans="1:22">
      <c r="A789" s="354" t="s">
        <v>3163</v>
      </c>
      <c r="B789" s="273" t="s">
        <v>113</v>
      </c>
      <c r="C789" s="265" t="s">
        <v>1775</v>
      </c>
      <c r="D789" s="323" t="s">
        <v>226</v>
      </c>
      <c r="E789" s="251" t="s">
        <v>1776</v>
      </c>
      <c r="F789" s="260" t="s">
        <v>1777</v>
      </c>
      <c r="G789" s="260">
        <v>406971228</v>
      </c>
      <c r="H789" s="260"/>
      <c r="I789" s="254" t="s">
        <v>100</v>
      </c>
      <c r="J789" s="255" t="s">
        <v>24</v>
      </c>
      <c r="K789" s="254" t="s">
        <v>157</v>
      </c>
      <c r="L789" s="263">
        <v>43684</v>
      </c>
      <c r="M789" s="264">
        <v>1978</v>
      </c>
      <c r="N789" s="254">
        <f t="shared" si="12"/>
        <v>47</v>
      </c>
      <c r="O789" s="254" t="s">
        <v>45</v>
      </c>
      <c r="P789" s="254" t="s">
        <v>27</v>
      </c>
      <c r="Q789" s="254" t="s">
        <v>28</v>
      </c>
      <c r="R789" s="254" t="s">
        <v>454</v>
      </c>
      <c r="S789" s="254"/>
      <c r="T789" s="273" t="s">
        <v>30</v>
      </c>
      <c r="U789" s="266">
        <v>120000</v>
      </c>
      <c r="V789" s="302"/>
    </row>
    <row r="790" spans="1:22">
      <c r="A790" s="354" t="s">
        <v>3164</v>
      </c>
      <c r="B790" s="273" t="s">
        <v>113</v>
      </c>
      <c r="C790" s="265" t="s">
        <v>1778</v>
      </c>
      <c r="D790" s="323" t="s">
        <v>192</v>
      </c>
      <c r="E790" s="251" t="s">
        <v>945</v>
      </c>
      <c r="F790" s="260" t="s">
        <v>1779</v>
      </c>
      <c r="G790" s="260"/>
      <c r="H790" s="260"/>
      <c r="I790" s="254" t="s">
        <v>100</v>
      </c>
      <c r="J790" s="255" t="s">
        <v>24</v>
      </c>
      <c r="K790" s="254" t="s">
        <v>124</v>
      </c>
      <c r="L790" s="263">
        <v>26382</v>
      </c>
      <c r="M790" s="264">
        <v>1972</v>
      </c>
      <c r="N790" s="254">
        <f t="shared" si="12"/>
        <v>53</v>
      </c>
      <c r="O790" s="254" t="s">
        <v>45</v>
      </c>
      <c r="P790" s="254" t="s">
        <v>27</v>
      </c>
      <c r="Q790" s="254" t="s">
        <v>49</v>
      </c>
      <c r="R790" s="254" t="s">
        <v>101</v>
      </c>
      <c r="S790" s="254">
        <v>2</v>
      </c>
      <c r="T790" s="273" t="s">
        <v>30</v>
      </c>
      <c r="U790" s="266">
        <v>80000</v>
      </c>
      <c r="V790" s="302"/>
    </row>
    <row r="791" spans="1:22">
      <c r="A791" s="354" t="s">
        <v>3165</v>
      </c>
      <c r="B791" s="273" t="s">
        <v>113</v>
      </c>
      <c r="C791" s="265" t="s">
        <v>1780</v>
      </c>
      <c r="D791" s="323"/>
      <c r="E791" s="251"/>
      <c r="F791" s="260" t="s">
        <v>1781</v>
      </c>
      <c r="G791" s="260"/>
      <c r="H791" s="260"/>
      <c r="I791" s="254"/>
      <c r="J791" s="255" t="s">
        <v>24</v>
      </c>
      <c r="K791" s="254" t="s">
        <v>124</v>
      </c>
      <c r="L791" s="263"/>
      <c r="M791" s="264"/>
      <c r="N791" s="254">
        <f t="shared" si="12"/>
        <v>2025</v>
      </c>
      <c r="O791" s="254" t="s">
        <v>45</v>
      </c>
      <c r="P791" s="254"/>
      <c r="Q791" s="254"/>
      <c r="R791" s="254"/>
      <c r="S791" s="254"/>
      <c r="T791" s="273"/>
      <c r="U791" s="266"/>
      <c r="V791" s="302"/>
    </row>
    <row r="792" spans="1:22">
      <c r="A792" s="354" t="s">
        <v>3166</v>
      </c>
      <c r="B792" s="273" t="s">
        <v>113</v>
      </c>
      <c r="C792" s="265" t="s">
        <v>408</v>
      </c>
      <c r="D792" s="323" t="s">
        <v>41</v>
      </c>
      <c r="E792" s="251" t="s">
        <v>41</v>
      </c>
      <c r="F792" s="260" t="s">
        <v>1782</v>
      </c>
      <c r="G792" s="260"/>
      <c r="H792" s="260"/>
      <c r="I792" s="254"/>
      <c r="J792" s="255" t="s">
        <v>24</v>
      </c>
      <c r="K792" s="254" t="s">
        <v>124</v>
      </c>
      <c r="L792" s="263">
        <v>43651</v>
      </c>
      <c r="M792" s="264">
        <v>1967</v>
      </c>
      <c r="N792" s="254">
        <f t="shared" si="12"/>
        <v>58</v>
      </c>
      <c r="O792" s="254" t="s">
        <v>26</v>
      </c>
      <c r="P792" s="254" t="s">
        <v>27</v>
      </c>
      <c r="Q792" s="254" t="s">
        <v>46</v>
      </c>
      <c r="R792" s="254" t="s">
        <v>136</v>
      </c>
      <c r="S792" s="254">
        <v>2</v>
      </c>
      <c r="T792" s="273" t="s">
        <v>30</v>
      </c>
      <c r="U792" s="266"/>
      <c r="V792" s="302"/>
    </row>
    <row r="793" spans="1:22">
      <c r="A793" s="354" t="s">
        <v>3167</v>
      </c>
      <c r="B793" s="273" t="s">
        <v>113</v>
      </c>
      <c r="C793" s="265" t="s">
        <v>1783</v>
      </c>
      <c r="D793" s="323"/>
      <c r="E793" s="251"/>
      <c r="F793" s="260" t="s">
        <v>1784</v>
      </c>
      <c r="G793" s="260">
        <v>150930636</v>
      </c>
      <c r="H793" s="260">
        <v>9611412058</v>
      </c>
      <c r="I793" s="254" t="s">
        <v>100</v>
      </c>
      <c r="J793" s="255" t="s">
        <v>24</v>
      </c>
      <c r="K793" s="254" t="s">
        <v>1640</v>
      </c>
      <c r="L793" s="263"/>
      <c r="M793" s="264"/>
      <c r="N793" s="254">
        <f t="shared" si="12"/>
        <v>2025</v>
      </c>
      <c r="O793" s="254" t="s">
        <v>26</v>
      </c>
      <c r="P793" s="254"/>
      <c r="Q793" s="254"/>
      <c r="R793" s="254"/>
      <c r="S793" s="254"/>
      <c r="T793" s="273"/>
      <c r="U793" s="266"/>
      <c r="V793" s="302"/>
    </row>
    <row r="794" spans="1:22">
      <c r="A794" s="354" t="s">
        <v>3168</v>
      </c>
      <c r="B794" s="273" t="s">
        <v>113</v>
      </c>
      <c r="C794" s="265" t="s">
        <v>2357</v>
      </c>
      <c r="D794" s="323" t="s">
        <v>2309</v>
      </c>
      <c r="E794" s="251"/>
      <c r="F794" s="260"/>
      <c r="G794" s="260">
        <v>392162562</v>
      </c>
      <c r="H794" s="260"/>
      <c r="I794" s="254"/>
      <c r="J794" s="255" t="s">
        <v>24</v>
      </c>
      <c r="K794" s="254" t="s">
        <v>2303</v>
      </c>
      <c r="L794" s="263"/>
      <c r="M794" s="264"/>
      <c r="N794" s="254">
        <f t="shared" si="12"/>
        <v>2025</v>
      </c>
      <c r="O794" s="254" t="s">
        <v>45</v>
      </c>
      <c r="P794" s="254"/>
      <c r="Q794" s="254"/>
      <c r="R794" s="254"/>
      <c r="S794" s="254"/>
      <c r="T794" s="273"/>
      <c r="U794" s="266"/>
      <c r="V794" s="302"/>
    </row>
    <row r="795" spans="1:22">
      <c r="A795" s="354" t="s">
        <v>3169</v>
      </c>
      <c r="B795" s="273" t="s">
        <v>113</v>
      </c>
      <c r="C795" s="265" t="s">
        <v>817</v>
      </c>
      <c r="D795" s="323" t="s">
        <v>240</v>
      </c>
      <c r="E795" s="251" t="s">
        <v>240</v>
      </c>
      <c r="F795" s="270" t="s">
        <v>1785</v>
      </c>
      <c r="G795" s="270"/>
      <c r="H795" s="270"/>
      <c r="I795" s="254" t="s">
        <v>100</v>
      </c>
      <c r="J795" s="255" t="s">
        <v>24</v>
      </c>
      <c r="K795" s="254" t="s">
        <v>220</v>
      </c>
      <c r="L795" s="257">
        <v>43488</v>
      </c>
      <c r="M795" s="258">
        <v>1969</v>
      </c>
      <c r="N795" s="254">
        <f t="shared" si="12"/>
        <v>56</v>
      </c>
      <c r="O795" s="254" t="s">
        <v>45</v>
      </c>
      <c r="P795" s="254" t="s">
        <v>27</v>
      </c>
      <c r="Q795" s="254" t="s">
        <v>46</v>
      </c>
      <c r="R795" s="254" t="s">
        <v>104</v>
      </c>
      <c r="S795" s="254">
        <v>1</v>
      </c>
      <c r="T795" s="273" t="s">
        <v>30</v>
      </c>
      <c r="U795" s="266">
        <v>80000</v>
      </c>
      <c r="V795" s="302"/>
    </row>
    <row r="796" spans="1:22">
      <c r="A796" s="354" t="s">
        <v>3170</v>
      </c>
      <c r="B796" s="273" t="s">
        <v>113</v>
      </c>
      <c r="C796" s="265" t="s">
        <v>1786</v>
      </c>
      <c r="D796" s="323" t="s">
        <v>21</v>
      </c>
      <c r="E796" s="251" t="s">
        <v>307</v>
      </c>
      <c r="F796" s="260" t="s">
        <v>1787</v>
      </c>
      <c r="G796" s="260"/>
      <c r="H796" s="260"/>
      <c r="I796" s="254" t="s">
        <v>100</v>
      </c>
      <c r="J796" s="255" t="s">
        <v>24</v>
      </c>
      <c r="K796" s="254" t="s">
        <v>157</v>
      </c>
      <c r="L796" s="263">
        <v>43751</v>
      </c>
      <c r="M796" s="264">
        <v>1990</v>
      </c>
      <c r="N796" s="254">
        <f t="shared" si="12"/>
        <v>35</v>
      </c>
      <c r="O796" s="254" t="s">
        <v>45</v>
      </c>
      <c r="P796" s="254" t="s">
        <v>130</v>
      </c>
      <c r="Q796" s="254" t="s">
        <v>49</v>
      </c>
      <c r="R796" s="254" t="s">
        <v>1788</v>
      </c>
      <c r="S796" s="254"/>
      <c r="T796" s="273" t="s">
        <v>30</v>
      </c>
      <c r="U796" s="266">
        <v>80000</v>
      </c>
      <c r="V796" s="302"/>
    </row>
    <row r="797" spans="1:22">
      <c r="A797" s="354" t="s">
        <v>3171</v>
      </c>
      <c r="B797" s="273" t="s">
        <v>113</v>
      </c>
      <c r="C797" s="265" t="s">
        <v>1238</v>
      </c>
      <c r="D797" s="323" t="s">
        <v>21</v>
      </c>
      <c r="E797" s="251" t="s">
        <v>92</v>
      </c>
      <c r="F797" s="260" t="s">
        <v>1789</v>
      </c>
      <c r="G797" s="260">
        <v>908692554</v>
      </c>
      <c r="H797" s="260"/>
      <c r="I797" s="254" t="s">
        <v>100</v>
      </c>
      <c r="J797" s="255" t="s">
        <v>24</v>
      </c>
      <c r="K797" s="254" t="s">
        <v>157</v>
      </c>
      <c r="L797" s="263">
        <v>43757</v>
      </c>
      <c r="M797" s="264">
        <v>1980</v>
      </c>
      <c r="N797" s="254">
        <f t="shared" si="12"/>
        <v>45</v>
      </c>
      <c r="O797" s="254" t="s">
        <v>26</v>
      </c>
      <c r="P797" s="254" t="s">
        <v>27</v>
      </c>
      <c r="Q797" s="254" t="s">
        <v>49</v>
      </c>
      <c r="R797" s="254" t="s">
        <v>70</v>
      </c>
      <c r="S797" s="254"/>
      <c r="T797" s="273" t="s">
        <v>30</v>
      </c>
      <c r="U797" s="266">
        <v>120000</v>
      </c>
      <c r="V797" s="302"/>
    </row>
    <row r="798" spans="1:22">
      <c r="A798" s="354" t="s">
        <v>3172</v>
      </c>
      <c r="B798" s="273" t="s">
        <v>113</v>
      </c>
      <c r="C798" s="265" t="s">
        <v>1085</v>
      </c>
      <c r="D798" s="323" t="s">
        <v>21</v>
      </c>
      <c r="E798" s="251" t="s">
        <v>307</v>
      </c>
      <c r="F798" s="260" t="s">
        <v>1790</v>
      </c>
      <c r="G798" s="260"/>
      <c r="H798" s="260"/>
      <c r="I798" s="254" t="s">
        <v>100</v>
      </c>
      <c r="J798" s="255" t="s">
        <v>24</v>
      </c>
      <c r="K798" s="254" t="s">
        <v>157</v>
      </c>
      <c r="L798" s="263">
        <v>23108</v>
      </c>
      <c r="M798" s="264">
        <v>1963</v>
      </c>
      <c r="N798" s="254">
        <f t="shared" si="12"/>
        <v>62</v>
      </c>
      <c r="O798" s="254" t="s">
        <v>26</v>
      </c>
      <c r="P798" s="254" t="s">
        <v>27</v>
      </c>
      <c r="Q798" s="254" t="s">
        <v>49</v>
      </c>
      <c r="R798" s="254" t="s">
        <v>136</v>
      </c>
      <c r="S798" s="254">
        <v>5</v>
      </c>
      <c r="T798" s="273" t="s">
        <v>30</v>
      </c>
      <c r="U798" s="266">
        <v>60000</v>
      </c>
      <c r="V798" s="302"/>
    </row>
    <row r="799" spans="1:22">
      <c r="A799" s="354" t="s">
        <v>3173</v>
      </c>
      <c r="B799" s="273" t="s">
        <v>2335</v>
      </c>
      <c r="C799" s="265" t="s">
        <v>1027</v>
      </c>
      <c r="D799" s="323" t="s">
        <v>51</v>
      </c>
      <c r="E799" s="251"/>
      <c r="F799" s="260"/>
      <c r="G799" s="260"/>
      <c r="H799" s="260"/>
      <c r="I799" s="254"/>
      <c r="J799" s="255" t="s">
        <v>24</v>
      </c>
      <c r="K799" s="254" t="s">
        <v>2304</v>
      </c>
      <c r="L799" s="263"/>
      <c r="M799" s="264"/>
      <c r="N799" s="254">
        <f t="shared" si="12"/>
        <v>2025</v>
      </c>
      <c r="O799" s="254" t="s">
        <v>45</v>
      </c>
      <c r="P799" s="254"/>
      <c r="Q799" s="254"/>
      <c r="R799" s="254"/>
      <c r="S799" s="254"/>
      <c r="T799" s="273"/>
      <c r="U799" s="266"/>
      <c r="V799" s="302"/>
    </row>
    <row r="800" spans="1:22">
      <c r="A800" s="354" t="s">
        <v>3174</v>
      </c>
      <c r="B800" s="273" t="s">
        <v>822</v>
      </c>
      <c r="C800" s="265" t="s">
        <v>1791</v>
      </c>
      <c r="D800" s="323" t="s">
        <v>63</v>
      </c>
      <c r="E800" s="251" t="s">
        <v>907</v>
      </c>
      <c r="F800" s="260" t="s">
        <v>1792</v>
      </c>
      <c r="G800" s="260"/>
      <c r="H800" s="260"/>
      <c r="I800" s="254" t="s">
        <v>219</v>
      </c>
      <c r="J800" s="255" t="s">
        <v>24</v>
      </c>
      <c r="K800" s="254" t="s">
        <v>1793</v>
      </c>
      <c r="L800" s="263">
        <v>43798</v>
      </c>
      <c r="M800" s="264">
        <v>1964</v>
      </c>
      <c r="N800" s="254">
        <f t="shared" si="12"/>
        <v>61</v>
      </c>
      <c r="O800" s="254" t="s">
        <v>45</v>
      </c>
      <c r="P800" s="254" t="s">
        <v>27</v>
      </c>
      <c r="Q800" s="254" t="s">
        <v>49</v>
      </c>
      <c r="R800" s="254"/>
      <c r="S800" s="254">
        <v>2</v>
      </c>
      <c r="T800" s="273" t="s">
        <v>30</v>
      </c>
      <c r="U800" s="266"/>
      <c r="V800" s="302"/>
    </row>
    <row r="801" spans="1:22">
      <c r="A801" s="354" t="s">
        <v>3175</v>
      </c>
      <c r="B801" s="273" t="s">
        <v>822</v>
      </c>
      <c r="C801" s="265" t="s">
        <v>774</v>
      </c>
      <c r="D801" s="323" t="s">
        <v>63</v>
      </c>
      <c r="E801" s="251" t="s">
        <v>667</v>
      </c>
      <c r="F801" s="260" t="s">
        <v>1794</v>
      </c>
      <c r="G801" s="260">
        <v>124575221</v>
      </c>
      <c r="H801" s="260"/>
      <c r="I801" s="254" t="s">
        <v>219</v>
      </c>
      <c r="J801" s="255" t="s">
        <v>24</v>
      </c>
      <c r="K801" s="254" t="s">
        <v>1793</v>
      </c>
      <c r="L801" s="263">
        <v>43601</v>
      </c>
      <c r="M801" s="264">
        <v>1963</v>
      </c>
      <c r="N801" s="254">
        <f t="shared" si="12"/>
        <v>62</v>
      </c>
      <c r="O801" s="254" t="s">
        <v>26</v>
      </c>
      <c r="P801" s="254" t="s">
        <v>27</v>
      </c>
      <c r="Q801" s="254" t="s">
        <v>28</v>
      </c>
      <c r="R801" s="254"/>
      <c r="S801" s="254">
        <v>2</v>
      </c>
      <c r="T801" s="273" t="s">
        <v>30</v>
      </c>
      <c r="U801" s="266"/>
      <c r="V801" s="302"/>
    </row>
    <row r="802" spans="1:22">
      <c r="A802" s="354" t="s">
        <v>3176</v>
      </c>
      <c r="B802" s="273" t="s">
        <v>2336</v>
      </c>
      <c r="C802" s="265" t="s">
        <v>1877</v>
      </c>
      <c r="D802" s="255"/>
      <c r="E802" s="251"/>
      <c r="F802" s="260"/>
      <c r="G802" s="260">
        <v>275457583</v>
      </c>
      <c r="H802" s="260">
        <v>9507740755</v>
      </c>
      <c r="I802" s="254"/>
      <c r="J802" s="255" t="s">
        <v>24</v>
      </c>
      <c r="K802" s="254"/>
      <c r="L802" s="263"/>
      <c r="M802" s="264"/>
      <c r="N802" s="254">
        <f t="shared" si="12"/>
        <v>2025</v>
      </c>
      <c r="O802" s="254" t="s">
        <v>26</v>
      </c>
      <c r="P802" s="254"/>
      <c r="Q802" s="254"/>
      <c r="R802" s="254"/>
      <c r="S802" s="254"/>
      <c r="T802" s="273"/>
      <c r="U802" s="266"/>
      <c r="V802" s="302"/>
    </row>
    <row r="803" spans="1:22">
      <c r="A803" s="354" t="s">
        <v>3177</v>
      </c>
      <c r="B803" s="273" t="s">
        <v>1795</v>
      </c>
      <c r="C803" s="265" t="s">
        <v>1796</v>
      </c>
      <c r="D803" s="255"/>
      <c r="E803" s="251"/>
      <c r="F803" s="272"/>
      <c r="G803" s="272"/>
      <c r="H803" s="272"/>
      <c r="I803" s="254"/>
      <c r="J803" s="255" t="s">
        <v>24</v>
      </c>
      <c r="K803" s="254" t="s">
        <v>124</v>
      </c>
      <c r="L803" s="263"/>
      <c r="M803" s="264"/>
      <c r="N803" s="254">
        <f t="shared" si="12"/>
        <v>2025</v>
      </c>
      <c r="O803" s="254" t="s">
        <v>26</v>
      </c>
      <c r="P803" s="254"/>
      <c r="Q803" s="254"/>
      <c r="R803" s="254"/>
      <c r="S803" s="254"/>
      <c r="T803" s="273"/>
      <c r="U803" s="266"/>
      <c r="V803" s="302"/>
    </row>
    <row r="804" spans="1:22">
      <c r="A804" s="354" t="s">
        <v>3178</v>
      </c>
      <c r="B804" s="273" t="s">
        <v>2186</v>
      </c>
      <c r="C804" s="265" t="s">
        <v>2337</v>
      </c>
      <c r="D804" s="323" t="s">
        <v>112</v>
      </c>
      <c r="E804" s="251"/>
      <c r="F804" s="260"/>
      <c r="G804" s="260"/>
      <c r="H804" s="260"/>
      <c r="I804" s="254"/>
      <c r="J804" s="255" t="s">
        <v>24</v>
      </c>
      <c r="K804" s="254" t="s">
        <v>2371</v>
      </c>
      <c r="L804" s="263"/>
      <c r="M804" s="264"/>
      <c r="N804" s="254">
        <f t="shared" si="12"/>
        <v>2025</v>
      </c>
      <c r="O804" s="254" t="s">
        <v>45</v>
      </c>
      <c r="P804" s="254"/>
      <c r="Q804" s="254"/>
      <c r="R804" s="254"/>
      <c r="S804" s="254"/>
      <c r="T804" s="273"/>
      <c r="U804" s="266"/>
      <c r="V804" s="302"/>
    </row>
    <row r="805" spans="1:22">
      <c r="A805" s="354" t="s">
        <v>3179</v>
      </c>
      <c r="B805" s="273" t="s">
        <v>1797</v>
      </c>
      <c r="C805" s="265" t="s">
        <v>1798</v>
      </c>
      <c r="D805" s="323" t="s">
        <v>63</v>
      </c>
      <c r="E805" s="251" t="s">
        <v>505</v>
      </c>
      <c r="F805" s="260" t="s">
        <v>1799</v>
      </c>
      <c r="G805" s="260">
        <v>639843538</v>
      </c>
      <c r="H805" s="260"/>
      <c r="I805" s="254" t="s">
        <v>100</v>
      </c>
      <c r="J805" s="255" t="s">
        <v>24</v>
      </c>
      <c r="K805" s="254" t="s">
        <v>124</v>
      </c>
      <c r="L805" s="263">
        <v>43679</v>
      </c>
      <c r="M805" s="264">
        <v>1978</v>
      </c>
      <c r="N805" s="254">
        <f t="shared" si="12"/>
        <v>47</v>
      </c>
      <c r="O805" s="254" t="s">
        <v>26</v>
      </c>
      <c r="P805" s="254" t="s">
        <v>27</v>
      </c>
      <c r="Q805" s="254" t="s">
        <v>49</v>
      </c>
      <c r="R805" s="254" t="s">
        <v>136</v>
      </c>
      <c r="S805" s="254">
        <v>1</v>
      </c>
      <c r="T805" s="273" t="s">
        <v>30</v>
      </c>
      <c r="U805" s="266">
        <v>60000</v>
      </c>
      <c r="V805" s="302"/>
    </row>
    <row r="806" spans="1:22">
      <c r="A806" s="354" t="s">
        <v>3180</v>
      </c>
      <c r="B806" s="273" t="s">
        <v>1800</v>
      </c>
      <c r="C806" s="265" t="s">
        <v>838</v>
      </c>
      <c r="D806" s="323" t="s">
        <v>21</v>
      </c>
      <c r="E806" s="251" t="s">
        <v>571</v>
      </c>
      <c r="F806" s="260" t="s">
        <v>1801</v>
      </c>
      <c r="G806" s="260"/>
      <c r="H806" s="260"/>
      <c r="I806" s="254" t="s">
        <v>100</v>
      </c>
      <c r="J806" s="255" t="s">
        <v>24</v>
      </c>
      <c r="K806" s="254" t="s">
        <v>278</v>
      </c>
      <c r="L806" s="268">
        <v>43820</v>
      </c>
      <c r="M806" s="269">
        <v>1979</v>
      </c>
      <c r="N806" s="254">
        <f t="shared" si="12"/>
        <v>46</v>
      </c>
      <c r="O806" s="254" t="s">
        <v>26</v>
      </c>
      <c r="P806" s="254" t="s">
        <v>27</v>
      </c>
      <c r="Q806" s="254" t="s">
        <v>46</v>
      </c>
      <c r="R806" s="254" t="s">
        <v>136</v>
      </c>
      <c r="S806" s="254">
        <v>4</v>
      </c>
      <c r="T806" s="273" t="s">
        <v>30</v>
      </c>
      <c r="U806" s="266">
        <v>60000</v>
      </c>
      <c r="V806" s="302"/>
    </row>
    <row r="807" spans="1:22">
      <c r="A807" s="354" t="s">
        <v>3181</v>
      </c>
      <c r="B807" s="273" t="s">
        <v>1800</v>
      </c>
      <c r="C807" s="265" t="s">
        <v>863</v>
      </c>
      <c r="D807" s="323" t="s">
        <v>2296</v>
      </c>
      <c r="E807" s="251"/>
      <c r="F807" s="260"/>
      <c r="G807" s="260">
        <v>218395323</v>
      </c>
      <c r="H807" s="260">
        <v>9511656239</v>
      </c>
      <c r="I807" s="254"/>
      <c r="J807" s="255" t="s">
        <v>24</v>
      </c>
      <c r="K807" s="254" t="s">
        <v>2374</v>
      </c>
      <c r="L807" s="263"/>
      <c r="M807" s="264"/>
      <c r="N807" s="254">
        <f t="shared" si="12"/>
        <v>2025</v>
      </c>
      <c r="O807" s="254" t="s">
        <v>26</v>
      </c>
      <c r="P807" s="254"/>
      <c r="Q807" s="254"/>
      <c r="R807" s="254"/>
      <c r="S807" s="254"/>
      <c r="T807" s="273"/>
      <c r="U807" s="266"/>
      <c r="V807" s="302"/>
    </row>
    <row r="808" spans="1:22">
      <c r="A808" s="354" t="s">
        <v>3182</v>
      </c>
      <c r="B808" s="273" t="s">
        <v>1800</v>
      </c>
      <c r="C808" s="265" t="s">
        <v>1802</v>
      </c>
      <c r="D808" s="323" t="s">
        <v>112</v>
      </c>
      <c r="E808" s="251" t="s">
        <v>112</v>
      </c>
      <c r="F808" s="260" t="s">
        <v>1803</v>
      </c>
      <c r="G808" s="260">
        <v>403981975</v>
      </c>
      <c r="H808" s="260"/>
      <c r="I808" s="254" t="s">
        <v>100</v>
      </c>
      <c r="J808" s="255" t="s">
        <v>24</v>
      </c>
      <c r="K808" s="254" t="s">
        <v>124</v>
      </c>
      <c r="L808" s="263">
        <v>43466</v>
      </c>
      <c r="M808" s="264">
        <v>1970</v>
      </c>
      <c r="N808" s="254">
        <f t="shared" si="12"/>
        <v>55</v>
      </c>
      <c r="O808" s="254" t="s">
        <v>45</v>
      </c>
      <c r="P808" s="254" t="s">
        <v>27</v>
      </c>
      <c r="Q808" s="254" t="s">
        <v>49</v>
      </c>
      <c r="R808" s="254" t="s">
        <v>104</v>
      </c>
      <c r="S808" s="254">
        <v>4</v>
      </c>
      <c r="T808" s="273" t="s">
        <v>30</v>
      </c>
      <c r="U808" s="266">
        <v>80000</v>
      </c>
      <c r="V808" s="302"/>
    </row>
    <row r="809" spans="1:22">
      <c r="A809" s="354" t="s">
        <v>3183</v>
      </c>
      <c r="B809" s="273" t="s">
        <v>1800</v>
      </c>
      <c r="C809" s="265" t="s">
        <v>2188</v>
      </c>
      <c r="D809" s="323" t="s">
        <v>192</v>
      </c>
      <c r="E809" s="251"/>
      <c r="F809" s="260"/>
      <c r="G809" s="260">
        <v>708726238</v>
      </c>
      <c r="H809" s="260">
        <v>9362641255</v>
      </c>
      <c r="I809" s="254"/>
      <c r="J809" s="255" t="s">
        <v>24</v>
      </c>
      <c r="K809" s="254" t="s">
        <v>2304</v>
      </c>
      <c r="L809" s="263"/>
      <c r="M809" s="264"/>
      <c r="N809" s="254">
        <f t="shared" si="12"/>
        <v>2025</v>
      </c>
      <c r="O809" s="254" t="s">
        <v>26</v>
      </c>
      <c r="P809" s="254"/>
      <c r="Q809" s="254"/>
      <c r="R809" s="254"/>
      <c r="S809" s="254"/>
      <c r="T809" s="273"/>
      <c r="V809" s="302"/>
    </row>
    <row r="810" spans="1:22">
      <c r="A810" s="354" t="s">
        <v>3184</v>
      </c>
      <c r="B810" s="273" t="s">
        <v>1800</v>
      </c>
      <c r="C810" s="265" t="s">
        <v>1804</v>
      </c>
      <c r="D810" s="323" t="s">
        <v>21</v>
      </c>
      <c r="E810" s="251" t="s">
        <v>92</v>
      </c>
      <c r="F810" s="260" t="s">
        <v>1805</v>
      </c>
      <c r="G810" s="260"/>
      <c r="H810" s="260"/>
      <c r="I810" s="254"/>
      <c r="J810" s="255" t="s">
        <v>24</v>
      </c>
      <c r="K810" s="254" t="s">
        <v>278</v>
      </c>
      <c r="L810" s="263">
        <v>43828</v>
      </c>
      <c r="M810" s="264">
        <v>1972</v>
      </c>
      <c r="N810" s="254">
        <f t="shared" si="12"/>
        <v>53</v>
      </c>
      <c r="O810" s="254" t="s">
        <v>26</v>
      </c>
      <c r="P810" s="254" t="s">
        <v>27</v>
      </c>
      <c r="Q810" s="254" t="s">
        <v>28</v>
      </c>
      <c r="R810" s="254"/>
      <c r="S810" s="254">
        <v>2</v>
      </c>
      <c r="T810" s="273" t="s">
        <v>30</v>
      </c>
      <c r="U810" s="266"/>
      <c r="V810" s="302"/>
    </row>
    <row r="811" spans="1:22">
      <c r="A811" s="354" t="s">
        <v>3185</v>
      </c>
      <c r="B811" s="273" t="s">
        <v>1161</v>
      </c>
      <c r="C811" s="265" t="s">
        <v>1221</v>
      </c>
      <c r="D811" s="323"/>
      <c r="E811" s="251"/>
      <c r="F811" s="260"/>
      <c r="G811" s="260">
        <v>416254795</v>
      </c>
      <c r="H811" s="260"/>
      <c r="I811" s="254"/>
      <c r="J811" s="255" t="s">
        <v>24</v>
      </c>
      <c r="K811" s="254"/>
      <c r="L811" s="263"/>
      <c r="M811" s="264"/>
      <c r="N811" s="254">
        <f t="shared" si="12"/>
        <v>2025</v>
      </c>
      <c r="O811" s="254" t="s">
        <v>26</v>
      </c>
      <c r="P811" s="254"/>
      <c r="Q811" s="254"/>
      <c r="R811" s="254"/>
      <c r="S811" s="254"/>
      <c r="T811" s="273"/>
      <c r="U811" s="266"/>
      <c r="V811" s="302"/>
    </row>
    <row r="812" spans="1:22">
      <c r="A812" s="354" t="s">
        <v>3186</v>
      </c>
      <c r="B812" s="273" t="s">
        <v>1466</v>
      </c>
      <c r="C812" s="265" t="s">
        <v>1806</v>
      </c>
      <c r="D812" s="323"/>
      <c r="E812" s="251"/>
      <c r="F812" s="264"/>
      <c r="G812" s="264">
        <v>730717868</v>
      </c>
      <c r="H812" s="264"/>
      <c r="I812" s="254" t="s">
        <v>100</v>
      </c>
      <c r="J812" s="255" t="s">
        <v>24</v>
      </c>
      <c r="K812" s="254" t="s">
        <v>157</v>
      </c>
      <c r="L812" s="263"/>
      <c r="M812" s="264"/>
      <c r="N812" s="254">
        <f t="shared" si="12"/>
        <v>2025</v>
      </c>
      <c r="O812" s="254" t="s">
        <v>45</v>
      </c>
      <c r="P812" s="254"/>
      <c r="Q812" s="254"/>
      <c r="R812" s="254"/>
      <c r="S812" s="254"/>
      <c r="T812" s="273"/>
      <c r="U812" s="266"/>
      <c r="V812" s="302"/>
    </row>
    <row r="813" spans="1:22">
      <c r="A813" s="354" t="s">
        <v>3187</v>
      </c>
      <c r="B813" s="273" t="s">
        <v>1466</v>
      </c>
      <c r="C813" s="265" t="s">
        <v>1807</v>
      </c>
      <c r="D813" s="323" t="s">
        <v>51</v>
      </c>
      <c r="E813" s="251" t="s">
        <v>232</v>
      </c>
      <c r="F813" s="260" t="s">
        <v>1808</v>
      </c>
      <c r="G813" s="260">
        <v>915353712</v>
      </c>
      <c r="H813" s="260"/>
      <c r="I813" s="254" t="s">
        <v>100</v>
      </c>
      <c r="J813" s="255" t="s">
        <v>24</v>
      </c>
      <c r="K813" s="254" t="s">
        <v>1809</v>
      </c>
      <c r="L813" s="263">
        <v>43790</v>
      </c>
      <c r="M813" s="264">
        <v>1972</v>
      </c>
      <c r="N813" s="254">
        <f t="shared" si="12"/>
        <v>53</v>
      </c>
      <c r="O813" s="254" t="s">
        <v>26</v>
      </c>
      <c r="P813" s="254" t="s">
        <v>27</v>
      </c>
      <c r="Q813" s="254" t="s">
        <v>28</v>
      </c>
      <c r="R813" s="254" t="s">
        <v>287</v>
      </c>
      <c r="S813" s="254">
        <v>1</v>
      </c>
      <c r="T813" s="273" t="s">
        <v>30</v>
      </c>
      <c r="U813" s="266">
        <v>120000</v>
      </c>
      <c r="V813" s="302"/>
    </row>
    <row r="814" spans="1:22">
      <c r="A814" s="354" t="s">
        <v>3188</v>
      </c>
      <c r="B814" s="273" t="s">
        <v>501</v>
      </c>
      <c r="C814" s="265" t="s">
        <v>1810</v>
      </c>
      <c r="D814" s="323" t="s">
        <v>85</v>
      </c>
      <c r="E814" s="251" t="s">
        <v>172</v>
      </c>
      <c r="F814" s="260" t="s">
        <v>1811</v>
      </c>
      <c r="G814" s="260">
        <v>493340650</v>
      </c>
      <c r="H814" s="260"/>
      <c r="I814" s="254" t="s">
        <v>100</v>
      </c>
      <c r="J814" s="255" t="s">
        <v>24</v>
      </c>
      <c r="K814" s="254" t="s">
        <v>157</v>
      </c>
      <c r="L814" s="263">
        <v>43491</v>
      </c>
      <c r="M814" s="264">
        <v>1977</v>
      </c>
      <c r="N814" s="254">
        <f t="shared" si="12"/>
        <v>48</v>
      </c>
      <c r="O814" s="254" t="s">
        <v>26</v>
      </c>
      <c r="P814" s="254" t="s">
        <v>27</v>
      </c>
      <c r="Q814" s="254" t="s">
        <v>28</v>
      </c>
      <c r="R814" s="254" t="s">
        <v>66</v>
      </c>
      <c r="S814" s="254">
        <v>1</v>
      </c>
      <c r="T814" s="273" t="s">
        <v>30</v>
      </c>
      <c r="U814" s="266">
        <v>120000</v>
      </c>
      <c r="V814" s="302"/>
    </row>
    <row r="815" spans="1:22">
      <c r="A815" s="354" t="s">
        <v>3189</v>
      </c>
      <c r="B815" s="273" t="s">
        <v>913</v>
      </c>
      <c r="C815" s="265" t="s">
        <v>1812</v>
      </c>
      <c r="D815" s="323" t="s">
        <v>56</v>
      </c>
      <c r="E815" s="251" t="s">
        <v>184</v>
      </c>
      <c r="F815" s="260" t="s">
        <v>1813</v>
      </c>
      <c r="G815" s="260">
        <v>926213321</v>
      </c>
      <c r="H815" s="260"/>
      <c r="I815" s="254" t="s">
        <v>100</v>
      </c>
      <c r="J815" s="255" t="s">
        <v>24</v>
      </c>
      <c r="K815" s="254" t="s">
        <v>915</v>
      </c>
      <c r="L815" s="263">
        <v>29790</v>
      </c>
      <c r="M815" s="264">
        <v>1981</v>
      </c>
      <c r="N815" s="254">
        <f t="shared" si="12"/>
        <v>44</v>
      </c>
      <c r="O815" s="254" t="s">
        <v>45</v>
      </c>
      <c r="P815" s="254" t="s">
        <v>27</v>
      </c>
      <c r="Q815" s="254" t="s">
        <v>49</v>
      </c>
      <c r="R815" s="254" t="s">
        <v>1788</v>
      </c>
      <c r="S815" s="254">
        <v>2</v>
      </c>
      <c r="T815" s="273" t="s">
        <v>30</v>
      </c>
      <c r="U815" s="266">
        <v>80000</v>
      </c>
      <c r="V815" s="302"/>
    </row>
    <row r="816" spans="1:22">
      <c r="A816" s="354" t="s">
        <v>3190</v>
      </c>
      <c r="B816" s="273" t="s">
        <v>913</v>
      </c>
      <c r="C816" s="265" t="s">
        <v>1814</v>
      </c>
      <c r="D816" s="323" t="s">
        <v>85</v>
      </c>
      <c r="E816" s="251" t="s">
        <v>1815</v>
      </c>
      <c r="F816" s="260" t="s">
        <v>1816</v>
      </c>
      <c r="G816" s="260">
        <v>244299548</v>
      </c>
      <c r="H816" s="260">
        <v>9104128573</v>
      </c>
      <c r="I816" s="254" t="s">
        <v>100</v>
      </c>
      <c r="J816" s="255" t="s">
        <v>24</v>
      </c>
      <c r="K816" s="254" t="s">
        <v>915</v>
      </c>
      <c r="L816" s="268">
        <v>31939</v>
      </c>
      <c r="M816" s="269">
        <v>1987</v>
      </c>
      <c r="N816" s="254">
        <f t="shared" si="12"/>
        <v>38</v>
      </c>
      <c r="O816" s="254" t="s">
        <v>26</v>
      </c>
      <c r="P816" s="254" t="s">
        <v>27</v>
      </c>
      <c r="Q816" s="254" t="s">
        <v>28</v>
      </c>
      <c r="R816" s="254" t="s">
        <v>231</v>
      </c>
      <c r="S816" s="254">
        <v>2</v>
      </c>
      <c r="T816" s="273" t="s">
        <v>30</v>
      </c>
      <c r="U816" s="266">
        <v>70000</v>
      </c>
      <c r="V816" s="302"/>
    </row>
    <row r="817" spans="1:22">
      <c r="A817" s="354" t="s">
        <v>3191</v>
      </c>
      <c r="B817" s="273" t="s">
        <v>913</v>
      </c>
      <c r="C817" s="265" t="s">
        <v>298</v>
      </c>
      <c r="D817" s="323"/>
      <c r="E817" s="251"/>
      <c r="F817" s="260" t="s">
        <v>1817</v>
      </c>
      <c r="G817" s="260"/>
      <c r="H817" s="260">
        <v>9109842484</v>
      </c>
      <c r="I817" s="254"/>
      <c r="J817" s="255" t="s">
        <v>24</v>
      </c>
      <c r="K817" s="254" t="s">
        <v>60</v>
      </c>
      <c r="L817" s="268">
        <v>43507</v>
      </c>
      <c r="M817" s="269">
        <v>1984</v>
      </c>
      <c r="N817" s="254">
        <f t="shared" si="12"/>
        <v>41</v>
      </c>
      <c r="O817" s="254" t="s">
        <v>26</v>
      </c>
      <c r="P817" s="254" t="s">
        <v>27</v>
      </c>
      <c r="Q817" s="254" t="s">
        <v>49</v>
      </c>
      <c r="R817" s="254" t="s">
        <v>136</v>
      </c>
      <c r="S817" s="254">
        <v>2</v>
      </c>
      <c r="T817" s="273" t="s">
        <v>30</v>
      </c>
      <c r="U817" s="266"/>
      <c r="V817" s="302"/>
    </row>
    <row r="818" spans="1:22">
      <c r="A818" s="354" t="s">
        <v>3192</v>
      </c>
      <c r="B818" s="273" t="s">
        <v>913</v>
      </c>
      <c r="C818" s="265" t="s">
        <v>1818</v>
      </c>
      <c r="D818" s="323" t="s">
        <v>56</v>
      </c>
      <c r="E818" s="251" t="s">
        <v>1819</v>
      </c>
      <c r="F818" s="260" t="s">
        <v>1820</v>
      </c>
      <c r="G818" s="260">
        <v>292325513</v>
      </c>
      <c r="H818" s="260"/>
      <c r="I818" s="254" t="s">
        <v>100</v>
      </c>
      <c r="J818" s="255" t="s">
        <v>24</v>
      </c>
      <c r="K818" s="254" t="s">
        <v>915</v>
      </c>
      <c r="L818" s="263">
        <v>43813</v>
      </c>
      <c r="M818" s="264">
        <v>1990</v>
      </c>
      <c r="N818" s="254">
        <f t="shared" si="12"/>
        <v>35</v>
      </c>
      <c r="O818" s="254" t="s">
        <v>26</v>
      </c>
      <c r="P818" s="254" t="s">
        <v>130</v>
      </c>
      <c r="Q818" s="254" t="s">
        <v>49</v>
      </c>
      <c r="R818" s="254" t="s">
        <v>231</v>
      </c>
      <c r="S818" s="254"/>
      <c r="T818" s="273" t="s">
        <v>30</v>
      </c>
      <c r="U818" s="266">
        <v>70000</v>
      </c>
      <c r="V818" s="302"/>
    </row>
    <row r="819" spans="1:22">
      <c r="A819" s="354" t="s">
        <v>3193</v>
      </c>
      <c r="B819" s="273" t="s">
        <v>913</v>
      </c>
      <c r="C819" s="265" t="s">
        <v>485</v>
      </c>
      <c r="D819" s="323" t="s">
        <v>56</v>
      </c>
      <c r="E819" s="251" t="s">
        <v>184</v>
      </c>
      <c r="F819" s="260" t="s">
        <v>1821</v>
      </c>
      <c r="G819" s="260"/>
      <c r="H819" s="260"/>
      <c r="I819" s="254" t="s">
        <v>100</v>
      </c>
      <c r="J819" s="255" t="s">
        <v>24</v>
      </c>
      <c r="K819" s="254" t="s">
        <v>915</v>
      </c>
      <c r="L819" s="263">
        <v>43729</v>
      </c>
      <c r="M819" s="264">
        <v>1959</v>
      </c>
      <c r="N819" s="254">
        <f t="shared" si="12"/>
        <v>66</v>
      </c>
      <c r="O819" s="254" t="s">
        <v>26</v>
      </c>
      <c r="P819" s="254" t="s">
        <v>27</v>
      </c>
      <c r="Q819" s="254" t="s">
        <v>46</v>
      </c>
      <c r="R819" s="254" t="s">
        <v>136</v>
      </c>
      <c r="S819" s="254">
        <v>8</v>
      </c>
      <c r="T819" s="273" t="s">
        <v>30</v>
      </c>
      <c r="U819" s="266">
        <v>60000</v>
      </c>
      <c r="V819" s="302"/>
    </row>
    <row r="820" spans="1:22">
      <c r="A820" s="354" t="s">
        <v>3194</v>
      </c>
      <c r="B820" s="273" t="s">
        <v>913</v>
      </c>
      <c r="C820" s="265" t="s">
        <v>1822</v>
      </c>
      <c r="D820" s="323" t="s">
        <v>56</v>
      </c>
      <c r="E820" s="251" t="s">
        <v>184</v>
      </c>
      <c r="F820" s="260" t="s">
        <v>1823</v>
      </c>
      <c r="G820" s="260">
        <v>235613132</v>
      </c>
      <c r="H820" s="260"/>
      <c r="I820" s="254" t="s">
        <v>358</v>
      </c>
      <c r="J820" s="255" t="s">
        <v>24</v>
      </c>
      <c r="K820" s="254" t="s">
        <v>60</v>
      </c>
      <c r="L820" s="263">
        <v>43753</v>
      </c>
      <c r="M820" s="264">
        <v>1984</v>
      </c>
      <c r="N820" s="254">
        <f t="shared" si="12"/>
        <v>41</v>
      </c>
      <c r="O820" s="254" t="s">
        <v>45</v>
      </c>
      <c r="P820" s="254" t="s">
        <v>27</v>
      </c>
      <c r="Q820" s="254" t="s">
        <v>395</v>
      </c>
      <c r="R820" s="254" t="s">
        <v>1824</v>
      </c>
      <c r="S820" s="254">
        <v>2</v>
      </c>
      <c r="T820" s="273" t="s">
        <v>30</v>
      </c>
      <c r="U820" s="266"/>
      <c r="V820" s="302"/>
    </row>
    <row r="821" spans="1:22">
      <c r="A821" s="354" t="s">
        <v>3195</v>
      </c>
      <c r="B821" s="273" t="s">
        <v>1825</v>
      </c>
      <c r="C821" s="265" t="s">
        <v>1071</v>
      </c>
      <c r="D821" s="323" t="s">
        <v>211</v>
      </c>
      <c r="E821" s="251" t="s">
        <v>212</v>
      </c>
      <c r="F821" s="260" t="s">
        <v>1826</v>
      </c>
      <c r="G821" s="260">
        <v>135669396</v>
      </c>
      <c r="H821" s="260"/>
      <c r="I821" s="254" t="s">
        <v>100</v>
      </c>
      <c r="J821" s="255" t="s">
        <v>24</v>
      </c>
      <c r="K821" s="254" t="s">
        <v>25</v>
      </c>
      <c r="L821" s="263">
        <v>43594</v>
      </c>
      <c r="M821" s="264">
        <v>1960</v>
      </c>
      <c r="N821" s="254">
        <f t="shared" si="12"/>
        <v>65</v>
      </c>
      <c r="O821" s="254" t="s">
        <v>26</v>
      </c>
      <c r="P821" s="254" t="s">
        <v>27</v>
      </c>
      <c r="Q821" s="254" t="s">
        <v>28</v>
      </c>
      <c r="R821" s="254" t="s">
        <v>330</v>
      </c>
      <c r="S821" s="254">
        <v>3</v>
      </c>
      <c r="T821" s="273" t="s">
        <v>30</v>
      </c>
      <c r="U821" s="266">
        <v>80000</v>
      </c>
      <c r="V821" s="302"/>
    </row>
    <row r="822" spans="1:22">
      <c r="A822" s="354" t="s">
        <v>3196</v>
      </c>
      <c r="B822" s="273" t="s">
        <v>1825</v>
      </c>
      <c r="C822" s="265" t="s">
        <v>1827</v>
      </c>
      <c r="D822" s="323" t="s">
        <v>112</v>
      </c>
      <c r="E822" s="251" t="s">
        <v>112</v>
      </c>
      <c r="F822" s="260" t="s">
        <v>1828</v>
      </c>
      <c r="G822" s="260">
        <v>135669400</v>
      </c>
      <c r="H822" s="260"/>
      <c r="I822" s="254" t="s">
        <v>100</v>
      </c>
      <c r="J822" s="255" t="s">
        <v>24</v>
      </c>
      <c r="K822" s="254" t="s">
        <v>25</v>
      </c>
      <c r="L822" s="263">
        <v>21390</v>
      </c>
      <c r="M822" s="264">
        <v>1958</v>
      </c>
      <c r="N822" s="254">
        <f t="shared" si="12"/>
        <v>67</v>
      </c>
      <c r="O822" s="254" t="s">
        <v>45</v>
      </c>
      <c r="P822" s="254" t="s">
        <v>27</v>
      </c>
      <c r="Q822" s="254" t="s">
        <v>28</v>
      </c>
      <c r="R822" s="254" t="s">
        <v>330</v>
      </c>
      <c r="S822" s="254">
        <v>3</v>
      </c>
      <c r="T822" s="273" t="s">
        <v>30</v>
      </c>
      <c r="U822" s="266">
        <v>80000</v>
      </c>
      <c r="V822" s="302"/>
    </row>
    <row r="823" spans="1:22">
      <c r="A823" s="354" t="s">
        <v>3197</v>
      </c>
      <c r="B823" s="273" t="s">
        <v>3325</v>
      </c>
      <c r="C823" s="265" t="s">
        <v>1829</v>
      </c>
      <c r="D823" s="323"/>
      <c r="E823" s="251"/>
      <c r="F823" s="260"/>
      <c r="G823" s="260"/>
      <c r="H823" s="260"/>
      <c r="I823" s="254"/>
      <c r="J823" s="255"/>
      <c r="K823" s="254"/>
      <c r="L823" s="263"/>
      <c r="M823" s="264"/>
      <c r="N823" s="254">
        <f t="shared" si="12"/>
        <v>2025</v>
      </c>
      <c r="O823" s="254"/>
      <c r="P823" s="254"/>
      <c r="Q823" s="254"/>
      <c r="R823" s="254"/>
      <c r="S823" s="254"/>
      <c r="T823" s="273"/>
      <c r="U823" s="266"/>
      <c r="V823" s="302"/>
    </row>
    <row r="824" spans="1:22">
      <c r="A824" s="354" t="s">
        <v>3198</v>
      </c>
      <c r="B824" s="273" t="s">
        <v>1831</v>
      </c>
      <c r="C824" s="265" t="s">
        <v>1832</v>
      </c>
      <c r="D824" s="323"/>
      <c r="E824" s="251"/>
      <c r="F824" s="260"/>
      <c r="G824" s="260"/>
      <c r="H824" s="260"/>
      <c r="I824" s="254"/>
      <c r="J824" s="255"/>
      <c r="K824" s="254"/>
      <c r="L824" s="263"/>
      <c r="M824" s="264"/>
      <c r="N824" s="254">
        <f t="shared" si="12"/>
        <v>2025</v>
      </c>
      <c r="O824" s="254"/>
      <c r="P824" s="254"/>
      <c r="Q824" s="254"/>
      <c r="R824" s="254"/>
      <c r="S824" s="254"/>
      <c r="T824" s="273"/>
      <c r="U824" s="266"/>
      <c r="V824" s="302"/>
    </row>
    <row r="825" spans="1:22">
      <c r="A825" s="354" t="s">
        <v>3199</v>
      </c>
      <c r="B825" s="273" t="s">
        <v>1831</v>
      </c>
      <c r="C825" s="265" t="s">
        <v>2338</v>
      </c>
      <c r="D825" s="323"/>
      <c r="E825" s="251"/>
      <c r="F825" s="260"/>
      <c r="G825" s="260"/>
      <c r="H825" s="260"/>
      <c r="I825" s="254"/>
      <c r="J825" s="255" t="s">
        <v>24</v>
      </c>
      <c r="K825" s="254" t="s">
        <v>2315</v>
      </c>
      <c r="L825" s="263"/>
      <c r="M825" s="264"/>
      <c r="N825" s="254">
        <f t="shared" si="12"/>
        <v>2025</v>
      </c>
      <c r="O825" s="254" t="s">
        <v>26</v>
      </c>
      <c r="P825" s="254"/>
      <c r="Q825" s="254"/>
      <c r="R825" s="254"/>
      <c r="S825" s="254"/>
      <c r="T825" s="273"/>
      <c r="U825" s="266"/>
      <c r="V825" s="302"/>
    </row>
    <row r="826" spans="1:22">
      <c r="A826" s="354" t="s">
        <v>3200</v>
      </c>
      <c r="B826" s="273" t="s">
        <v>1831</v>
      </c>
      <c r="C826" s="265" t="s">
        <v>1834</v>
      </c>
      <c r="D826" s="323"/>
      <c r="E826" s="251"/>
      <c r="F826" s="292"/>
      <c r="G826" s="292"/>
      <c r="H826" s="292"/>
      <c r="I826" s="281"/>
      <c r="J826" s="293" t="s">
        <v>24</v>
      </c>
      <c r="K826" s="254" t="s">
        <v>124</v>
      </c>
      <c r="L826" s="294"/>
      <c r="M826" s="292"/>
      <c r="N826" s="254">
        <f t="shared" si="12"/>
        <v>2025</v>
      </c>
      <c r="O826" s="281" t="s">
        <v>26</v>
      </c>
      <c r="P826" s="281"/>
      <c r="Q826" s="281"/>
      <c r="R826" s="281"/>
      <c r="S826" s="281"/>
      <c r="T826" s="339"/>
      <c r="U826" s="287"/>
      <c r="V826" s="302"/>
    </row>
    <row r="827" spans="1:22">
      <c r="A827" s="354" t="s">
        <v>3201</v>
      </c>
      <c r="B827" s="273" t="s">
        <v>1831</v>
      </c>
      <c r="C827" s="265" t="s">
        <v>1835</v>
      </c>
      <c r="D827" s="323" t="s">
        <v>51</v>
      </c>
      <c r="E827" s="251" t="s">
        <v>1836</v>
      </c>
      <c r="F827" s="260" t="s">
        <v>1837</v>
      </c>
      <c r="G827" s="260">
        <v>938446577</v>
      </c>
      <c r="H827" s="260"/>
      <c r="I827" s="254"/>
      <c r="J827" s="255" t="s">
        <v>24</v>
      </c>
      <c r="K827" s="254" t="s">
        <v>1838</v>
      </c>
      <c r="L827" s="263">
        <v>44020</v>
      </c>
      <c r="M827" s="264">
        <v>1981</v>
      </c>
      <c r="N827" s="254">
        <f t="shared" si="12"/>
        <v>44</v>
      </c>
      <c r="O827" s="254" t="s">
        <v>45</v>
      </c>
      <c r="P827" s="254" t="s">
        <v>27</v>
      </c>
      <c r="Q827" s="254" t="s">
        <v>28</v>
      </c>
      <c r="R827" s="254" t="s">
        <v>1839</v>
      </c>
      <c r="S827" s="254">
        <v>1</v>
      </c>
      <c r="T827" s="273"/>
      <c r="U827" s="266"/>
      <c r="V827" s="302"/>
    </row>
    <row r="828" spans="1:22">
      <c r="A828" s="354" t="s">
        <v>3202</v>
      </c>
      <c r="B828" s="273" t="s">
        <v>1831</v>
      </c>
      <c r="C828" s="265" t="s">
        <v>854</v>
      </c>
      <c r="D828" s="323" t="s">
        <v>517</v>
      </c>
      <c r="E828" s="251" t="s">
        <v>1840</v>
      </c>
      <c r="F828" s="270" t="s">
        <v>1841</v>
      </c>
      <c r="G828" s="270">
        <v>300900328</v>
      </c>
      <c r="H828" s="270">
        <v>9951561421</v>
      </c>
      <c r="I828" s="254" t="s">
        <v>100</v>
      </c>
      <c r="J828" s="255" t="s">
        <v>24</v>
      </c>
      <c r="K828" s="254" t="s">
        <v>146</v>
      </c>
      <c r="L828" s="263">
        <v>18766</v>
      </c>
      <c r="M828" s="264">
        <v>1951</v>
      </c>
      <c r="N828" s="254">
        <f t="shared" si="12"/>
        <v>74</v>
      </c>
      <c r="O828" s="254" t="s">
        <v>26</v>
      </c>
      <c r="P828" s="254" t="s">
        <v>27</v>
      </c>
      <c r="Q828" s="254" t="s">
        <v>28</v>
      </c>
      <c r="R828" s="254"/>
      <c r="S828" s="254">
        <v>1</v>
      </c>
      <c r="T828" s="273" t="s">
        <v>30</v>
      </c>
      <c r="U828" s="266">
        <v>60000</v>
      </c>
      <c r="V828" s="302"/>
    </row>
    <row r="829" spans="1:22">
      <c r="A829" s="354" t="s">
        <v>3203</v>
      </c>
      <c r="B829" s="273" t="s">
        <v>1831</v>
      </c>
      <c r="C829" s="265" t="s">
        <v>1584</v>
      </c>
      <c r="D829" s="323"/>
      <c r="E829" s="251"/>
      <c r="F829" s="260" t="s">
        <v>1842</v>
      </c>
      <c r="G829" s="260">
        <v>135669418</v>
      </c>
      <c r="H829" s="260"/>
      <c r="I829" s="254" t="s">
        <v>100</v>
      </c>
      <c r="J829" s="255" t="s">
        <v>24</v>
      </c>
      <c r="K829" s="254" t="s">
        <v>1843</v>
      </c>
      <c r="L829" s="268">
        <v>43744</v>
      </c>
      <c r="M829" s="269">
        <v>1959</v>
      </c>
      <c r="N829" s="254">
        <f t="shared" si="12"/>
        <v>66</v>
      </c>
      <c r="O829" s="254" t="s">
        <v>26</v>
      </c>
      <c r="P829" s="254" t="s">
        <v>27</v>
      </c>
      <c r="Q829" s="254" t="s">
        <v>28</v>
      </c>
      <c r="R829" s="254" t="s">
        <v>70</v>
      </c>
      <c r="S829" s="254"/>
      <c r="T829" s="273" t="s">
        <v>30</v>
      </c>
      <c r="U829" s="266">
        <v>120000</v>
      </c>
      <c r="V829" s="302"/>
    </row>
    <row r="830" spans="1:22">
      <c r="A830" s="354" t="s">
        <v>3204</v>
      </c>
      <c r="B830" s="273" t="s">
        <v>1831</v>
      </c>
      <c r="C830" s="265" t="s">
        <v>1844</v>
      </c>
      <c r="D830" s="323" t="s">
        <v>56</v>
      </c>
      <c r="E830" s="251" t="s">
        <v>930</v>
      </c>
      <c r="F830" s="260" t="s">
        <v>1845</v>
      </c>
      <c r="G830" s="260"/>
      <c r="H830" s="260"/>
      <c r="I830" s="254" t="s">
        <v>1846</v>
      </c>
      <c r="J830" s="255" t="s">
        <v>24</v>
      </c>
      <c r="K830" s="254" t="s">
        <v>124</v>
      </c>
      <c r="L830" s="268">
        <v>43787</v>
      </c>
      <c r="M830" s="269">
        <v>1993</v>
      </c>
      <c r="N830" s="254">
        <f t="shared" si="12"/>
        <v>32</v>
      </c>
      <c r="O830" s="254" t="s">
        <v>45</v>
      </c>
      <c r="P830" s="254" t="s">
        <v>130</v>
      </c>
      <c r="Q830" s="254" t="s">
        <v>28</v>
      </c>
      <c r="R830" s="254" t="s">
        <v>1541</v>
      </c>
      <c r="S830" s="254"/>
      <c r="T830" s="273" t="s">
        <v>30</v>
      </c>
      <c r="U830" s="266"/>
      <c r="V830" s="302"/>
    </row>
    <row r="831" spans="1:22">
      <c r="A831" s="354" t="s">
        <v>3205</v>
      </c>
      <c r="B831" s="273" t="s">
        <v>1831</v>
      </c>
      <c r="C831" s="265" t="s">
        <v>1847</v>
      </c>
      <c r="D831" s="323"/>
      <c r="E831" s="251"/>
      <c r="F831" s="260" t="s">
        <v>1848</v>
      </c>
      <c r="G831" s="260"/>
      <c r="H831" s="260"/>
      <c r="I831" s="254" t="s">
        <v>100</v>
      </c>
      <c r="J831" s="255" t="s">
        <v>24</v>
      </c>
      <c r="K831" s="254" t="s">
        <v>195</v>
      </c>
      <c r="L831" s="263">
        <v>43743</v>
      </c>
      <c r="M831" s="264">
        <v>1941</v>
      </c>
      <c r="N831" s="254">
        <f t="shared" si="12"/>
        <v>84</v>
      </c>
      <c r="O831" s="254" t="s">
        <v>45</v>
      </c>
      <c r="P831" s="254" t="s">
        <v>27</v>
      </c>
      <c r="Q831" s="254" t="s">
        <v>46</v>
      </c>
      <c r="R831" s="254" t="s">
        <v>104</v>
      </c>
      <c r="S831" s="254">
        <v>3</v>
      </c>
      <c r="T831" s="273" t="s">
        <v>30</v>
      </c>
      <c r="U831" s="266">
        <v>80000</v>
      </c>
      <c r="V831" s="302"/>
    </row>
    <row r="832" spans="1:22">
      <c r="A832" s="354" t="s">
        <v>3206</v>
      </c>
      <c r="B832" s="273" t="s">
        <v>1831</v>
      </c>
      <c r="C832" s="265" t="s">
        <v>3326</v>
      </c>
      <c r="D832" s="323"/>
      <c r="E832" s="251"/>
      <c r="F832" s="260"/>
      <c r="G832" s="260"/>
      <c r="H832" s="260"/>
      <c r="I832" s="254"/>
      <c r="J832" s="255" t="s">
        <v>24</v>
      </c>
      <c r="K832" s="254" t="s">
        <v>2303</v>
      </c>
      <c r="L832" s="263"/>
      <c r="M832" s="264"/>
      <c r="N832" s="254">
        <f t="shared" si="12"/>
        <v>2025</v>
      </c>
      <c r="O832" s="254" t="s">
        <v>45</v>
      </c>
      <c r="P832" s="254"/>
      <c r="Q832" s="254"/>
      <c r="R832" s="254"/>
      <c r="S832" s="254"/>
      <c r="T832" s="273"/>
      <c r="U832" s="266"/>
      <c r="V832" s="302"/>
    </row>
    <row r="833" spans="1:22">
      <c r="A833" s="354" t="s">
        <v>3207</v>
      </c>
      <c r="B833" s="273" t="s">
        <v>1831</v>
      </c>
      <c r="C833" s="265" t="s">
        <v>463</v>
      </c>
      <c r="D833" s="323" t="s">
        <v>192</v>
      </c>
      <c r="E833" s="251" t="s">
        <v>1172</v>
      </c>
      <c r="F833" s="260" t="s">
        <v>1851</v>
      </c>
      <c r="G833" s="260">
        <v>221697457</v>
      </c>
      <c r="H833" s="260"/>
      <c r="I833" s="254" t="s">
        <v>100</v>
      </c>
      <c r="J833" s="255" t="s">
        <v>24</v>
      </c>
      <c r="K833" s="254" t="s">
        <v>157</v>
      </c>
      <c r="L833" s="263">
        <v>43771</v>
      </c>
      <c r="M833" s="264">
        <v>1968</v>
      </c>
      <c r="N833" s="254">
        <f t="shared" si="12"/>
        <v>57</v>
      </c>
      <c r="O833" s="254" t="s">
        <v>45</v>
      </c>
      <c r="P833" s="254" t="s">
        <v>27</v>
      </c>
      <c r="Q833" s="254" t="s">
        <v>46</v>
      </c>
      <c r="R833" s="254" t="s">
        <v>214</v>
      </c>
      <c r="S833" s="254">
        <v>3</v>
      </c>
      <c r="T833" s="273" t="s">
        <v>30</v>
      </c>
      <c r="U833" s="266">
        <v>90000</v>
      </c>
      <c r="V833" s="302"/>
    </row>
    <row r="834" spans="1:22">
      <c r="A834" s="354" t="s">
        <v>3208</v>
      </c>
      <c r="B834" s="273" t="s">
        <v>1831</v>
      </c>
      <c r="C834" s="265" t="s">
        <v>563</v>
      </c>
      <c r="D834" s="323" t="s">
        <v>226</v>
      </c>
      <c r="E834" s="251" t="s">
        <v>273</v>
      </c>
      <c r="F834" s="272"/>
      <c r="G834" s="272">
        <v>647410803</v>
      </c>
      <c r="H834" s="272"/>
      <c r="I834" s="254"/>
      <c r="J834" s="255" t="s">
        <v>24</v>
      </c>
      <c r="K834" s="254" t="s">
        <v>278</v>
      </c>
      <c r="L834" s="263">
        <v>44117</v>
      </c>
      <c r="M834" s="264">
        <v>1996</v>
      </c>
      <c r="N834" s="254">
        <f t="shared" si="12"/>
        <v>29</v>
      </c>
      <c r="O834" s="254" t="s">
        <v>26</v>
      </c>
      <c r="P834" s="254" t="s">
        <v>27</v>
      </c>
      <c r="Q834" s="254" t="s">
        <v>49</v>
      </c>
      <c r="R834" s="254" t="s">
        <v>136</v>
      </c>
      <c r="S834" s="254">
        <v>2</v>
      </c>
      <c r="T834" s="273" t="s">
        <v>30</v>
      </c>
      <c r="U834" s="266"/>
      <c r="V834" s="302"/>
    </row>
    <row r="835" spans="1:22">
      <c r="A835" s="354" t="s">
        <v>3209</v>
      </c>
      <c r="B835" s="273" t="s">
        <v>1831</v>
      </c>
      <c r="C835" s="265" t="s">
        <v>84</v>
      </c>
      <c r="D835" s="323" t="s">
        <v>56</v>
      </c>
      <c r="E835" s="251" t="s">
        <v>1497</v>
      </c>
      <c r="F835" s="260" t="s">
        <v>1852</v>
      </c>
      <c r="G835" s="260">
        <v>300900328</v>
      </c>
      <c r="H835" s="260">
        <v>9207909550</v>
      </c>
      <c r="I835" s="254"/>
      <c r="J835" s="255" t="s">
        <v>24</v>
      </c>
      <c r="K835" s="254" t="s">
        <v>146</v>
      </c>
      <c r="L835" s="263">
        <v>44054</v>
      </c>
      <c r="M835" s="264">
        <v>1985</v>
      </c>
      <c r="N835" s="254">
        <f t="shared" si="12"/>
        <v>40</v>
      </c>
      <c r="O835" s="254" t="s">
        <v>26</v>
      </c>
      <c r="P835" s="254" t="s">
        <v>27</v>
      </c>
      <c r="Q835" s="254" t="s">
        <v>28</v>
      </c>
      <c r="R835" s="254" t="s">
        <v>1260</v>
      </c>
      <c r="S835" s="254">
        <v>1</v>
      </c>
      <c r="T835" s="273" t="s">
        <v>164</v>
      </c>
      <c r="U835" s="266"/>
      <c r="V835" s="302"/>
    </row>
    <row r="836" spans="1:22">
      <c r="A836" s="354" t="s">
        <v>3210</v>
      </c>
      <c r="B836" s="273" t="s">
        <v>1831</v>
      </c>
      <c r="C836" s="265" t="s">
        <v>802</v>
      </c>
      <c r="D836" s="323"/>
      <c r="E836" s="251"/>
      <c r="F836" s="272"/>
      <c r="G836" s="272">
        <v>318821217</v>
      </c>
      <c r="H836" s="272">
        <v>9090567556</v>
      </c>
      <c r="I836" s="254"/>
      <c r="J836" s="255" t="s">
        <v>24</v>
      </c>
      <c r="K836" s="254" t="s">
        <v>1853</v>
      </c>
      <c r="L836" s="263"/>
      <c r="M836" s="264"/>
      <c r="N836" s="254">
        <f t="shared" si="12"/>
        <v>2025</v>
      </c>
      <c r="O836" s="254" t="s">
        <v>26</v>
      </c>
      <c r="P836" s="254"/>
      <c r="Q836" s="254"/>
      <c r="R836" s="254"/>
      <c r="S836" s="254"/>
      <c r="T836" s="273"/>
      <c r="U836" s="266"/>
      <c r="V836" s="302"/>
    </row>
    <row r="837" spans="1:22">
      <c r="A837" s="354" t="s">
        <v>3211</v>
      </c>
      <c r="B837" s="273" t="s">
        <v>1831</v>
      </c>
      <c r="C837" s="265" t="s">
        <v>430</v>
      </c>
      <c r="D837" s="323" t="s">
        <v>149</v>
      </c>
      <c r="E837" s="251" t="s">
        <v>1854</v>
      </c>
      <c r="F837" s="260" t="s">
        <v>1855</v>
      </c>
      <c r="G837" s="260"/>
      <c r="H837" s="260"/>
      <c r="I837" s="254" t="s">
        <v>100</v>
      </c>
      <c r="J837" s="255" t="s">
        <v>24</v>
      </c>
      <c r="K837" s="254" t="s">
        <v>157</v>
      </c>
      <c r="L837" s="263">
        <v>43771</v>
      </c>
      <c r="M837" s="264">
        <v>1968</v>
      </c>
      <c r="N837" s="254">
        <f t="shared" si="12"/>
        <v>57</v>
      </c>
      <c r="O837" s="254" t="s">
        <v>45</v>
      </c>
      <c r="P837" s="254" t="s">
        <v>27</v>
      </c>
      <c r="Q837" s="254" t="s">
        <v>49</v>
      </c>
      <c r="R837" s="254" t="s">
        <v>214</v>
      </c>
      <c r="S837" s="254">
        <v>3</v>
      </c>
      <c r="T837" s="273" t="s">
        <v>30</v>
      </c>
      <c r="U837" s="266">
        <v>90000</v>
      </c>
      <c r="V837" s="302"/>
    </row>
    <row r="838" spans="1:22">
      <c r="A838" s="354" t="s">
        <v>3212</v>
      </c>
      <c r="B838" s="273" t="s">
        <v>1831</v>
      </c>
      <c r="C838" s="265" t="s">
        <v>1856</v>
      </c>
      <c r="D838" s="323" t="s">
        <v>517</v>
      </c>
      <c r="E838" s="251" t="s">
        <v>1840</v>
      </c>
      <c r="F838" s="260" t="s">
        <v>1857</v>
      </c>
      <c r="G838" s="260"/>
      <c r="H838" s="260"/>
      <c r="I838" s="254"/>
      <c r="J838" s="255" t="s">
        <v>24</v>
      </c>
      <c r="K838" s="254" t="s">
        <v>146</v>
      </c>
      <c r="L838" s="263">
        <v>43968</v>
      </c>
      <c r="M838" s="264">
        <v>1991</v>
      </c>
      <c r="N838" s="254">
        <f t="shared" ref="N838:N901" si="13">2025-M838</f>
        <v>34</v>
      </c>
      <c r="O838" s="254" t="s">
        <v>45</v>
      </c>
      <c r="P838" s="254" t="s">
        <v>1858</v>
      </c>
      <c r="Q838" s="254" t="s">
        <v>1859</v>
      </c>
      <c r="R838" s="254" t="s">
        <v>1860</v>
      </c>
      <c r="S838" s="254"/>
      <c r="T838" s="273" t="s">
        <v>154</v>
      </c>
      <c r="U838" s="266">
        <f>14000*12</f>
        <v>168000</v>
      </c>
      <c r="V838" s="302"/>
    </row>
    <row r="839" spans="1:22">
      <c r="A839" s="354" t="s">
        <v>3213</v>
      </c>
      <c r="B839" s="273" t="s">
        <v>1831</v>
      </c>
      <c r="C839" s="265" t="s">
        <v>1861</v>
      </c>
      <c r="D839" s="323" t="s">
        <v>63</v>
      </c>
      <c r="E839" s="251" t="s">
        <v>505</v>
      </c>
      <c r="F839" s="260" t="s">
        <v>1862</v>
      </c>
      <c r="G839" s="260"/>
      <c r="H839" s="260"/>
      <c r="I839" s="254" t="s">
        <v>219</v>
      </c>
      <c r="J839" s="255" t="s">
        <v>24</v>
      </c>
      <c r="K839" s="254" t="s">
        <v>195</v>
      </c>
      <c r="L839" s="263">
        <v>43782</v>
      </c>
      <c r="M839" s="264">
        <v>1989</v>
      </c>
      <c r="N839" s="254">
        <f t="shared" si="13"/>
        <v>36</v>
      </c>
      <c r="O839" s="254" t="s">
        <v>26</v>
      </c>
      <c r="P839" s="254" t="s">
        <v>130</v>
      </c>
      <c r="Q839" s="254" t="s">
        <v>28</v>
      </c>
      <c r="R839" s="254"/>
      <c r="S839" s="254">
        <v>2</v>
      </c>
      <c r="T839" s="273" t="s">
        <v>30</v>
      </c>
      <c r="U839" s="266"/>
      <c r="V839" s="302"/>
    </row>
    <row r="840" spans="1:22">
      <c r="A840" s="354" t="s">
        <v>3214</v>
      </c>
      <c r="B840" s="273" t="s">
        <v>1831</v>
      </c>
      <c r="C840" s="265" t="s">
        <v>1863</v>
      </c>
      <c r="D840" s="323" t="s">
        <v>63</v>
      </c>
      <c r="E840" s="251" t="s">
        <v>118</v>
      </c>
      <c r="F840" s="260" t="s">
        <v>1864</v>
      </c>
      <c r="G840" s="260"/>
      <c r="H840" s="260"/>
      <c r="I840" s="254" t="s">
        <v>219</v>
      </c>
      <c r="J840" s="255" t="s">
        <v>24</v>
      </c>
      <c r="K840" s="254" t="s">
        <v>157</v>
      </c>
      <c r="L840" s="263">
        <v>43827</v>
      </c>
      <c r="M840" s="264">
        <v>1988</v>
      </c>
      <c r="N840" s="254">
        <f t="shared" si="13"/>
        <v>37</v>
      </c>
      <c r="O840" s="254" t="s">
        <v>45</v>
      </c>
      <c r="P840" s="254" t="s">
        <v>27</v>
      </c>
      <c r="Q840" s="254" t="s">
        <v>46</v>
      </c>
      <c r="R840" s="254"/>
      <c r="S840" s="254">
        <v>2</v>
      </c>
      <c r="T840" s="273" t="s">
        <v>30</v>
      </c>
      <c r="U840" s="266"/>
      <c r="V840" s="302"/>
    </row>
    <row r="841" spans="1:22">
      <c r="A841" s="354" t="s">
        <v>3215</v>
      </c>
      <c r="B841" s="273" t="s">
        <v>1831</v>
      </c>
      <c r="C841" s="265" t="s">
        <v>752</v>
      </c>
      <c r="D841" s="323" t="s">
        <v>63</v>
      </c>
      <c r="E841" s="251" t="s">
        <v>118</v>
      </c>
      <c r="F841" s="260" t="s">
        <v>1865</v>
      </c>
      <c r="G841" s="260"/>
      <c r="H841" s="260"/>
      <c r="I841" s="254" t="s">
        <v>100</v>
      </c>
      <c r="J841" s="255" t="s">
        <v>24</v>
      </c>
      <c r="K841" s="254" t="s">
        <v>157</v>
      </c>
      <c r="L841" s="263">
        <v>43725</v>
      </c>
      <c r="M841" s="264">
        <v>1965</v>
      </c>
      <c r="N841" s="254">
        <f t="shared" si="13"/>
        <v>60</v>
      </c>
      <c r="O841" s="254" t="s">
        <v>26</v>
      </c>
      <c r="P841" s="254" t="s">
        <v>27</v>
      </c>
      <c r="Q841" s="254" t="s">
        <v>46</v>
      </c>
      <c r="R841" s="254" t="s">
        <v>290</v>
      </c>
      <c r="S841" s="254">
        <v>5</v>
      </c>
      <c r="T841" s="273" t="s">
        <v>30</v>
      </c>
      <c r="U841" s="266">
        <v>120000</v>
      </c>
      <c r="V841" s="302"/>
    </row>
    <row r="842" spans="1:22">
      <c r="A842" s="354" t="s">
        <v>3216</v>
      </c>
      <c r="B842" s="273" t="s">
        <v>3345</v>
      </c>
      <c r="C842" s="265" t="s">
        <v>802</v>
      </c>
      <c r="D842" s="323" t="s">
        <v>56</v>
      </c>
      <c r="E842" s="251"/>
      <c r="F842" s="322" t="s">
        <v>1871</v>
      </c>
      <c r="G842" s="322"/>
      <c r="H842" s="322"/>
      <c r="I842" s="254"/>
      <c r="J842" s="255" t="s">
        <v>24</v>
      </c>
      <c r="K842" s="254" t="s">
        <v>157</v>
      </c>
      <c r="L842" s="263"/>
      <c r="M842" s="254"/>
      <c r="N842" s="254">
        <f t="shared" si="13"/>
        <v>2025</v>
      </c>
      <c r="O842" s="254" t="s">
        <v>26</v>
      </c>
      <c r="P842" s="254"/>
      <c r="Q842" s="254"/>
      <c r="R842" s="254"/>
      <c r="S842" s="254"/>
      <c r="T842" s="273"/>
      <c r="U842" s="266"/>
      <c r="V842" s="302"/>
    </row>
    <row r="843" spans="1:22">
      <c r="A843" s="354" t="s">
        <v>3217</v>
      </c>
      <c r="B843" s="273" t="s">
        <v>1872</v>
      </c>
      <c r="C843" s="265" t="s">
        <v>1873</v>
      </c>
      <c r="D843" s="255"/>
      <c r="E843" s="251"/>
      <c r="F843" s="272"/>
      <c r="G843" s="272">
        <v>503814064</v>
      </c>
      <c r="H843" s="272">
        <v>9991090256</v>
      </c>
      <c r="I843" s="254"/>
      <c r="J843" s="255" t="s">
        <v>24</v>
      </c>
      <c r="K843" s="254" t="s">
        <v>690</v>
      </c>
      <c r="L843" s="263"/>
      <c r="M843" s="264"/>
      <c r="N843" s="254">
        <f t="shared" si="13"/>
        <v>2025</v>
      </c>
      <c r="O843" s="254" t="s">
        <v>76</v>
      </c>
      <c r="P843" s="254"/>
      <c r="Q843" s="254"/>
      <c r="R843" s="254"/>
      <c r="S843" s="254"/>
      <c r="T843" s="273"/>
      <c r="U843" s="266"/>
      <c r="V843" s="302"/>
    </row>
    <row r="844" spans="1:22">
      <c r="A844" s="354" t="s">
        <v>3218</v>
      </c>
      <c r="B844" s="273" t="s">
        <v>1500</v>
      </c>
      <c r="C844" s="265" t="s">
        <v>1549</v>
      </c>
      <c r="D844" s="323" t="s">
        <v>97</v>
      </c>
      <c r="E844" s="251" t="s">
        <v>1874</v>
      </c>
      <c r="F844" s="260" t="s">
        <v>1875</v>
      </c>
      <c r="G844" s="260">
        <v>259415884</v>
      </c>
      <c r="H844" s="260"/>
      <c r="I844" s="254" t="s">
        <v>59</v>
      </c>
      <c r="J844" s="255" t="s">
        <v>24</v>
      </c>
      <c r="K844" s="254" t="s">
        <v>124</v>
      </c>
      <c r="L844" s="263">
        <v>43796</v>
      </c>
      <c r="M844" s="264">
        <v>1989</v>
      </c>
      <c r="N844" s="254">
        <f t="shared" si="13"/>
        <v>36</v>
      </c>
      <c r="O844" s="254" t="s">
        <v>26</v>
      </c>
      <c r="P844" s="254" t="s">
        <v>130</v>
      </c>
      <c r="Q844" s="254" t="s">
        <v>49</v>
      </c>
      <c r="R844" s="254" t="s">
        <v>1876</v>
      </c>
      <c r="S844" s="254">
        <v>2</v>
      </c>
      <c r="T844" s="273" t="s">
        <v>30</v>
      </c>
      <c r="U844" s="266"/>
      <c r="V844" s="302"/>
    </row>
    <row r="845" spans="1:22">
      <c r="A845" s="354" t="s">
        <v>3219</v>
      </c>
      <c r="B845" s="273" t="s">
        <v>1500</v>
      </c>
      <c r="C845" s="265" t="s">
        <v>1362</v>
      </c>
      <c r="D845" s="323" t="s">
        <v>97</v>
      </c>
      <c r="E845" s="251" t="s">
        <v>1874</v>
      </c>
      <c r="F845" s="260" t="s">
        <v>1878</v>
      </c>
      <c r="G845" s="260">
        <v>639843128</v>
      </c>
      <c r="H845" s="260">
        <v>9319058623</v>
      </c>
      <c r="I845" s="254"/>
      <c r="J845" s="255" t="s">
        <v>24</v>
      </c>
      <c r="K845" s="254" t="s">
        <v>124</v>
      </c>
      <c r="L845" s="263">
        <v>24574</v>
      </c>
      <c r="M845" s="264">
        <v>1967</v>
      </c>
      <c r="N845" s="254">
        <f t="shared" si="13"/>
        <v>58</v>
      </c>
      <c r="O845" s="254" t="s">
        <v>26</v>
      </c>
      <c r="P845" s="254" t="s">
        <v>27</v>
      </c>
      <c r="Q845" s="254" t="s">
        <v>49</v>
      </c>
      <c r="R845" s="254" t="s">
        <v>136</v>
      </c>
      <c r="S845" s="254">
        <v>6</v>
      </c>
      <c r="T845" s="273" t="s">
        <v>30</v>
      </c>
      <c r="U845" s="266">
        <v>60000</v>
      </c>
      <c r="V845" s="302"/>
    </row>
    <row r="846" spans="1:22">
      <c r="A846" s="354" t="s">
        <v>3220</v>
      </c>
      <c r="B846" s="273" t="s">
        <v>1879</v>
      </c>
      <c r="C846" s="265" t="s">
        <v>1880</v>
      </c>
      <c r="D846" s="323" t="s">
        <v>63</v>
      </c>
      <c r="E846" s="251" t="s">
        <v>505</v>
      </c>
      <c r="F846" s="260" t="s">
        <v>1881</v>
      </c>
      <c r="G846" s="260">
        <v>119026596</v>
      </c>
      <c r="H846" s="260"/>
      <c r="I846" s="254" t="s">
        <v>1882</v>
      </c>
      <c r="J846" s="255" t="s">
        <v>24</v>
      </c>
      <c r="K846" s="254" t="s">
        <v>195</v>
      </c>
      <c r="L846" s="263">
        <v>43779</v>
      </c>
      <c r="M846" s="264">
        <v>1964</v>
      </c>
      <c r="N846" s="254">
        <f t="shared" si="13"/>
        <v>61</v>
      </c>
      <c r="O846" s="254" t="s">
        <v>26</v>
      </c>
      <c r="P846" s="254" t="s">
        <v>27</v>
      </c>
      <c r="Q846" s="254" t="s">
        <v>49</v>
      </c>
      <c r="R846" s="254" t="s">
        <v>136</v>
      </c>
      <c r="S846" s="254">
        <v>3</v>
      </c>
      <c r="T846" s="273" t="s">
        <v>30</v>
      </c>
      <c r="U846" s="266">
        <v>60000</v>
      </c>
      <c r="V846" s="302"/>
    </row>
    <row r="847" spans="1:22">
      <c r="A847" s="354" t="s">
        <v>3221</v>
      </c>
      <c r="B847" s="273" t="s">
        <v>1879</v>
      </c>
      <c r="C847" s="265" t="s">
        <v>1883</v>
      </c>
      <c r="D847" s="323" t="s">
        <v>56</v>
      </c>
      <c r="E847" s="251" t="s">
        <v>1884</v>
      </c>
      <c r="F847" s="260" t="s">
        <v>1885</v>
      </c>
      <c r="G847" s="260">
        <v>121236182</v>
      </c>
      <c r="H847" s="260"/>
      <c r="I847" s="254" t="s">
        <v>100</v>
      </c>
      <c r="J847" s="255" t="s">
        <v>24</v>
      </c>
      <c r="K847" s="254" t="s">
        <v>195</v>
      </c>
      <c r="L847" s="263">
        <v>43740</v>
      </c>
      <c r="M847" s="264">
        <v>1958</v>
      </c>
      <c r="N847" s="254">
        <f t="shared" si="13"/>
        <v>67</v>
      </c>
      <c r="O847" s="254" t="s">
        <v>45</v>
      </c>
      <c r="P847" s="254" t="s">
        <v>27</v>
      </c>
      <c r="Q847" s="254" t="s">
        <v>28</v>
      </c>
      <c r="R847" s="254" t="s">
        <v>1886</v>
      </c>
      <c r="S847" s="254">
        <v>3</v>
      </c>
      <c r="T847" s="273" t="s">
        <v>30</v>
      </c>
      <c r="U847" s="266">
        <v>120000</v>
      </c>
      <c r="V847" s="302"/>
    </row>
    <row r="848" spans="1:22">
      <c r="A848" s="354" t="s">
        <v>3222</v>
      </c>
      <c r="B848" s="273" t="s">
        <v>564</v>
      </c>
      <c r="C848" s="265" t="s">
        <v>1887</v>
      </c>
      <c r="D848" s="323" t="s">
        <v>63</v>
      </c>
      <c r="E848" s="251" t="s">
        <v>1888</v>
      </c>
      <c r="F848" s="260" t="s">
        <v>1889</v>
      </c>
      <c r="G848" s="260">
        <v>127304148</v>
      </c>
      <c r="H848" s="260"/>
      <c r="I848" s="254" t="s">
        <v>161</v>
      </c>
      <c r="J848" s="255" t="s">
        <v>24</v>
      </c>
      <c r="K848" s="254" t="s">
        <v>195</v>
      </c>
      <c r="L848" s="263">
        <v>20649</v>
      </c>
      <c r="M848" s="264">
        <v>1956</v>
      </c>
      <c r="N848" s="254">
        <f t="shared" si="13"/>
        <v>69</v>
      </c>
      <c r="O848" s="254" t="s">
        <v>45</v>
      </c>
      <c r="P848" s="254" t="s">
        <v>27</v>
      </c>
      <c r="Q848" s="254" t="s">
        <v>49</v>
      </c>
      <c r="R848" s="254" t="s">
        <v>315</v>
      </c>
      <c r="S848" s="254">
        <v>2</v>
      </c>
      <c r="T848" s="273" t="s">
        <v>30</v>
      </c>
      <c r="U848" s="266">
        <v>150000</v>
      </c>
      <c r="V848" s="302"/>
    </row>
    <row r="849" spans="1:22">
      <c r="A849" s="354" t="s">
        <v>3223</v>
      </c>
      <c r="B849" s="273" t="s">
        <v>564</v>
      </c>
      <c r="C849" s="265" t="s">
        <v>1890</v>
      </c>
      <c r="D849" s="323" t="s">
        <v>424</v>
      </c>
      <c r="E849" s="251" t="s">
        <v>424</v>
      </c>
      <c r="F849" s="260" t="s">
        <v>1891</v>
      </c>
      <c r="G849" s="260"/>
      <c r="H849" s="260"/>
      <c r="I849" s="254" t="s">
        <v>100</v>
      </c>
      <c r="J849" s="255" t="s">
        <v>24</v>
      </c>
      <c r="K849" s="254" t="s">
        <v>195</v>
      </c>
      <c r="L849" s="263">
        <v>43736</v>
      </c>
      <c r="M849" s="264">
        <v>1954</v>
      </c>
      <c r="N849" s="254">
        <f t="shared" si="13"/>
        <v>71</v>
      </c>
      <c r="O849" s="254" t="s">
        <v>26</v>
      </c>
      <c r="P849" s="254" t="s">
        <v>27</v>
      </c>
      <c r="Q849" s="254" t="s">
        <v>49</v>
      </c>
      <c r="R849" s="254" t="s">
        <v>136</v>
      </c>
      <c r="S849" s="254">
        <v>3</v>
      </c>
      <c r="T849" s="273" t="s">
        <v>30</v>
      </c>
      <c r="U849" s="266">
        <v>60000</v>
      </c>
      <c r="V849" s="302"/>
    </row>
    <row r="850" spans="1:22">
      <c r="A850" s="354" t="s">
        <v>3224</v>
      </c>
      <c r="B850" s="273" t="s">
        <v>564</v>
      </c>
      <c r="C850" s="265" t="s">
        <v>1892</v>
      </c>
      <c r="D850" s="323" t="s">
        <v>1893</v>
      </c>
      <c r="E850" s="251" t="s">
        <v>425</v>
      </c>
      <c r="F850" s="260" t="s">
        <v>1894</v>
      </c>
      <c r="G850" s="260">
        <v>457581585</v>
      </c>
      <c r="H850" s="260"/>
      <c r="I850" s="254"/>
      <c r="J850" s="275" t="s">
        <v>24</v>
      </c>
      <c r="K850" s="254" t="s">
        <v>195</v>
      </c>
      <c r="L850" s="263">
        <v>43843</v>
      </c>
      <c r="M850" s="264">
        <v>1992</v>
      </c>
      <c r="N850" s="254">
        <f t="shared" si="13"/>
        <v>33</v>
      </c>
      <c r="O850" s="254" t="s">
        <v>26</v>
      </c>
      <c r="P850" s="254" t="s">
        <v>130</v>
      </c>
      <c r="Q850" s="254" t="s">
        <v>28</v>
      </c>
      <c r="R850" s="254" t="s">
        <v>1895</v>
      </c>
      <c r="S850" s="254">
        <v>2</v>
      </c>
      <c r="T850" s="273" t="s">
        <v>30</v>
      </c>
      <c r="U850" s="266"/>
      <c r="V850" s="302"/>
    </row>
    <row r="851" spans="1:22">
      <c r="A851" s="354" t="s">
        <v>3225</v>
      </c>
      <c r="B851" s="273" t="s">
        <v>564</v>
      </c>
      <c r="C851" s="265" t="s">
        <v>2188</v>
      </c>
      <c r="D851" s="323" t="s">
        <v>192</v>
      </c>
      <c r="E851" s="251"/>
      <c r="F851" s="260"/>
      <c r="G851" s="260"/>
      <c r="H851" s="260"/>
      <c r="I851" s="254"/>
      <c r="J851" s="255" t="s">
        <v>24</v>
      </c>
      <c r="K851" s="254" t="s">
        <v>2304</v>
      </c>
      <c r="L851" s="263"/>
      <c r="M851" s="264"/>
      <c r="N851" s="254">
        <f t="shared" si="13"/>
        <v>2025</v>
      </c>
      <c r="O851" s="254" t="s">
        <v>26</v>
      </c>
      <c r="P851" s="254"/>
      <c r="Q851" s="254"/>
      <c r="R851" s="254"/>
      <c r="S851" s="254"/>
      <c r="T851" s="273"/>
      <c r="U851" s="266"/>
      <c r="V851" s="302"/>
    </row>
    <row r="852" spans="1:22">
      <c r="A852" s="354" t="s">
        <v>3226</v>
      </c>
      <c r="B852" s="273" t="s">
        <v>2339</v>
      </c>
      <c r="C852" s="265" t="s">
        <v>2340</v>
      </c>
      <c r="D852" s="323"/>
      <c r="E852" s="251"/>
      <c r="F852" s="260"/>
      <c r="G852" s="260"/>
      <c r="H852" s="260"/>
      <c r="I852" s="254"/>
      <c r="J852" s="255" t="s">
        <v>24</v>
      </c>
      <c r="K852" s="254" t="s">
        <v>1499</v>
      </c>
      <c r="L852" s="263"/>
      <c r="M852" s="264"/>
      <c r="N852" s="254">
        <f t="shared" si="13"/>
        <v>2025</v>
      </c>
      <c r="O852" s="254" t="s">
        <v>45</v>
      </c>
      <c r="P852" s="254"/>
      <c r="Q852" s="254"/>
      <c r="R852" s="254"/>
      <c r="S852" s="254"/>
      <c r="T852" s="273"/>
      <c r="U852" s="266"/>
      <c r="V852" s="302"/>
    </row>
    <row r="853" spans="1:22">
      <c r="A853" s="354" t="s">
        <v>3227</v>
      </c>
      <c r="B853" s="273" t="s">
        <v>2339</v>
      </c>
      <c r="C853" s="265" t="s">
        <v>2341</v>
      </c>
      <c r="D853" s="323" t="s">
        <v>51</v>
      </c>
      <c r="E853" s="251"/>
      <c r="F853" s="260"/>
      <c r="G853" s="260">
        <v>621104203</v>
      </c>
      <c r="H853" s="260">
        <v>9705631148</v>
      </c>
      <c r="I853" s="254"/>
      <c r="J853" s="255" t="s">
        <v>24</v>
      </c>
      <c r="K853" s="254" t="s">
        <v>2306</v>
      </c>
      <c r="L853" s="263"/>
      <c r="M853" s="264"/>
      <c r="N853" s="254">
        <f t="shared" si="13"/>
        <v>2025</v>
      </c>
      <c r="O853" s="254" t="s">
        <v>45</v>
      </c>
      <c r="P853" s="254"/>
      <c r="Q853" s="254"/>
      <c r="R853" s="254"/>
      <c r="S853" s="254"/>
      <c r="T853" s="273"/>
      <c r="U853" s="266"/>
      <c r="V853" s="302"/>
    </row>
    <row r="854" spans="1:22">
      <c r="A854" s="354" t="s">
        <v>3228</v>
      </c>
      <c r="B854" s="273" t="s">
        <v>2342</v>
      </c>
      <c r="C854" s="265" t="s">
        <v>2343</v>
      </c>
      <c r="D854" s="323" t="s">
        <v>192</v>
      </c>
      <c r="E854" s="251"/>
      <c r="F854" s="260"/>
      <c r="G854" s="260">
        <v>645643363</v>
      </c>
      <c r="H854" s="260">
        <v>9483879218</v>
      </c>
      <c r="I854" s="254"/>
      <c r="J854" s="255" t="s">
        <v>24</v>
      </c>
      <c r="K854" s="254" t="s">
        <v>2312</v>
      </c>
      <c r="L854" s="263"/>
      <c r="M854" s="264"/>
      <c r="N854" s="254">
        <f t="shared" si="13"/>
        <v>2025</v>
      </c>
      <c r="O854" s="254" t="s">
        <v>26</v>
      </c>
      <c r="P854" s="254"/>
      <c r="Q854" s="254"/>
      <c r="R854" s="254"/>
      <c r="S854" s="254"/>
      <c r="T854" s="273"/>
      <c r="U854" s="266"/>
      <c r="V854" s="302"/>
    </row>
    <row r="855" spans="1:22">
      <c r="A855" s="354" t="s">
        <v>3229</v>
      </c>
      <c r="B855" s="273" t="s">
        <v>2288</v>
      </c>
      <c r="C855" s="265" t="s">
        <v>2289</v>
      </c>
      <c r="D855" s="323" t="s">
        <v>51</v>
      </c>
      <c r="E855" s="251"/>
      <c r="F855" s="260"/>
      <c r="G855" s="260">
        <v>320731565</v>
      </c>
      <c r="H855" s="260"/>
      <c r="I855" s="254" t="s">
        <v>2280</v>
      </c>
      <c r="J855" s="255" t="s">
        <v>24</v>
      </c>
      <c r="K855" s="254" t="s">
        <v>2318</v>
      </c>
      <c r="L855" s="263"/>
      <c r="M855" s="264"/>
      <c r="N855" s="254">
        <f t="shared" si="13"/>
        <v>2025</v>
      </c>
      <c r="O855" s="254" t="s">
        <v>26</v>
      </c>
      <c r="P855" s="254"/>
      <c r="Q855" s="254"/>
      <c r="R855" s="254"/>
      <c r="S855" s="254"/>
      <c r="T855" s="273"/>
      <c r="U855" s="266"/>
      <c r="V855" s="302"/>
    </row>
    <row r="856" spans="1:22">
      <c r="A856" s="354" t="s">
        <v>3230</v>
      </c>
      <c r="B856" s="273" t="s">
        <v>1896</v>
      </c>
      <c r="C856" s="265" t="s">
        <v>1897</v>
      </c>
      <c r="D856" s="323"/>
      <c r="E856" s="251"/>
      <c r="F856" s="260"/>
      <c r="G856" s="260"/>
      <c r="H856" s="260"/>
      <c r="I856" s="254"/>
      <c r="J856" s="255" t="s">
        <v>24</v>
      </c>
      <c r="K856" s="254"/>
      <c r="L856" s="263"/>
      <c r="M856" s="264"/>
      <c r="N856" s="254">
        <f t="shared" si="13"/>
        <v>2025</v>
      </c>
      <c r="O856" s="254" t="s">
        <v>26</v>
      </c>
      <c r="P856" s="254"/>
      <c r="Q856" s="254"/>
      <c r="R856" s="254"/>
      <c r="S856" s="254"/>
      <c r="T856" s="273"/>
      <c r="U856" s="266"/>
      <c r="V856" s="302"/>
    </row>
    <row r="857" spans="1:22">
      <c r="A857" s="354" t="s">
        <v>3231</v>
      </c>
      <c r="B857" s="273" t="s">
        <v>1898</v>
      </c>
      <c r="C857" s="265" t="s">
        <v>1899</v>
      </c>
      <c r="D857" s="323"/>
      <c r="E857" s="251"/>
      <c r="F857" s="260" t="s">
        <v>1900</v>
      </c>
      <c r="G857" s="260">
        <v>161877088</v>
      </c>
      <c r="H857" s="260"/>
      <c r="I857" s="254" t="s">
        <v>100</v>
      </c>
      <c r="J857" s="255" t="s">
        <v>24</v>
      </c>
      <c r="K857" s="254" t="s">
        <v>60</v>
      </c>
      <c r="L857" s="263"/>
      <c r="M857" s="264"/>
      <c r="N857" s="254">
        <f t="shared" si="13"/>
        <v>2025</v>
      </c>
      <c r="O857" s="254" t="s">
        <v>26</v>
      </c>
      <c r="P857" s="254" t="s">
        <v>27</v>
      </c>
      <c r="Q857" s="254" t="s">
        <v>49</v>
      </c>
      <c r="R857" s="254" t="s">
        <v>136</v>
      </c>
      <c r="S857" s="254"/>
      <c r="T857" s="273" t="s">
        <v>30</v>
      </c>
      <c r="U857" s="266">
        <v>60000</v>
      </c>
      <c r="V857" s="302"/>
    </row>
    <row r="858" spans="1:22">
      <c r="A858" s="354" t="s">
        <v>3232</v>
      </c>
      <c r="B858" s="273" t="s">
        <v>1901</v>
      </c>
      <c r="C858" s="265" t="s">
        <v>1280</v>
      </c>
      <c r="D858" s="323"/>
      <c r="E858" s="251"/>
      <c r="F858" s="264"/>
      <c r="G858" s="264">
        <v>939816315</v>
      </c>
      <c r="H858" s="264">
        <v>9219864188</v>
      </c>
      <c r="I858" s="254"/>
      <c r="J858" s="255" t="s">
        <v>24</v>
      </c>
      <c r="K858" s="254" t="s">
        <v>37</v>
      </c>
      <c r="L858" s="263">
        <v>43762</v>
      </c>
      <c r="M858" s="264">
        <v>1977</v>
      </c>
      <c r="N858" s="254">
        <f t="shared" si="13"/>
        <v>48</v>
      </c>
      <c r="O858" s="254" t="s">
        <v>26</v>
      </c>
      <c r="P858" s="254" t="s">
        <v>27</v>
      </c>
      <c r="Q858" s="254" t="s">
        <v>49</v>
      </c>
      <c r="R858" s="254" t="s">
        <v>1876</v>
      </c>
      <c r="S858" s="254">
        <v>2</v>
      </c>
      <c r="T858" s="273" t="s">
        <v>30</v>
      </c>
      <c r="U858" s="266"/>
      <c r="V858" s="302"/>
    </row>
    <row r="859" spans="1:22">
      <c r="A859" s="354" t="s">
        <v>3233</v>
      </c>
      <c r="B859" s="273" t="s">
        <v>2290</v>
      </c>
      <c r="C859" s="265" t="s">
        <v>2344</v>
      </c>
      <c r="D859" s="323" t="s">
        <v>2293</v>
      </c>
      <c r="E859" s="251"/>
      <c r="F859" s="260"/>
      <c r="G859" s="260">
        <v>311239421</v>
      </c>
      <c r="H859" s="260"/>
      <c r="I859" s="254" t="s">
        <v>2280</v>
      </c>
      <c r="J859" s="255" t="s">
        <v>24</v>
      </c>
      <c r="K859" s="254" t="s">
        <v>2304</v>
      </c>
      <c r="L859" s="263"/>
      <c r="M859" s="264"/>
      <c r="N859" s="254">
        <f t="shared" si="13"/>
        <v>2025</v>
      </c>
      <c r="O859" s="254" t="s">
        <v>26</v>
      </c>
      <c r="P859" s="254"/>
      <c r="Q859" s="254"/>
      <c r="R859" s="254"/>
      <c r="S859" s="254"/>
      <c r="T859" s="273"/>
      <c r="U859" s="266"/>
      <c r="V859" s="302"/>
    </row>
    <row r="860" spans="1:22">
      <c r="A860" s="354" t="s">
        <v>3234</v>
      </c>
      <c r="B860" s="273" t="s">
        <v>1902</v>
      </c>
      <c r="C860" s="265" t="s">
        <v>1737</v>
      </c>
      <c r="D860" s="323" t="s">
        <v>21</v>
      </c>
      <c r="E860" s="251" t="s">
        <v>620</v>
      </c>
      <c r="F860" s="260" t="s">
        <v>1906</v>
      </c>
      <c r="G860" s="260"/>
      <c r="H860" s="260"/>
      <c r="I860" s="254" t="s">
        <v>100</v>
      </c>
      <c r="J860" s="255" t="s">
        <v>24</v>
      </c>
      <c r="K860" s="254" t="s">
        <v>157</v>
      </c>
      <c r="L860" s="263">
        <v>27958</v>
      </c>
      <c r="M860" s="264">
        <v>1976</v>
      </c>
      <c r="N860" s="254">
        <f t="shared" si="13"/>
        <v>49</v>
      </c>
      <c r="O860" s="254" t="s">
        <v>26</v>
      </c>
      <c r="P860" s="254" t="s">
        <v>27</v>
      </c>
      <c r="Q860" s="254" t="s">
        <v>28</v>
      </c>
      <c r="R860" s="254" t="s">
        <v>136</v>
      </c>
      <c r="S860" s="254">
        <v>2</v>
      </c>
      <c r="T860" s="273" t="s">
        <v>30</v>
      </c>
      <c r="U860" s="266">
        <v>60000</v>
      </c>
      <c r="V860" s="302"/>
    </row>
    <row r="861" spans="1:22">
      <c r="A861" s="354" t="s">
        <v>3235</v>
      </c>
      <c r="B861" s="273" t="s">
        <v>1907</v>
      </c>
      <c r="C861" s="265" t="s">
        <v>1908</v>
      </c>
      <c r="D861" s="323"/>
      <c r="E861" s="251"/>
      <c r="F861" s="260" t="s">
        <v>1909</v>
      </c>
      <c r="G861" s="260">
        <v>753815791</v>
      </c>
      <c r="H861" s="260"/>
      <c r="I861" s="254" t="s">
        <v>100</v>
      </c>
      <c r="J861" s="255" t="s">
        <v>24</v>
      </c>
      <c r="K861" s="254" t="s">
        <v>278</v>
      </c>
      <c r="L861" s="263">
        <v>43819</v>
      </c>
      <c r="M861" s="264">
        <v>1961</v>
      </c>
      <c r="N861" s="254">
        <f t="shared" si="13"/>
        <v>64</v>
      </c>
      <c r="O861" s="254" t="s">
        <v>26</v>
      </c>
      <c r="P861" s="254" t="s">
        <v>27</v>
      </c>
      <c r="Q861" s="254" t="s">
        <v>46</v>
      </c>
      <c r="R861" s="254" t="s">
        <v>158</v>
      </c>
      <c r="S861" s="254">
        <v>5</v>
      </c>
      <c r="T861" s="273" t="s">
        <v>30</v>
      </c>
      <c r="U861" s="266">
        <v>120000</v>
      </c>
      <c r="V861" s="302"/>
    </row>
    <row r="862" spans="1:22">
      <c r="A862" s="354" t="s">
        <v>3236</v>
      </c>
      <c r="B862" s="273" t="s">
        <v>1406</v>
      </c>
      <c r="C862" s="265" t="s">
        <v>1910</v>
      </c>
      <c r="D862" s="323"/>
      <c r="E862" s="251"/>
      <c r="F862" s="272"/>
      <c r="G862" s="272"/>
      <c r="H862" s="272"/>
      <c r="I862" s="254"/>
      <c r="J862" s="255" t="s">
        <v>24</v>
      </c>
      <c r="K862" s="254" t="s">
        <v>690</v>
      </c>
      <c r="L862" s="263"/>
      <c r="M862" s="264"/>
      <c r="N862" s="254">
        <f t="shared" si="13"/>
        <v>2025</v>
      </c>
      <c r="O862" s="254" t="s">
        <v>26</v>
      </c>
      <c r="P862" s="254"/>
      <c r="Q862" s="254"/>
      <c r="R862" s="254"/>
      <c r="S862" s="254"/>
      <c r="T862" s="273"/>
      <c r="U862" s="266"/>
      <c r="V862" s="302"/>
    </row>
    <row r="863" spans="1:22">
      <c r="A863" s="354" t="s">
        <v>3237</v>
      </c>
      <c r="B863" s="273" t="s">
        <v>1911</v>
      </c>
      <c r="C863" s="265" t="s">
        <v>267</v>
      </c>
      <c r="D863" s="323" t="s">
        <v>21</v>
      </c>
      <c r="E863" s="251" t="s">
        <v>571</v>
      </c>
      <c r="F863" s="260" t="s">
        <v>1912</v>
      </c>
      <c r="G863" s="260">
        <v>734777105</v>
      </c>
      <c r="H863" s="260">
        <v>9061357223</v>
      </c>
      <c r="I863" s="254" t="s">
        <v>100</v>
      </c>
      <c r="J863" s="255" t="s">
        <v>24</v>
      </c>
      <c r="K863" s="254" t="s">
        <v>195</v>
      </c>
      <c r="L863" s="263"/>
      <c r="M863" s="264"/>
      <c r="N863" s="254">
        <f t="shared" si="13"/>
        <v>2025</v>
      </c>
      <c r="O863" s="254" t="s">
        <v>26</v>
      </c>
      <c r="P863" s="254" t="s">
        <v>27</v>
      </c>
      <c r="Q863" s="254" t="s">
        <v>49</v>
      </c>
      <c r="R863" s="254" t="s">
        <v>136</v>
      </c>
      <c r="S863" s="254"/>
      <c r="T863" s="273" t="s">
        <v>30</v>
      </c>
      <c r="U863" s="266">
        <v>60000</v>
      </c>
      <c r="V863" s="302"/>
    </row>
    <row r="864" spans="1:22">
      <c r="A864" s="354" t="s">
        <v>3238</v>
      </c>
      <c r="B864" s="273" t="s">
        <v>919</v>
      </c>
      <c r="C864" s="265" t="s">
        <v>1913</v>
      </c>
      <c r="D864" s="323"/>
      <c r="E864" s="251"/>
      <c r="F864" s="260" t="s">
        <v>1914</v>
      </c>
      <c r="G864" s="260"/>
      <c r="H864" s="260"/>
      <c r="I864" s="254"/>
      <c r="J864" s="255" t="s">
        <v>24</v>
      </c>
      <c r="K864" s="254" t="s">
        <v>1592</v>
      </c>
      <c r="L864" s="263">
        <v>43481</v>
      </c>
      <c r="M864" s="264">
        <v>1957</v>
      </c>
      <c r="N864" s="254">
        <f t="shared" si="13"/>
        <v>68</v>
      </c>
      <c r="O864" s="254" t="s">
        <v>26</v>
      </c>
      <c r="P864" s="254" t="s">
        <v>174</v>
      </c>
      <c r="Q864" s="254"/>
      <c r="R864" s="254"/>
      <c r="S864" s="254">
        <v>2</v>
      </c>
      <c r="T864" s="273" t="s">
        <v>30</v>
      </c>
      <c r="U864" s="266"/>
      <c r="V864" s="302"/>
    </row>
    <row r="865" spans="1:22">
      <c r="A865" s="354" t="s">
        <v>3239</v>
      </c>
      <c r="B865" s="273" t="s">
        <v>1854</v>
      </c>
      <c r="C865" s="265" t="s">
        <v>386</v>
      </c>
      <c r="D865" s="323" t="s">
        <v>2298</v>
      </c>
      <c r="E865" s="251"/>
      <c r="F865" s="260"/>
      <c r="G865" s="260">
        <v>268534079</v>
      </c>
      <c r="H865" s="260">
        <v>9558222209</v>
      </c>
      <c r="I865" s="254"/>
      <c r="J865" s="255" t="s">
        <v>24</v>
      </c>
      <c r="K865" s="254" t="s">
        <v>2303</v>
      </c>
      <c r="L865" s="263"/>
      <c r="M865" s="264"/>
      <c r="N865" s="254">
        <f t="shared" si="13"/>
        <v>2025</v>
      </c>
      <c r="O865" s="254" t="s">
        <v>45</v>
      </c>
      <c r="P865" s="254"/>
      <c r="Q865" s="254"/>
      <c r="R865" s="254"/>
      <c r="S865" s="254"/>
      <c r="T865" s="273"/>
      <c r="U865" s="266"/>
      <c r="V865" s="302"/>
    </row>
    <row r="866" spans="1:22">
      <c r="A866" s="354" t="s">
        <v>3240</v>
      </c>
      <c r="B866" s="273" t="s">
        <v>2198</v>
      </c>
      <c r="C866" s="265" t="s">
        <v>1126</v>
      </c>
      <c r="D866" s="323"/>
      <c r="E866" s="251"/>
      <c r="F866" s="260"/>
      <c r="G866" s="260"/>
      <c r="H866" s="260"/>
      <c r="I866" s="254"/>
      <c r="J866" s="255" t="s">
        <v>24</v>
      </c>
      <c r="K866" s="254"/>
      <c r="L866" s="263"/>
      <c r="M866" s="264"/>
      <c r="N866" s="254">
        <f t="shared" si="13"/>
        <v>2025</v>
      </c>
      <c r="O866" s="254" t="s">
        <v>45</v>
      </c>
      <c r="P866" s="254"/>
      <c r="Q866" s="254"/>
      <c r="R866" s="254"/>
      <c r="S866" s="254"/>
      <c r="T866" s="273"/>
      <c r="U866" s="266"/>
      <c r="V866" s="302"/>
    </row>
    <row r="867" spans="1:22">
      <c r="A867" s="354" t="s">
        <v>3241</v>
      </c>
      <c r="B867" s="273" t="s">
        <v>1915</v>
      </c>
      <c r="C867" s="265" t="s">
        <v>50</v>
      </c>
      <c r="D867" s="323"/>
      <c r="E867" s="251"/>
      <c r="F867" s="264"/>
      <c r="G867" s="264">
        <v>916203418</v>
      </c>
      <c r="H867" s="264"/>
      <c r="I867" s="254"/>
      <c r="J867" s="255" t="s">
        <v>24</v>
      </c>
      <c r="K867" s="254" t="s">
        <v>124</v>
      </c>
      <c r="L867" s="276"/>
      <c r="M867" s="277"/>
      <c r="N867" s="254">
        <f t="shared" si="13"/>
        <v>2025</v>
      </c>
      <c r="O867" s="254" t="s">
        <v>26</v>
      </c>
      <c r="P867" s="254"/>
      <c r="Q867" s="254"/>
      <c r="R867" s="254"/>
      <c r="S867" s="254"/>
      <c r="T867" s="273"/>
      <c r="U867" s="266"/>
      <c r="V867" s="302"/>
    </row>
    <row r="868" spans="1:22">
      <c r="A868" s="354" t="s">
        <v>3242</v>
      </c>
      <c r="B868" s="273" t="s">
        <v>1916</v>
      </c>
      <c r="C868" s="265" t="s">
        <v>1917</v>
      </c>
      <c r="D868" s="323" t="s">
        <v>56</v>
      </c>
      <c r="E868" s="251" t="s">
        <v>673</v>
      </c>
      <c r="F868" s="260" t="s">
        <v>1918</v>
      </c>
      <c r="G868" s="260"/>
      <c r="H868" s="260"/>
      <c r="I868" s="254" t="s">
        <v>100</v>
      </c>
      <c r="J868" s="255" t="s">
        <v>24</v>
      </c>
      <c r="K868" s="254" t="s">
        <v>157</v>
      </c>
      <c r="L868" s="257">
        <v>27098</v>
      </c>
      <c r="M868" s="258">
        <v>1974</v>
      </c>
      <c r="N868" s="254">
        <f t="shared" si="13"/>
        <v>51</v>
      </c>
      <c r="O868" s="254" t="s">
        <v>26</v>
      </c>
      <c r="P868" s="254" t="s">
        <v>27</v>
      </c>
      <c r="Q868" s="254" t="s">
        <v>46</v>
      </c>
      <c r="R868" s="254" t="s">
        <v>136</v>
      </c>
      <c r="S868" s="254">
        <v>2</v>
      </c>
      <c r="T868" s="273" t="s">
        <v>30</v>
      </c>
      <c r="U868" s="266">
        <v>60000</v>
      </c>
      <c r="V868" s="302"/>
    </row>
    <row r="869" spans="1:22">
      <c r="A869" s="354" t="s">
        <v>3243</v>
      </c>
      <c r="B869" s="273" t="s">
        <v>2200</v>
      </c>
      <c r="C869" s="265" t="s">
        <v>84</v>
      </c>
      <c r="D869" s="323"/>
      <c r="E869" s="251"/>
      <c r="F869" s="260"/>
      <c r="G869" s="260"/>
      <c r="H869" s="260"/>
      <c r="I869" s="254"/>
      <c r="J869" s="255" t="s">
        <v>24</v>
      </c>
      <c r="K869" s="254"/>
      <c r="L869" s="263"/>
      <c r="M869" s="264"/>
      <c r="N869" s="254">
        <f t="shared" si="13"/>
        <v>2025</v>
      </c>
      <c r="O869" s="254" t="s">
        <v>26</v>
      </c>
      <c r="P869" s="254"/>
      <c r="Q869" s="254"/>
      <c r="R869" s="254"/>
      <c r="S869" s="254"/>
      <c r="T869" s="273"/>
      <c r="U869" s="266"/>
      <c r="V869" s="302"/>
    </row>
    <row r="870" spans="1:22">
      <c r="A870" s="354" t="s">
        <v>3244</v>
      </c>
      <c r="B870" s="273" t="s">
        <v>1919</v>
      </c>
      <c r="C870" s="265" t="s">
        <v>770</v>
      </c>
      <c r="D870" s="323" t="s">
        <v>63</v>
      </c>
      <c r="E870" s="251" t="s">
        <v>632</v>
      </c>
      <c r="F870" s="260" t="s">
        <v>1920</v>
      </c>
      <c r="G870" s="260"/>
      <c r="H870" s="260"/>
      <c r="I870" s="254" t="s">
        <v>59</v>
      </c>
      <c r="J870" s="255" t="s">
        <v>24</v>
      </c>
      <c r="K870" s="254" t="s">
        <v>146</v>
      </c>
      <c r="L870" s="263">
        <v>43777</v>
      </c>
      <c r="M870" s="264">
        <v>1954</v>
      </c>
      <c r="N870" s="254">
        <f t="shared" si="13"/>
        <v>71</v>
      </c>
      <c r="O870" s="254" t="s">
        <v>26</v>
      </c>
      <c r="P870" s="254" t="s">
        <v>174</v>
      </c>
      <c r="Q870" s="254" t="s">
        <v>49</v>
      </c>
      <c r="R870" s="254"/>
      <c r="S870" s="254">
        <v>1</v>
      </c>
      <c r="T870" s="273" t="s">
        <v>30</v>
      </c>
      <c r="U870" s="266"/>
      <c r="V870" s="302"/>
    </row>
    <row r="871" spans="1:22">
      <c r="A871" s="354" t="s">
        <v>3245</v>
      </c>
      <c r="B871" s="273" t="s">
        <v>1919</v>
      </c>
      <c r="C871" s="265" t="s">
        <v>2291</v>
      </c>
      <c r="D871" s="323" t="s">
        <v>2300</v>
      </c>
      <c r="E871" s="251"/>
      <c r="F871" s="260"/>
      <c r="G871" s="260">
        <v>384356029</v>
      </c>
      <c r="H871" s="260"/>
      <c r="I871" s="254" t="s">
        <v>2280</v>
      </c>
      <c r="J871" s="255" t="s">
        <v>24</v>
      </c>
      <c r="K871" s="254" t="s">
        <v>2315</v>
      </c>
      <c r="L871" s="263"/>
      <c r="M871" s="264"/>
      <c r="N871" s="254">
        <f t="shared" si="13"/>
        <v>2025</v>
      </c>
      <c r="O871" s="254" t="s">
        <v>26</v>
      </c>
      <c r="P871" s="254"/>
      <c r="Q871" s="254"/>
      <c r="R871" s="254"/>
      <c r="S871" s="254"/>
      <c r="T871" s="273"/>
      <c r="U871" s="266"/>
      <c r="V871" s="302"/>
    </row>
    <row r="872" spans="1:22">
      <c r="A872" s="354" t="s">
        <v>3246</v>
      </c>
      <c r="B872" s="273" t="s">
        <v>1921</v>
      </c>
      <c r="C872" s="265" t="s">
        <v>1922</v>
      </c>
      <c r="D872" s="323" t="s">
        <v>51</v>
      </c>
      <c r="E872" s="251" t="s">
        <v>336</v>
      </c>
      <c r="F872" s="260" t="s">
        <v>1923</v>
      </c>
      <c r="G872" s="260">
        <v>109799832</v>
      </c>
      <c r="H872" s="260"/>
      <c r="I872" s="254" t="s">
        <v>100</v>
      </c>
      <c r="J872" s="255" t="s">
        <v>24</v>
      </c>
      <c r="K872" s="254" t="s">
        <v>195</v>
      </c>
      <c r="L872" s="263">
        <v>43813</v>
      </c>
      <c r="M872" s="264">
        <v>1960</v>
      </c>
      <c r="N872" s="254">
        <f t="shared" si="13"/>
        <v>65</v>
      </c>
      <c r="O872" s="254" t="s">
        <v>26</v>
      </c>
      <c r="P872" s="254" t="s">
        <v>27</v>
      </c>
      <c r="Q872" s="254" t="s">
        <v>49</v>
      </c>
      <c r="R872" s="254" t="s">
        <v>136</v>
      </c>
      <c r="S872" s="254">
        <v>5</v>
      </c>
      <c r="T872" s="273" t="s">
        <v>30</v>
      </c>
      <c r="U872" s="266">
        <v>60000</v>
      </c>
      <c r="V872" s="302"/>
    </row>
    <row r="873" spans="1:22">
      <c r="A873" s="354" t="s">
        <v>3247</v>
      </c>
      <c r="B873" s="273" t="s">
        <v>1929</v>
      </c>
      <c r="C873" s="265" t="s">
        <v>1930</v>
      </c>
      <c r="D873" s="323"/>
      <c r="E873" s="251"/>
      <c r="F873" s="260"/>
      <c r="G873" s="260">
        <v>465093373</v>
      </c>
      <c r="H873" s="260"/>
      <c r="I873" s="254"/>
      <c r="J873" s="255" t="s">
        <v>24</v>
      </c>
      <c r="K873" s="254"/>
      <c r="L873" s="263"/>
      <c r="M873" s="264"/>
      <c r="N873" s="254">
        <f t="shared" si="13"/>
        <v>2025</v>
      </c>
      <c r="O873" s="254" t="s">
        <v>26</v>
      </c>
      <c r="P873" s="254"/>
      <c r="Q873" s="254"/>
      <c r="R873" s="254"/>
      <c r="S873" s="254"/>
      <c r="T873" s="273"/>
      <c r="U873" s="266"/>
      <c r="V873" s="302"/>
    </row>
    <row r="874" spans="1:22">
      <c r="A874" s="354" t="s">
        <v>3248</v>
      </c>
      <c r="B874" s="273" t="s">
        <v>2345</v>
      </c>
      <c r="C874" s="265" t="s">
        <v>1210</v>
      </c>
      <c r="D874" s="323"/>
      <c r="E874" s="251"/>
      <c r="F874" s="260"/>
      <c r="G874" s="260"/>
      <c r="H874" s="260">
        <v>9773779121</v>
      </c>
      <c r="I874" s="254"/>
      <c r="J874" s="255" t="s">
        <v>24</v>
      </c>
      <c r="K874" s="254" t="s">
        <v>1499</v>
      </c>
      <c r="L874" s="263"/>
      <c r="M874" s="264"/>
      <c r="N874" s="254">
        <f t="shared" si="13"/>
        <v>2025</v>
      </c>
      <c r="O874" s="254" t="s">
        <v>45</v>
      </c>
      <c r="P874" s="254"/>
      <c r="Q874" s="254"/>
      <c r="R874" s="254"/>
      <c r="S874" s="254"/>
      <c r="T874" s="273"/>
      <c r="U874" s="266"/>
      <c r="V874" s="302"/>
    </row>
    <row r="875" spans="1:22">
      <c r="A875" s="354" t="s">
        <v>3249</v>
      </c>
      <c r="B875" s="273" t="s">
        <v>2358</v>
      </c>
      <c r="C875" s="265" t="s">
        <v>1384</v>
      </c>
      <c r="D875" s="323"/>
      <c r="E875" s="251"/>
      <c r="F875" s="260"/>
      <c r="G875" s="260"/>
      <c r="H875" s="260"/>
      <c r="I875" s="254"/>
      <c r="J875" s="255" t="s">
        <v>24</v>
      </c>
      <c r="K875" s="254" t="s">
        <v>2314</v>
      </c>
      <c r="L875" s="263"/>
      <c r="M875" s="264"/>
      <c r="N875" s="254">
        <f t="shared" si="13"/>
        <v>2025</v>
      </c>
      <c r="O875" s="254" t="s">
        <v>26</v>
      </c>
      <c r="P875" s="254"/>
      <c r="Q875" s="254"/>
      <c r="R875" s="254"/>
      <c r="S875" s="254"/>
      <c r="T875" s="273"/>
      <c r="U875" s="266"/>
      <c r="V875" s="302"/>
    </row>
    <row r="876" spans="1:22">
      <c r="A876" s="354" t="s">
        <v>3250</v>
      </c>
      <c r="B876" s="273" t="s">
        <v>2172</v>
      </c>
      <c r="C876" s="265" t="s">
        <v>1372</v>
      </c>
      <c r="D876" s="323"/>
      <c r="E876" s="251"/>
      <c r="F876" s="260"/>
      <c r="G876" s="260"/>
      <c r="H876" s="260"/>
      <c r="I876" s="254"/>
      <c r="J876" s="255" t="s">
        <v>24</v>
      </c>
      <c r="K876" s="254" t="s">
        <v>2311</v>
      </c>
      <c r="L876" s="263"/>
      <c r="M876" s="264"/>
      <c r="N876" s="254">
        <f t="shared" si="13"/>
        <v>2025</v>
      </c>
      <c r="O876" s="254" t="s">
        <v>26</v>
      </c>
      <c r="P876" s="254"/>
      <c r="Q876" s="254"/>
      <c r="R876" s="254"/>
      <c r="S876" s="254"/>
      <c r="T876" s="273"/>
      <c r="U876" s="266"/>
      <c r="V876" s="302"/>
    </row>
    <row r="877" spans="1:22">
      <c r="A877" s="354" t="s">
        <v>3251</v>
      </c>
      <c r="B877" s="273" t="s">
        <v>1932</v>
      </c>
      <c r="C877" s="265" t="s">
        <v>1933</v>
      </c>
      <c r="D877" s="323"/>
      <c r="E877" s="251"/>
      <c r="F877" s="272"/>
      <c r="G877" s="272"/>
      <c r="H877" s="272"/>
      <c r="I877" s="254"/>
      <c r="J877" s="255" t="s">
        <v>24</v>
      </c>
      <c r="K877" s="254" t="s">
        <v>220</v>
      </c>
      <c r="L877" s="263"/>
      <c r="M877" s="264"/>
      <c r="N877" s="254">
        <f t="shared" si="13"/>
        <v>2025</v>
      </c>
      <c r="O877" s="254" t="s">
        <v>26</v>
      </c>
      <c r="P877" s="254"/>
      <c r="Q877" s="254"/>
      <c r="R877" s="254"/>
      <c r="S877" s="254"/>
      <c r="T877" s="273"/>
      <c r="U877" s="266"/>
      <c r="V877" s="302"/>
    </row>
    <row r="878" spans="1:22">
      <c r="A878" s="354" t="s">
        <v>3252</v>
      </c>
      <c r="B878" s="273" t="s">
        <v>273</v>
      </c>
      <c r="C878" s="265" t="s">
        <v>1354</v>
      </c>
      <c r="D878" s="323" t="s">
        <v>63</v>
      </c>
      <c r="E878" s="251" t="s">
        <v>118</v>
      </c>
      <c r="F878" s="260" t="s">
        <v>1934</v>
      </c>
      <c r="G878" s="260">
        <v>648401719</v>
      </c>
      <c r="H878" s="260"/>
      <c r="I878" s="254" t="s">
        <v>100</v>
      </c>
      <c r="J878" s="255" t="s">
        <v>24</v>
      </c>
      <c r="K878" s="254" t="s">
        <v>157</v>
      </c>
      <c r="L878" s="263">
        <v>43782</v>
      </c>
      <c r="M878" s="264">
        <v>1972</v>
      </c>
      <c r="N878" s="254">
        <f t="shared" si="13"/>
        <v>53</v>
      </c>
      <c r="O878" s="254" t="s">
        <v>26</v>
      </c>
      <c r="P878" s="254" t="s">
        <v>27</v>
      </c>
      <c r="Q878" s="254" t="s">
        <v>46</v>
      </c>
      <c r="R878" s="254" t="s">
        <v>290</v>
      </c>
      <c r="S878" s="254">
        <v>4</v>
      </c>
      <c r="T878" s="273" t="s">
        <v>30</v>
      </c>
      <c r="U878" s="266">
        <v>120000</v>
      </c>
      <c r="V878" s="302"/>
    </row>
    <row r="879" spans="1:22">
      <c r="A879" s="354" t="s">
        <v>3253</v>
      </c>
      <c r="B879" s="273" t="s">
        <v>2359</v>
      </c>
      <c r="C879" s="265" t="s">
        <v>2360</v>
      </c>
      <c r="D879" s="323" t="s">
        <v>729</v>
      </c>
      <c r="E879" s="251"/>
      <c r="F879" s="260"/>
      <c r="G879" s="260">
        <v>339501335</v>
      </c>
      <c r="H879" s="260">
        <v>9954445419</v>
      </c>
      <c r="I879" s="254"/>
      <c r="J879" s="255" t="s">
        <v>24</v>
      </c>
      <c r="K879" s="254" t="s">
        <v>2311</v>
      </c>
      <c r="L879" s="263"/>
      <c r="M879" s="264"/>
      <c r="N879" s="254">
        <f t="shared" si="13"/>
        <v>2025</v>
      </c>
      <c r="O879" s="254" t="s">
        <v>26</v>
      </c>
      <c r="P879" s="254"/>
      <c r="Q879" s="254"/>
      <c r="R879" s="254"/>
      <c r="S879" s="254"/>
      <c r="T879" s="273"/>
      <c r="U879" s="266"/>
      <c r="V879" s="302"/>
    </row>
    <row r="880" spans="1:22">
      <c r="A880" s="354" t="s">
        <v>3254</v>
      </c>
      <c r="B880" s="273" t="s">
        <v>333</v>
      </c>
      <c r="C880" s="265" t="s">
        <v>810</v>
      </c>
      <c r="D880" s="323" t="s">
        <v>112</v>
      </c>
      <c r="E880" s="251"/>
      <c r="F880" s="260"/>
      <c r="G880" s="260">
        <v>932495274</v>
      </c>
      <c r="H880" s="260"/>
      <c r="I880" s="254" t="s">
        <v>2280</v>
      </c>
      <c r="J880" s="255" t="s">
        <v>24</v>
      </c>
      <c r="K880" s="254" t="s">
        <v>2317</v>
      </c>
      <c r="L880" s="263"/>
      <c r="M880" s="264"/>
      <c r="N880" s="254">
        <f t="shared" si="13"/>
        <v>2025</v>
      </c>
      <c r="O880" s="254" t="s">
        <v>26</v>
      </c>
      <c r="P880" s="254"/>
      <c r="Q880" s="254"/>
      <c r="R880" s="254"/>
      <c r="S880" s="254"/>
      <c r="T880" s="273"/>
      <c r="U880" s="266"/>
      <c r="V880" s="302"/>
    </row>
    <row r="881" spans="1:22">
      <c r="A881" s="354" t="s">
        <v>3255</v>
      </c>
      <c r="B881" s="273" t="s">
        <v>356</v>
      </c>
      <c r="C881" s="265" t="s">
        <v>1935</v>
      </c>
      <c r="D881" s="323" t="s">
        <v>85</v>
      </c>
      <c r="E881" s="251" t="s">
        <v>172</v>
      </c>
      <c r="F881" s="260" t="s">
        <v>1936</v>
      </c>
      <c r="G881" s="260">
        <v>430971496</v>
      </c>
      <c r="H881" s="260"/>
      <c r="I881" s="254" t="s">
        <v>100</v>
      </c>
      <c r="J881" s="255" t="s">
        <v>24</v>
      </c>
      <c r="K881" s="254" t="s">
        <v>294</v>
      </c>
      <c r="L881" s="263">
        <v>27563</v>
      </c>
      <c r="M881" s="264">
        <v>1975</v>
      </c>
      <c r="N881" s="254">
        <f t="shared" si="13"/>
        <v>50</v>
      </c>
      <c r="O881" s="254" t="s">
        <v>26</v>
      </c>
      <c r="P881" s="254" t="s">
        <v>27</v>
      </c>
      <c r="Q881" s="254" t="s">
        <v>28</v>
      </c>
      <c r="R881" s="254" t="s">
        <v>70</v>
      </c>
      <c r="S881" s="254">
        <v>2</v>
      </c>
      <c r="T881" s="273" t="s">
        <v>30</v>
      </c>
      <c r="U881" s="266">
        <v>120000</v>
      </c>
      <c r="V881" s="302"/>
    </row>
    <row r="882" spans="1:22">
      <c r="A882" s="354" t="s">
        <v>3256</v>
      </c>
      <c r="B882" s="273" t="s">
        <v>356</v>
      </c>
      <c r="C882" s="265" t="s">
        <v>2361</v>
      </c>
      <c r="D882" s="323"/>
      <c r="E882" s="251"/>
      <c r="F882" s="260"/>
      <c r="G882" s="260"/>
      <c r="H882" s="260"/>
      <c r="I882" s="254"/>
      <c r="J882" s="255" t="s">
        <v>24</v>
      </c>
      <c r="K882" s="254"/>
      <c r="L882" s="263"/>
      <c r="M882" s="264"/>
      <c r="N882" s="254">
        <f t="shared" si="13"/>
        <v>2025</v>
      </c>
      <c r="O882" s="254" t="s">
        <v>26</v>
      </c>
      <c r="P882" s="254"/>
      <c r="Q882" s="254"/>
      <c r="R882" s="254"/>
      <c r="S882" s="254"/>
      <c r="T882" s="273"/>
      <c r="U882" s="266"/>
      <c r="V882" s="302"/>
    </row>
    <row r="883" spans="1:22">
      <c r="A883" s="354" t="s">
        <v>3257</v>
      </c>
      <c r="B883" s="273" t="s">
        <v>1937</v>
      </c>
      <c r="C883" s="265" t="s">
        <v>1938</v>
      </c>
      <c r="D883" s="323" t="s">
        <v>63</v>
      </c>
      <c r="E883" s="251" t="s">
        <v>888</v>
      </c>
      <c r="F883" s="260" t="s">
        <v>1939</v>
      </c>
      <c r="G883" s="260">
        <v>429223980</v>
      </c>
      <c r="H883" s="260"/>
      <c r="I883" s="254" t="s">
        <v>59</v>
      </c>
      <c r="J883" s="255" t="s">
        <v>24</v>
      </c>
      <c r="K883" s="254" t="s">
        <v>25</v>
      </c>
      <c r="L883" s="263">
        <v>43515</v>
      </c>
      <c r="M883" s="264">
        <v>1975</v>
      </c>
      <c r="N883" s="254">
        <f t="shared" si="13"/>
        <v>50</v>
      </c>
      <c r="O883" s="254" t="s">
        <v>26</v>
      </c>
      <c r="P883" s="254" t="s">
        <v>130</v>
      </c>
      <c r="Q883" s="254" t="s">
        <v>28</v>
      </c>
      <c r="R883" s="254" t="s">
        <v>1940</v>
      </c>
      <c r="S883" s="254">
        <v>2</v>
      </c>
      <c r="T883" s="273" t="s">
        <v>30</v>
      </c>
      <c r="U883" s="266"/>
      <c r="V883" s="302"/>
    </row>
    <row r="884" spans="1:22">
      <c r="A884" s="354" t="s">
        <v>3258</v>
      </c>
      <c r="B884" s="273" t="s">
        <v>1941</v>
      </c>
      <c r="C884" s="265" t="s">
        <v>1942</v>
      </c>
      <c r="D884" s="323" t="s">
        <v>85</v>
      </c>
      <c r="E884" s="251" t="s">
        <v>172</v>
      </c>
      <c r="F884" s="260" t="s">
        <v>1943</v>
      </c>
      <c r="G884" s="260">
        <v>123594716</v>
      </c>
      <c r="H884" s="260"/>
      <c r="I884" s="254"/>
      <c r="J884" s="255" t="s">
        <v>24</v>
      </c>
      <c r="K884" s="254" t="s">
        <v>278</v>
      </c>
      <c r="L884" s="263"/>
      <c r="M884" s="264"/>
      <c r="N884" s="254">
        <f t="shared" si="13"/>
        <v>2025</v>
      </c>
      <c r="O884" s="254" t="s">
        <v>26</v>
      </c>
      <c r="P884" s="254"/>
      <c r="Q884" s="254"/>
      <c r="R884" s="254"/>
      <c r="S884" s="254"/>
      <c r="T884" s="273"/>
      <c r="U884" s="266"/>
      <c r="V884" s="302"/>
    </row>
    <row r="885" spans="1:22">
      <c r="A885" s="354" t="s">
        <v>3259</v>
      </c>
      <c r="B885" s="273" t="s">
        <v>754</v>
      </c>
      <c r="C885" s="265" t="s">
        <v>1944</v>
      </c>
      <c r="D885" s="323" t="s">
        <v>85</v>
      </c>
      <c r="E885" s="251" t="s">
        <v>172</v>
      </c>
      <c r="F885" s="260" t="s">
        <v>1945</v>
      </c>
      <c r="G885" s="260">
        <v>203483110</v>
      </c>
      <c r="H885" s="260"/>
      <c r="I885" s="254" t="s">
        <v>100</v>
      </c>
      <c r="J885" s="255" t="s">
        <v>24</v>
      </c>
      <c r="K885" s="254" t="s">
        <v>294</v>
      </c>
      <c r="L885" s="263">
        <v>29431</v>
      </c>
      <c r="M885" s="264">
        <v>1980</v>
      </c>
      <c r="N885" s="254">
        <f t="shared" si="13"/>
        <v>45</v>
      </c>
      <c r="O885" s="254" t="s">
        <v>26</v>
      </c>
      <c r="P885" s="254" t="s">
        <v>27</v>
      </c>
      <c r="Q885" s="254" t="s">
        <v>28</v>
      </c>
      <c r="R885" s="254" t="s">
        <v>70</v>
      </c>
      <c r="S885" s="254"/>
      <c r="T885" s="273" t="s">
        <v>30</v>
      </c>
      <c r="U885" s="266">
        <v>120000</v>
      </c>
      <c r="V885" s="302"/>
    </row>
    <row r="886" spans="1:22">
      <c r="A886" s="354" t="s">
        <v>3260</v>
      </c>
      <c r="B886" s="273" t="s">
        <v>905</v>
      </c>
      <c r="C886" s="265" t="s">
        <v>726</v>
      </c>
      <c r="D886" s="323" t="s">
        <v>753</v>
      </c>
      <c r="E886" s="251" t="s">
        <v>905</v>
      </c>
      <c r="F886" s="260" t="s">
        <v>1946</v>
      </c>
      <c r="G886" s="260">
        <v>128608869</v>
      </c>
      <c r="H886" s="260"/>
      <c r="I886" s="254" t="s">
        <v>100</v>
      </c>
      <c r="J886" s="255" t="s">
        <v>24</v>
      </c>
      <c r="K886" s="254" t="s">
        <v>157</v>
      </c>
      <c r="L886" s="263"/>
      <c r="M886" s="264"/>
      <c r="N886" s="254">
        <f t="shared" si="13"/>
        <v>2025</v>
      </c>
      <c r="O886" s="254" t="s">
        <v>26</v>
      </c>
      <c r="P886" s="254" t="s">
        <v>27</v>
      </c>
      <c r="Q886" s="254" t="s">
        <v>28</v>
      </c>
      <c r="R886" s="254" t="s">
        <v>89</v>
      </c>
      <c r="S886" s="254">
        <v>2</v>
      </c>
      <c r="T886" s="273" t="s">
        <v>30</v>
      </c>
      <c r="U886" s="266">
        <v>120000</v>
      </c>
      <c r="V886" s="302"/>
    </row>
    <row r="887" spans="1:22">
      <c r="A887" s="354" t="s">
        <v>3261</v>
      </c>
      <c r="B887" s="273" t="s">
        <v>905</v>
      </c>
      <c r="C887" s="265" t="s">
        <v>1947</v>
      </c>
      <c r="D887" s="323" t="s">
        <v>63</v>
      </c>
      <c r="E887" s="251" t="s">
        <v>1948</v>
      </c>
      <c r="F887" s="260" t="s">
        <v>1949</v>
      </c>
      <c r="G887" s="260">
        <v>121042540</v>
      </c>
      <c r="H887" s="260"/>
      <c r="I887" s="254" t="s">
        <v>59</v>
      </c>
      <c r="J887" s="255" t="s">
        <v>24</v>
      </c>
      <c r="K887" s="254" t="s">
        <v>157</v>
      </c>
      <c r="L887" s="263">
        <v>43612</v>
      </c>
      <c r="M887" s="264">
        <v>1960</v>
      </c>
      <c r="N887" s="254">
        <f t="shared" si="13"/>
        <v>65</v>
      </c>
      <c r="O887" s="254" t="s">
        <v>26</v>
      </c>
      <c r="P887" s="254" t="s">
        <v>27</v>
      </c>
      <c r="Q887" s="254" t="s">
        <v>28</v>
      </c>
      <c r="R887" s="254" t="s">
        <v>1950</v>
      </c>
      <c r="S887" s="254">
        <v>2</v>
      </c>
      <c r="T887" s="273" t="s">
        <v>30</v>
      </c>
      <c r="U887" s="266"/>
      <c r="V887" s="302"/>
    </row>
    <row r="888" spans="1:22">
      <c r="A888" s="354" t="s">
        <v>3262</v>
      </c>
      <c r="B888" s="273" t="s">
        <v>905</v>
      </c>
      <c r="C888" s="265" t="s">
        <v>669</v>
      </c>
      <c r="D888" s="323" t="s">
        <v>63</v>
      </c>
      <c r="E888" s="251" t="s">
        <v>632</v>
      </c>
      <c r="F888" s="260" t="s">
        <v>1951</v>
      </c>
      <c r="G888" s="260">
        <v>128608623</v>
      </c>
      <c r="H888" s="260"/>
      <c r="I888" s="254" t="s">
        <v>100</v>
      </c>
      <c r="J888" s="255" t="s">
        <v>24</v>
      </c>
      <c r="K888" s="254" t="s">
        <v>157</v>
      </c>
      <c r="L888" s="263">
        <v>23170</v>
      </c>
      <c r="M888" s="264">
        <v>1963</v>
      </c>
      <c r="N888" s="254">
        <f t="shared" si="13"/>
        <v>62</v>
      </c>
      <c r="O888" s="254" t="s">
        <v>45</v>
      </c>
      <c r="P888" s="254" t="s">
        <v>130</v>
      </c>
      <c r="Q888" s="254" t="s">
        <v>28</v>
      </c>
      <c r="R888" s="254" t="s">
        <v>1952</v>
      </c>
      <c r="S888" s="254">
        <v>1</v>
      </c>
      <c r="T888" s="273" t="s">
        <v>30</v>
      </c>
      <c r="U888" s="266">
        <v>200000</v>
      </c>
      <c r="V888" s="302"/>
    </row>
    <row r="889" spans="1:22">
      <c r="A889" s="354" t="s">
        <v>3263</v>
      </c>
      <c r="B889" s="273" t="s">
        <v>905</v>
      </c>
      <c r="C889" s="265" t="s">
        <v>1953</v>
      </c>
      <c r="D889" s="323" t="s">
        <v>63</v>
      </c>
      <c r="E889" s="251" t="s">
        <v>1948</v>
      </c>
      <c r="F889" s="260" t="s">
        <v>1954</v>
      </c>
      <c r="G889" s="260">
        <v>315498764</v>
      </c>
      <c r="H889" s="260">
        <v>9158740641</v>
      </c>
      <c r="I889" s="254"/>
      <c r="J889" s="255" t="s">
        <v>24</v>
      </c>
      <c r="K889" s="254" t="s">
        <v>1955</v>
      </c>
      <c r="L889" s="263">
        <v>44039</v>
      </c>
      <c r="M889" s="264">
        <v>1992</v>
      </c>
      <c r="N889" s="254">
        <f t="shared" si="13"/>
        <v>33</v>
      </c>
      <c r="O889" s="254" t="s">
        <v>26</v>
      </c>
      <c r="P889" s="254" t="s">
        <v>130</v>
      </c>
      <c r="Q889" s="254" t="s">
        <v>28</v>
      </c>
      <c r="R889" s="254" t="s">
        <v>1956</v>
      </c>
      <c r="S889" s="254">
        <v>2</v>
      </c>
      <c r="T889" s="273" t="s">
        <v>30</v>
      </c>
      <c r="U889" s="266"/>
      <c r="V889" s="302"/>
    </row>
    <row r="890" spans="1:22">
      <c r="A890" s="354" t="s">
        <v>3264</v>
      </c>
      <c r="B890" s="273" t="s">
        <v>905</v>
      </c>
      <c r="C890" s="265" t="s">
        <v>1957</v>
      </c>
      <c r="D890" s="323"/>
      <c r="E890" s="251"/>
      <c r="F890" s="264"/>
      <c r="G890" s="264"/>
      <c r="H890" s="264">
        <v>9178080559</v>
      </c>
      <c r="I890" s="254"/>
      <c r="J890" s="255" t="s">
        <v>24</v>
      </c>
      <c r="K890" s="254" t="s">
        <v>157</v>
      </c>
      <c r="L890" s="263"/>
      <c r="M890" s="264"/>
      <c r="N890" s="254">
        <f t="shared" si="13"/>
        <v>2025</v>
      </c>
      <c r="O890" s="254" t="s">
        <v>26</v>
      </c>
      <c r="P890" s="254"/>
      <c r="Q890" s="254"/>
      <c r="R890" s="254"/>
      <c r="S890" s="254"/>
      <c r="T890" s="273"/>
      <c r="U890" s="266"/>
      <c r="V890" s="302"/>
    </row>
    <row r="891" spans="1:22">
      <c r="A891" s="354" t="s">
        <v>3265</v>
      </c>
      <c r="B891" s="273" t="s">
        <v>905</v>
      </c>
      <c r="C891" s="265" t="s">
        <v>1958</v>
      </c>
      <c r="D891" s="323"/>
      <c r="E891" s="251"/>
      <c r="F891" s="260" t="s">
        <v>1959</v>
      </c>
      <c r="G891" s="260"/>
      <c r="H891" s="260">
        <v>9178080559</v>
      </c>
      <c r="I891" s="254" t="s">
        <v>229</v>
      </c>
      <c r="J891" s="255" t="s">
        <v>24</v>
      </c>
      <c r="K891" s="254" t="s">
        <v>157</v>
      </c>
      <c r="L891" s="263">
        <v>43724</v>
      </c>
      <c r="M891" s="264">
        <v>1996</v>
      </c>
      <c r="N891" s="254">
        <f t="shared" si="13"/>
        <v>29</v>
      </c>
      <c r="O891" s="254" t="s">
        <v>45</v>
      </c>
      <c r="P891" s="254" t="s">
        <v>130</v>
      </c>
      <c r="Q891" s="254" t="s">
        <v>28</v>
      </c>
      <c r="R891" s="254" t="s">
        <v>965</v>
      </c>
      <c r="S891" s="254"/>
      <c r="T891" s="273" t="s">
        <v>30</v>
      </c>
      <c r="U891" s="266"/>
      <c r="V891" s="302"/>
    </row>
    <row r="892" spans="1:22">
      <c r="A892" s="354" t="s">
        <v>3266</v>
      </c>
      <c r="B892" s="273" t="s">
        <v>905</v>
      </c>
      <c r="C892" s="265" t="s">
        <v>1960</v>
      </c>
      <c r="D892" s="323" t="s">
        <v>211</v>
      </c>
      <c r="E892" s="251" t="s">
        <v>1155</v>
      </c>
      <c r="F892" s="260" t="s">
        <v>1961</v>
      </c>
      <c r="G892" s="260">
        <v>421006354</v>
      </c>
      <c r="H892" s="260"/>
      <c r="I892" s="254" t="s">
        <v>100</v>
      </c>
      <c r="J892" s="255" t="s">
        <v>24</v>
      </c>
      <c r="K892" s="254" t="s">
        <v>157</v>
      </c>
      <c r="L892" s="263">
        <v>43723</v>
      </c>
      <c r="M892" s="264">
        <v>1990</v>
      </c>
      <c r="N892" s="254">
        <f t="shared" si="13"/>
        <v>35</v>
      </c>
      <c r="O892" s="254" t="s">
        <v>26</v>
      </c>
      <c r="P892" s="254" t="s">
        <v>130</v>
      </c>
      <c r="Q892" s="254" t="s">
        <v>28</v>
      </c>
      <c r="R892" s="254" t="s">
        <v>147</v>
      </c>
      <c r="S892" s="254"/>
      <c r="T892" s="273" t="s">
        <v>30</v>
      </c>
      <c r="U892" s="266">
        <v>150000</v>
      </c>
      <c r="V892" s="302"/>
    </row>
    <row r="893" spans="1:22">
      <c r="A893" s="354" t="s">
        <v>3267</v>
      </c>
      <c r="B893" s="273" t="s">
        <v>905</v>
      </c>
      <c r="C893" s="265" t="s">
        <v>1962</v>
      </c>
      <c r="D893" s="323" t="s">
        <v>56</v>
      </c>
      <c r="E893" s="251" t="s">
        <v>1428</v>
      </c>
      <c r="F893" s="260" t="s">
        <v>1963</v>
      </c>
      <c r="G893" s="260">
        <v>235741163</v>
      </c>
      <c r="H893" s="260"/>
      <c r="I893" s="254" t="s">
        <v>100</v>
      </c>
      <c r="J893" s="255" t="s">
        <v>24</v>
      </c>
      <c r="K893" s="254" t="s">
        <v>157</v>
      </c>
      <c r="L893" s="263"/>
      <c r="M893" s="264"/>
      <c r="N893" s="254">
        <f t="shared" si="13"/>
        <v>2025</v>
      </c>
      <c r="O893" s="254" t="s">
        <v>45</v>
      </c>
      <c r="P893" s="254" t="s">
        <v>130</v>
      </c>
      <c r="Q893" s="254" t="s">
        <v>28</v>
      </c>
      <c r="R893" s="254" t="s">
        <v>625</v>
      </c>
      <c r="S893" s="254"/>
      <c r="T893" s="273" t="s">
        <v>30</v>
      </c>
      <c r="U893" s="266">
        <v>200000</v>
      </c>
      <c r="V893" s="302"/>
    </row>
    <row r="894" spans="1:22">
      <c r="A894" s="354" t="s">
        <v>3268</v>
      </c>
      <c r="B894" s="273" t="s">
        <v>905</v>
      </c>
      <c r="C894" s="265" t="s">
        <v>1964</v>
      </c>
      <c r="D894" s="323" t="s">
        <v>63</v>
      </c>
      <c r="E894" s="251" t="s">
        <v>632</v>
      </c>
      <c r="F894" s="260" t="s">
        <v>1965</v>
      </c>
      <c r="G894" s="260">
        <v>135953552</v>
      </c>
      <c r="H894" s="260">
        <v>9178080559</v>
      </c>
      <c r="I894" s="254" t="s">
        <v>100</v>
      </c>
      <c r="J894" s="255" t="s">
        <v>24</v>
      </c>
      <c r="K894" s="254" t="s">
        <v>157</v>
      </c>
      <c r="L894" s="263"/>
      <c r="M894" s="264"/>
      <c r="N894" s="254">
        <f t="shared" si="13"/>
        <v>2025</v>
      </c>
      <c r="O894" s="254" t="s">
        <v>26</v>
      </c>
      <c r="P894" s="254" t="s">
        <v>27</v>
      </c>
      <c r="Q894" s="254" t="s">
        <v>28</v>
      </c>
      <c r="R894" s="254" t="s">
        <v>1966</v>
      </c>
      <c r="S894" s="254"/>
      <c r="T894" s="273" t="s">
        <v>30</v>
      </c>
      <c r="U894" s="266">
        <v>120000</v>
      </c>
      <c r="V894" s="302"/>
    </row>
    <row r="895" spans="1:22">
      <c r="A895" s="354" t="s">
        <v>3269</v>
      </c>
      <c r="B895" s="273" t="s">
        <v>905</v>
      </c>
      <c r="C895" s="265" t="s">
        <v>1967</v>
      </c>
      <c r="D895" s="323" t="s">
        <v>97</v>
      </c>
      <c r="E895" s="251" t="s">
        <v>1373</v>
      </c>
      <c r="F895" s="260" t="s">
        <v>1968</v>
      </c>
      <c r="G895" s="260"/>
      <c r="H895" s="260"/>
      <c r="I895" s="254" t="s">
        <v>59</v>
      </c>
      <c r="J895" s="255" t="s">
        <v>24</v>
      </c>
      <c r="K895" s="254" t="s">
        <v>157</v>
      </c>
      <c r="L895" s="263">
        <v>43726</v>
      </c>
      <c r="M895" s="264">
        <v>1997</v>
      </c>
      <c r="N895" s="254">
        <f t="shared" si="13"/>
        <v>28</v>
      </c>
      <c r="O895" s="254" t="s">
        <v>45</v>
      </c>
      <c r="P895" s="254" t="s">
        <v>130</v>
      </c>
      <c r="Q895" s="254" t="s">
        <v>28</v>
      </c>
      <c r="R895" s="254" t="s">
        <v>665</v>
      </c>
      <c r="S895" s="254">
        <v>1</v>
      </c>
      <c r="T895" s="273" t="s">
        <v>30</v>
      </c>
      <c r="U895" s="266"/>
      <c r="V895" s="302"/>
    </row>
    <row r="896" spans="1:22">
      <c r="A896" s="354" t="s">
        <v>3270</v>
      </c>
      <c r="B896" s="273" t="s">
        <v>905</v>
      </c>
      <c r="C896" s="265" t="s">
        <v>1974</v>
      </c>
      <c r="D896" s="323" t="s">
        <v>226</v>
      </c>
      <c r="E896" s="251" t="s">
        <v>273</v>
      </c>
      <c r="F896" s="260" t="s">
        <v>1975</v>
      </c>
      <c r="G896" s="260">
        <v>938006291</v>
      </c>
      <c r="H896" s="260"/>
      <c r="I896" s="254" t="s">
        <v>100</v>
      </c>
      <c r="J896" s="255" t="s">
        <v>24</v>
      </c>
      <c r="K896" s="254" t="s">
        <v>157</v>
      </c>
      <c r="L896" s="263">
        <v>43627</v>
      </c>
      <c r="M896" s="264">
        <v>1984</v>
      </c>
      <c r="N896" s="254">
        <f t="shared" si="13"/>
        <v>41</v>
      </c>
      <c r="O896" s="254" t="s">
        <v>26</v>
      </c>
      <c r="P896" s="254"/>
      <c r="Q896" s="254"/>
      <c r="R896" s="254"/>
      <c r="S896" s="254"/>
      <c r="T896" s="273"/>
      <c r="U896" s="266"/>
      <c r="V896" s="302"/>
    </row>
    <row r="897" spans="1:22">
      <c r="A897" s="354" t="s">
        <v>3271</v>
      </c>
      <c r="B897" s="273" t="s">
        <v>905</v>
      </c>
      <c r="C897" s="265" t="s">
        <v>2362</v>
      </c>
      <c r="D897" s="323" t="s">
        <v>2370</v>
      </c>
      <c r="E897" s="251"/>
      <c r="F897" s="260"/>
      <c r="G897" s="260"/>
      <c r="H897" s="260"/>
      <c r="I897" s="254"/>
      <c r="J897" s="255" t="s">
        <v>24</v>
      </c>
      <c r="K897" s="254" t="s">
        <v>2304</v>
      </c>
      <c r="L897" s="263"/>
      <c r="M897" s="264"/>
      <c r="N897" s="254">
        <f t="shared" si="13"/>
        <v>2025</v>
      </c>
      <c r="O897" s="254" t="s">
        <v>45</v>
      </c>
      <c r="P897" s="254"/>
      <c r="Q897" s="254"/>
      <c r="R897" s="254"/>
      <c r="S897" s="254"/>
      <c r="T897" s="273"/>
      <c r="U897" s="266"/>
      <c r="V897" s="302"/>
    </row>
    <row r="898" spans="1:22">
      <c r="A898" s="354" t="s">
        <v>3272</v>
      </c>
      <c r="B898" s="273" t="s">
        <v>905</v>
      </c>
      <c r="C898" s="265" t="s">
        <v>1976</v>
      </c>
      <c r="D898" s="323" t="s">
        <v>211</v>
      </c>
      <c r="E898" s="251" t="s">
        <v>1155</v>
      </c>
      <c r="F898" s="260" t="s">
        <v>1977</v>
      </c>
      <c r="G898" s="260">
        <v>939799964</v>
      </c>
      <c r="H898" s="260"/>
      <c r="I898" s="254" t="s">
        <v>100</v>
      </c>
      <c r="J898" s="255" t="s">
        <v>24</v>
      </c>
      <c r="K898" s="254" t="s">
        <v>157</v>
      </c>
      <c r="L898" s="263">
        <v>31154</v>
      </c>
      <c r="M898" s="264">
        <v>1985</v>
      </c>
      <c r="N898" s="254">
        <f t="shared" si="13"/>
        <v>40</v>
      </c>
      <c r="O898" s="254" t="s">
        <v>45</v>
      </c>
      <c r="P898" s="254" t="s">
        <v>130</v>
      </c>
      <c r="Q898" s="254" t="s">
        <v>28</v>
      </c>
      <c r="R898" s="254" t="s">
        <v>147</v>
      </c>
      <c r="S898" s="254"/>
      <c r="T898" s="273" t="s">
        <v>30</v>
      </c>
      <c r="U898" s="266">
        <v>150000</v>
      </c>
      <c r="V898" s="302"/>
    </row>
    <row r="899" spans="1:22">
      <c r="A899" s="354" t="s">
        <v>3273</v>
      </c>
      <c r="B899" s="273" t="s">
        <v>1978</v>
      </c>
      <c r="C899" s="265" t="s">
        <v>893</v>
      </c>
      <c r="D899" s="323" t="s">
        <v>21</v>
      </c>
      <c r="E899" s="251" t="s">
        <v>307</v>
      </c>
      <c r="F899" s="260" t="s">
        <v>1979</v>
      </c>
      <c r="G899" s="260">
        <v>285640301</v>
      </c>
      <c r="H899" s="260">
        <v>9912257474</v>
      </c>
      <c r="I899" s="254" t="s">
        <v>219</v>
      </c>
      <c r="J899" s="255" t="s">
        <v>24</v>
      </c>
      <c r="K899" s="254" t="s">
        <v>157</v>
      </c>
      <c r="L899" s="263">
        <v>43487</v>
      </c>
      <c r="M899" s="264">
        <v>1991</v>
      </c>
      <c r="N899" s="254">
        <f t="shared" si="13"/>
        <v>34</v>
      </c>
      <c r="O899" s="254" t="s">
        <v>26</v>
      </c>
      <c r="P899" s="254" t="s">
        <v>27</v>
      </c>
      <c r="Q899" s="254" t="s">
        <v>28</v>
      </c>
      <c r="R899" s="254"/>
      <c r="S899" s="254">
        <v>2</v>
      </c>
      <c r="T899" s="273" t="s">
        <v>30</v>
      </c>
      <c r="U899" s="266"/>
      <c r="V899" s="302"/>
    </row>
    <row r="900" spans="1:22">
      <c r="A900" s="354" t="s">
        <v>3274</v>
      </c>
      <c r="B900" s="273" t="s">
        <v>1978</v>
      </c>
      <c r="C900" s="265" t="s">
        <v>2363</v>
      </c>
      <c r="D900" s="323"/>
      <c r="E900" s="251"/>
      <c r="F900" s="260"/>
      <c r="G900" s="260"/>
      <c r="H900" s="260"/>
      <c r="I900" s="254"/>
      <c r="J900" s="255" t="s">
        <v>24</v>
      </c>
      <c r="K900" s="254" t="s">
        <v>2304</v>
      </c>
      <c r="L900" s="263"/>
      <c r="M900" s="264"/>
      <c r="N900" s="254">
        <f t="shared" si="13"/>
        <v>2025</v>
      </c>
      <c r="O900" s="254" t="s">
        <v>45</v>
      </c>
      <c r="P900" s="254"/>
      <c r="Q900" s="254"/>
      <c r="R900" s="254"/>
      <c r="S900" s="254"/>
      <c r="T900" s="273"/>
      <c r="U900" s="266"/>
      <c r="V900" s="302"/>
    </row>
    <row r="901" spans="1:22">
      <c r="A901" s="354" t="s">
        <v>3275</v>
      </c>
      <c r="B901" s="273" t="s">
        <v>1155</v>
      </c>
      <c r="C901" s="265" t="s">
        <v>1980</v>
      </c>
      <c r="D901" s="323" t="s">
        <v>51</v>
      </c>
      <c r="E901" s="251" t="s">
        <v>1981</v>
      </c>
      <c r="F901" s="260" t="s">
        <v>1982</v>
      </c>
      <c r="G901" s="260">
        <v>741493737</v>
      </c>
      <c r="H901" s="260"/>
      <c r="I901" s="254" t="s">
        <v>100</v>
      </c>
      <c r="J901" s="255" t="s">
        <v>24</v>
      </c>
      <c r="K901" s="254" t="s">
        <v>1983</v>
      </c>
      <c r="L901" s="263">
        <v>43485</v>
      </c>
      <c r="M901" s="264">
        <v>1959</v>
      </c>
      <c r="N901" s="254">
        <f t="shared" si="13"/>
        <v>66</v>
      </c>
      <c r="O901" s="254" t="s">
        <v>45</v>
      </c>
      <c r="P901" s="254" t="s">
        <v>27</v>
      </c>
      <c r="Q901" s="254" t="s">
        <v>28</v>
      </c>
      <c r="R901" s="254" t="s">
        <v>454</v>
      </c>
      <c r="S901" s="254">
        <v>3</v>
      </c>
      <c r="T901" s="273" t="s">
        <v>30</v>
      </c>
      <c r="U901" s="266">
        <v>120000</v>
      </c>
      <c r="V901" s="302"/>
    </row>
    <row r="902" spans="1:22">
      <c r="A902" s="354" t="s">
        <v>3276</v>
      </c>
      <c r="B902" s="273" t="s">
        <v>2365</v>
      </c>
      <c r="C902" s="265" t="s">
        <v>2366</v>
      </c>
      <c r="D902" s="323" t="s">
        <v>192</v>
      </c>
      <c r="E902" s="251"/>
      <c r="F902" s="260"/>
      <c r="G902" s="260"/>
      <c r="H902" s="260"/>
      <c r="I902" s="254"/>
      <c r="J902" s="255" t="s">
        <v>24</v>
      </c>
      <c r="K902" s="254" t="s">
        <v>2368</v>
      </c>
      <c r="L902" s="263"/>
      <c r="M902" s="264"/>
      <c r="N902" s="254">
        <f t="shared" ref="N902:N936" si="14">2025-M902</f>
        <v>2025</v>
      </c>
      <c r="O902" s="254" t="s">
        <v>26</v>
      </c>
      <c r="P902" s="254"/>
      <c r="Q902" s="254"/>
      <c r="R902" s="254"/>
      <c r="S902" s="254"/>
      <c r="T902" s="273"/>
      <c r="U902" s="266"/>
      <c r="V902" s="302"/>
    </row>
    <row r="903" spans="1:22">
      <c r="A903" s="354" t="s">
        <v>3277</v>
      </c>
      <c r="B903" s="273" t="s">
        <v>2364</v>
      </c>
      <c r="C903" s="265" t="s">
        <v>682</v>
      </c>
      <c r="D903" s="323"/>
      <c r="E903" s="251"/>
      <c r="F903" s="260"/>
      <c r="G903" s="260"/>
      <c r="H903" s="260"/>
      <c r="I903" s="254"/>
      <c r="J903" s="255" t="s">
        <v>24</v>
      </c>
      <c r="K903" s="254"/>
      <c r="L903" s="263"/>
      <c r="M903" s="264"/>
      <c r="N903" s="254">
        <f t="shared" si="14"/>
        <v>2025</v>
      </c>
      <c r="O903" s="254" t="s">
        <v>26</v>
      </c>
      <c r="P903" s="254"/>
      <c r="Q903" s="254"/>
      <c r="R903" s="254"/>
      <c r="S903" s="254"/>
      <c r="T903" s="273"/>
      <c r="U903" s="266"/>
      <c r="V903" s="302"/>
    </row>
    <row r="904" spans="1:22">
      <c r="A904" s="354" t="s">
        <v>3278</v>
      </c>
      <c r="B904" s="273" t="s">
        <v>1984</v>
      </c>
      <c r="C904" s="265" t="s">
        <v>1399</v>
      </c>
      <c r="D904" s="323" t="s">
        <v>112</v>
      </c>
      <c r="E904" s="251" t="s">
        <v>1985</v>
      </c>
      <c r="F904" s="260" t="s">
        <v>1986</v>
      </c>
      <c r="G904" s="260"/>
      <c r="H904" s="260"/>
      <c r="I904" s="254" t="s">
        <v>59</v>
      </c>
      <c r="J904" s="255" t="s">
        <v>24</v>
      </c>
      <c r="K904" s="254" t="s">
        <v>124</v>
      </c>
      <c r="L904" s="263">
        <v>43760</v>
      </c>
      <c r="M904" s="264">
        <v>1981</v>
      </c>
      <c r="N904" s="254">
        <f t="shared" si="14"/>
        <v>44</v>
      </c>
      <c r="O904" s="254" t="s">
        <v>26</v>
      </c>
      <c r="P904" s="254" t="s">
        <v>309</v>
      </c>
      <c r="Q904" s="254" t="s">
        <v>49</v>
      </c>
      <c r="R904" s="254" t="s">
        <v>1755</v>
      </c>
      <c r="S904" s="254">
        <v>2</v>
      </c>
      <c r="T904" s="273" t="s">
        <v>1987</v>
      </c>
      <c r="U904" s="266"/>
      <c r="V904" s="302"/>
    </row>
    <row r="905" spans="1:22">
      <c r="A905" s="354" t="s">
        <v>3279</v>
      </c>
      <c r="B905" s="273" t="s">
        <v>1988</v>
      </c>
      <c r="C905" s="265" t="s">
        <v>682</v>
      </c>
      <c r="D905" s="323" t="s">
        <v>63</v>
      </c>
      <c r="E905" s="251" t="s">
        <v>505</v>
      </c>
      <c r="F905" s="260" t="s">
        <v>1989</v>
      </c>
      <c r="G905" s="260"/>
      <c r="H905" s="260"/>
      <c r="I905" s="289"/>
      <c r="J905" s="275" t="s">
        <v>24</v>
      </c>
      <c r="K905" s="289" t="s">
        <v>195</v>
      </c>
      <c r="L905" s="290">
        <v>43759</v>
      </c>
      <c r="M905" s="291">
        <v>1981</v>
      </c>
      <c r="N905" s="254">
        <f t="shared" si="14"/>
        <v>44</v>
      </c>
      <c r="O905" s="289" t="s">
        <v>26</v>
      </c>
      <c r="P905" s="289" t="s">
        <v>27</v>
      </c>
      <c r="Q905" s="289" t="s">
        <v>49</v>
      </c>
      <c r="R905" s="289" t="s">
        <v>116</v>
      </c>
      <c r="S905" s="291">
        <v>2</v>
      </c>
      <c r="T905" s="337" t="s">
        <v>30</v>
      </c>
      <c r="U905" s="289"/>
      <c r="V905" s="302"/>
    </row>
    <row r="906" spans="1:22">
      <c r="A906" s="354" t="s">
        <v>3280</v>
      </c>
      <c r="B906" s="273" t="s">
        <v>1990</v>
      </c>
      <c r="C906" s="265" t="s">
        <v>1991</v>
      </c>
      <c r="D906" s="323" t="s">
        <v>51</v>
      </c>
      <c r="E906" s="251" t="s">
        <v>1992</v>
      </c>
      <c r="F906" s="270" t="s">
        <v>1993</v>
      </c>
      <c r="G906" s="270">
        <v>754635744</v>
      </c>
      <c r="H906" s="270">
        <v>9155265372</v>
      </c>
      <c r="I906" s="254"/>
      <c r="J906" s="255" t="s">
        <v>24</v>
      </c>
      <c r="K906" s="254" t="s">
        <v>146</v>
      </c>
      <c r="L906" s="263">
        <v>25113</v>
      </c>
      <c r="M906" s="264">
        <v>1968</v>
      </c>
      <c r="N906" s="254">
        <f t="shared" si="14"/>
        <v>57</v>
      </c>
      <c r="O906" s="254" t="s">
        <v>45</v>
      </c>
      <c r="P906" s="254" t="s">
        <v>27</v>
      </c>
      <c r="Q906" s="254" t="s">
        <v>28</v>
      </c>
      <c r="R906" s="254" t="s">
        <v>315</v>
      </c>
      <c r="S906" s="254">
        <v>2</v>
      </c>
      <c r="T906" s="273" t="s">
        <v>30</v>
      </c>
      <c r="U906" s="266"/>
      <c r="V906" s="302"/>
    </row>
    <row r="907" spans="1:22">
      <c r="A907" s="354" t="s">
        <v>3281</v>
      </c>
      <c r="B907" s="273" t="s">
        <v>1994</v>
      </c>
      <c r="C907" s="265" t="s">
        <v>1408</v>
      </c>
      <c r="D907" s="323"/>
      <c r="E907" s="251"/>
      <c r="F907" s="260" t="s">
        <v>1995</v>
      </c>
      <c r="G907" s="260">
        <v>922159421</v>
      </c>
      <c r="H907" s="260">
        <v>9281663879</v>
      </c>
      <c r="I907" s="254" t="s">
        <v>59</v>
      </c>
      <c r="J907" s="255" t="s">
        <v>24</v>
      </c>
      <c r="K907" s="254" t="s">
        <v>37</v>
      </c>
      <c r="L907" s="263">
        <v>43700</v>
      </c>
      <c r="M907" s="264">
        <v>1958</v>
      </c>
      <c r="N907" s="254">
        <f t="shared" si="14"/>
        <v>67</v>
      </c>
      <c r="O907" s="254" t="s">
        <v>26</v>
      </c>
      <c r="P907" s="254" t="s">
        <v>174</v>
      </c>
      <c r="Q907" s="254" t="s">
        <v>28</v>
      </c>
      <c r="R907" s="254" t="s">
        <v>1266</v>
      </c>
      <c r="S907" s="254">
        <v>2</v>
      </c>
      <c r="T907" s="273" t="s">
        <v>30</v>
      </c>
      <c r="U907" s="266"/>
      <c r="V907" s="302"/>
    </row>
    <row r="908" spans="1:22">
      <c r="A908" s="354" t="s">
        <v>3282</v>
      </c>
      <c r="B908" s="273" t="s">
        <v>1996</v>
      </c>
      <c r="C908" s="265" t="s">
        <v>78</v>
      </c>
      <c r="D908" s="323"/>
      <c r="E908" s="251"/>
      <c r="F908" s="260" t="s">
        <v>1997</v>
      </c>
      <c r="G908" s="260"/>
      <c r="H908" s="260"/>
      <c r="I908" s="254"/>
      <c r="J908" s="275" t="s">
        <v>24</v>
      </c>
      <c r="K908" s="254" t="s">
        <v>1054</v>
      </c>
      <c r="L908" s="263"/>
      <c r="M908" s="264"/>
      <c r="N908" s="254">
        <f t="shared" si="14"/>
        <v>2025</v>
      </c>
      <c r="O908" s="254" t="s">
        <v>45</v>
      </c>
      <c r="P908" s="254"/>
      <c r="Q908" s="254"/>
      <c r="R908" s="254"/>
      <c r="S908" s="254"/>
      <c r="T908" s="273"/>
      <c r="U908" s="266"/>
      <c r="V908" s="302"/>
    </row>
    <row r="909" spans="1:22">
      <c r="A909" s="354" t="s">
        <v>3283</v>
      </c>
      <c r="B909" s="273" t="s">
        <v>576</v>
      </c>
      <c r="C909" s="265" t="s">
        <v>1998</v>
      </c>
      <c r="D909" s="323" t="s">
        <v>56</v>
      </c>
      <c r="E909" s="251" t="s">
        <v>57</v>
      </c>
      <c r="F909" s="260" t="s">
        <v>1999</v>
      </c>
      <c r="G909" s="260"/>
      <c r="H909" s="260"/>
      <c r="I909" s="254"/>
      <c r="J909" s="275" t="s">
        <v>24</v>
      </c>
      <c r="K909" s="254" t="s">
        <v>364</v>
      </c>
      <c r="L909" s="263">
        <v>37172</v>
      </c>
      <c r="M909" s="264">
        <v>2001</v>
      </c>
      <c r="N909" s="254">
        <f t="shared" si="14"/>
        <v>24</v>
      </c>
      <c r="O909" s="254" t="s">
        <v>26</v>
      </c>
      <c r="P909" s="254" t="s">
        <v>130</v>
      </c>
      <c r="Q909" s="254" t="s">
        <v>49</v>
      </c>
      <c r="R909" s="254"/>
      <c r="S909" s="254">
        <v>2</v>
      </c>
      <c r="T909" s="273" t="s">
        <v>634</v>
      </c>
      <c r="U909" s="266"/>
      <c r="V909" s="302"/>
    </row>
    <row r="910" spans="1:22">
      <c r="A910" s="354" t="s">
        <v>3284</v>
      </c>
      <c r="B910" s="273" t="s">
        <v>576</v>
      </c>
      <c r="C910" s="265" t="s">
        <v>635</v>
      </c>
      <c r="D910" s="323" t="s">
        <v>56</v>
      </c>
      <c r="E910" s="251" t="s">
        <v>1461</v>
      </c>
      <c r="F910" s="260" t="s">
        <v>2000</v>
      </c>
      <c r="G910" s="260"/>
      <c r="H910" s="260"/>
      <c r="I910" s="254" t="s">
        <v>59</v>
      </c>
      <c r="J910" s="255" t="s">
        <v>24</v>
      </c>
      <c r="K910" s="254" t="s">
        <v>37</v>
      </c>
      <c r="L910" s="263">
        <v>43609</v>
      </c>
      <c r="M910" s="264">
        <v>1957</v>
      </c>
      <c r="N910" s="254">
        <f t="shared" si="14"/>
        <v>68</v>
      </c>
      <c r="O910" s="254" t="s">
        <v>26</v>
      </c>
      <c r="P910" s="254" t="s">
        <v>27</v>
      </c>
      <c r="Q910" s="254" t="s">
        <v>28</v>
      </c>
      <c r="R910" s="254" t="s">
        <v>101</v>
      </c>
      <c r="S910" s="254">
        <v>1</v>
      </c>
      <c r="T910" s="273" t="s">
        <v>30</v>
      </c>
      <c r="U910" s="266"/>
      <c r="V910" s="302"/>
    </row>
    <row r="911" spans="1:22">
      <c r="A911" s="354" t="s">
        <v>3285</v>
      </c>
      <c r="B911" s="273" t="s">
        <v>576</v>
      </c>
      <c r="C911" s="265" t="s">
        <v>1697</v>
      </c>
      <c r="D911" s="323" t="s">
        <v>517</v>
      </c>
      <c r="E911" s="251"/>
      <c r="F911" s="260"/>
      <c r="G911" s="260"/>
      <c r="H911" s="260"/>
      <c r="I911" s="254"/>
      <c r="J911" s="255"/>
      <c r="K911" s="254"/>
      <c r="L911" s="263"/>
      <c r="M911" s="264"/>
      <c r="N911" s="254">
        <f t="shared" si="14"/>
        <v>2025</v>
      </c>
      <c r="O911" s="254"/>
      <c r="P911" s="254"/>
      <c r="Q911" s="254"/>
      <c r="R911" s="254"/>
      <c r="S911" s="254"/>
      <c r="T911" s="273"/>
      <c r="U911" s="266"/>
      <c r="V911" s="302"/>
    </row>
    <row r="912" spans="1:22">
      <c r="A912" s="354" t="s">
        <v>3286</v>
      </c>
      <c r="B912" s="273" t="s">
        <v>576</v>
      </c>
      <c r="C912" s="265" t="s">
        <v>2004</v>
      </c>
      <c r="D912" s="323" t="s">
        <v>56</v>
      </c>
      <c r="E912" s="251" t="s">
        <v>57</v>
      </c>
      <c r="F912" s="260" t="s">
        <v>2005</v>
      </c>
      <c r="G912" s="260"/>
      <c r="H912" s="260"/>
      <c r="I912" s="254" t="s">
        <v>223</v>
      </c>
      <c r="J912" s="255" t="s">
        <v>24</v>
      </c>
      <c r="K912" s="254" t="s">
        <v>37</v>
      </c>
      <c r="L912" s="263">
        <v>43764</v>
      </c>
      <c r="M912" s="264">
        <v>1990</v>
      </c>
      <c r="N912" s="254">
        <f t="shared" si="14"/>
        <v>35</v>
      </c>
      <c r="O912" s="254" t="s">
        <v>45</v>
      </c>
      <c r="P912" s="254" t="s">
        <v>130</v>
      </c>
      <c r="Q912" s="254" t="s">
        <v>28</v>
      </c>
      <c r="R912" s="254" t="s">
        <v>2006</v>
      </c>
      <c r="S912" s="254">
        <v>0</v>
      </c>
      <c r="T912" s="273" t="s">
        <v>578</v>
      </c>
      <c r="U912" s="266">
        <v>150000</v>
      </c>
      <c r="V912" s="302"/>
    </row>
    <row r="913" spans="1:22">
      <c r="A913" s="354" t="s">
        <v>3287</v>
      </c>
      <c r="B913" s="273" t="s">
        <v>212</v>
      </c>
      <c r="C913" s="265" t="s">
        <v>2007</v>
      </c>
      <c r="D913" s="323"/>
      <c r="E913" s="251"/>
      <c r="F913" s="270" t="s">
        <v>2008</v>
      </c>
      <c r="G913" s="270">
        <v>148968594</v>
      </c>
      <c r="H913" s="270"/>
      <c r="I913" s="254" t="s">
        <v>100</v>
      </c>
      <c r="J913" s="255" t="s">
        <v>24</v>
      </c>
      <c r="K913" s="254" t="s">
        <v>25</v>
      </c>
      <c r="L913" s="263">
        <v>43736</v>
      </c>
      <c r="M913" s="264">
        <v>1970</v>
      </c>
      <c r="N913" s="254">
        <f t="shared" si="14"/>
        <v>55</v>
      </c>
      <c r="O913" s="254" t="s">
        <v>26</v>
      </c>
      <c r="P913" s="254" t="s">
        <v>27</v>
      </c>
      <c r="Q913" s="254" t="s">
        <v>28</v>
      </c>
      <c r="R913" s="254" t="s">
        <v>70</v>
      </c>
      <c r="S913" s="254"/>
      <c r="T913" s="273" t="s">
        <v>30</v>
      </c>
      <c r="U913" s="266">
        <v>120000</v>
      </c>
      <c r="V913" s="302"/>
    </row>
    <row r="914" spans="1:22">
      <c r="A914" s="354" t="s">
        <v>3288</v>
      </c>
      <c r="B914" s="273" t="s">
        <v>1740</v>
      </c>
      <c r="C914" s="265" t="s">
        <v>2292</v>
      </c>
      <c r="D914" s="323" t="s">
        <v>192</v>
      </c>
      <c r="E914" s="251"/>
      <c r="F914" s="260"/>
      <c r="G914" s="260"/>
      <c r="H914" s="260"/>
      <c r="I914" s="254" t="s">
        <v>2280</v>
      </c>
      <c r="J914" s="255" t="s">
        <v>2301</v>
      </c>
      <c r="K914" s="254" t="s">
        <v>2304</v>
      </c>
      <c r="L914" s="263"/>
      <c r="M914" s="264"/>
      <c r="N914" s="254">
        <f t="shared" si="14"/>
        <v>2025</v>
      </c>
      <c r="O914" s="254" t="s">
        <v>26</v>
      </c>
      <c r="P914" s="254"/>
      <c r="Q914" s="254"/>
      <c r="R914" s="254"/>
      <c r="S914" s="254"/>
      <c r="T914" s="273"/>
      <c r="U914" s="266"/>
      <c r="V914" s="302"/>
    </row>
    <row r="915" spans="1:22">
      <c r="A915" s="354" t="s">
        <v>3289</v>
      </c>
      <c r="B915" s="273" t="s">
        <v>445</v>
      </c>
      <c r="C915" s="265" t="s">
        <v>2009</v>
      </c>
      <c r="D915" s="323" t="s">
        <v>21</v>
      </c>
      <c r="E915" s="251" t="s">
        <v>92</v>
      </c>
      <c r="F915" s="260" t="s">
        <v>2010</v>
      </c>
      <c r="G915" s="260">
        <v>466992902</v>
      </c>
      <c r="H915" s="260"/>
      <c r="I915" s="254" t="s">
        <v>100</v>
      </c>
      <c r="J915" s="255" t="s">
        <v>24</v>
      </c>
      <c r="K915" s="254" t="s">
        <v>157</v>
      </c>
      <c r="L915" s="263">
        <v>43521</v>
      </c>
      <c r="M915" s="264">
        <v>1974</v>
      </c>
      <c r="N915" s="254">
        <f t="shared" si="14"/>
        <v>51</v>
      </c>
      <c r="O915" s="254" t="s">
        <v>76</v>
      </c>
      <c r="P915" s="254" t="s">
        <v>27</v>
      </c>
      <c r="Q915" s="254" t="s">
        <v>28</v>
      </c>
      <c r="R915" s="254" t="s">
        <v>147</v>
      </c>
      <c r="S915" s="254"/>
      <c r="T915" s="273" t="s">
        <v>30</v>
      </c>
      <c r="U915" s="266">
        <v>150000</v>
      </c>
      <c r="V915" s="302"/>
    </row>
    <row r="916" spans="1:22">
      <c r="A916" s="354" t="s">
        <v>3290</v>
      </c>
      <c r="B916" s="273" t="s">
        <v>445</v>
      </c>
      <c r="C916" s="265" t="s">
        <v>2011</v>
      </c>
      <c r="D916" s="323" t="s">
        <v>1510</v>
      </c>
      <c r="E916" s="251" t="s">
        <v>2012</v>
      </c>
      <c r="F916" s="260" t="s">
        <v>2013</v>
      </c>
      <c r="G916" s="260">
        <v>451609274</v>
      </c>
      <c r="H916" s="260"/>
      <c r="I916" s="254" t="s">
        <v>23</v>
      </c>
      <c r="J916" s="255" t="s">
        <v>24</v>
      </c>
      <c r="K916" s="254" t="s">
        <v>157</v>
      </c>
      <c r="L916" s="263">
        <v>43685</v>
      </c>
      <c r="M916" s="264">
        <v>1993</v>
      </c>
      <c r="N916" s="254">
        <f t="shared" si="14"/>
        <v>32</v>
      </c>
      <c r="O916" s="254" t="s">
        <v>26</v>
      </c>
      <c r="P916" s="254" t="s">
        <v>27</v>
      </c>
      <c r="Q916" s="254" t="s">
        <v>28</v>
      </c>
      <c r="R916" s="254" t="s">
        <v>1707</v>
      </c>
      <c r="S916" s="254">
        <v>2</v>
      </c>
      <c r="T916" s="273" t="s">
        <v>30</v>
      </c>
      <c r="U916" s="266"/>
      <c r="V916" s="302"/>
    </row>
    <row r="917" spans="1:22">
      <c r="A917" s="354" t="s">
        <v>3291</v>
      </c>
      <c r="B917" s="273" t="s">
        <v>445</v>
      </c>
      <c r="C917" s="265" t="s">
        <v>534</v>
      </c>
      <c r="D917" s="323" t="s">
        <v>97</v>
      </c>
      <c r="E917" s="251" t="s">
        <v>98</v>
      </c>
      <c r="F917" s="260" t="s">
        <v>2014</v>
      </c>
      <c r="G917" s="260">
        <v>76275429</v>
      </c>
      <c r="H917" s="260"/>
      <c r="I917" s="254" t="s">
        <v>100</v>
      </c>
      <c r="J917" s="255" t="s">
        <v>24</v>
      </c>
      <c r="K917" s="254" t="s">
        <v>157</v>
      </c>
      <c r="L917" s="257">
        <v>43821</v>
      </c>
      <c r="M917" s="258">
        <v>1947</v>
      </c>
      <c r="N917" s="254">
        <f t="shared" si="14"/>
        <v>78</v>
      </c>
      <c r="O917" s="254" t="s">
        <v>26</v>
      </c>
      <c r="P917" s="254" t="s">
        <v>27</v>
      </c>
      <c r="Q917" s="254" t="s">
        <v>46</v>
      </c>
      <c r="R917" s="254" t="s">
        <v>136</v>
      </c>
      <c r="S917" s="254">
        <v>8</v>
      </c>
      <c r="T917" s="273" t="s">
        <v>30</v>
      </c>
      <c r="U917" s="266">
        <v>60000</v>
      </c>
      <c r="V917" s="302"/>
    </row>
    <row r="918" spans="1:22">
      <c r="A918" s="354" t="s">
        <v>3292</v>
      </c>
      <c r="B918" s="273" t="s">
        <v>445</v>
      </c>
      <c r="C918" s="265" t="s">
        <v>2188</v>
      </c>
      <c r="D918" s="323"/>
      <c r="E918" s="251"/>
      <c r="F918" s="260"/>
      <c r="G918" s="260"/>
      <c r="H918" s="260"/>
      <c r="I918" s="254"/>
      <c r="J918" s="255"/>
      <c r="K918" s="254"/>
      <c r="L918" s="257"/>
      <c r="M918" s="258"/>
      <c r="N918" s="254">
        <f t="shared" si="14"/>
        <v>2025</v>
      </c>
      <c r="O918" s="254"/>
      <c r="P918" s="254"/>
      <c r="Q918" s="254"/>
      <c r="R918" s="254"/>
      <c r="S918" s="254"/>
      <c r="T918" s="273"/>
      <c r="U918" s="266"/>
      <c r="V918" s="302"/>
    </row>
    <row r="919" spans="1:22">
      <c r="A919" s="354" t="s">
        <v>3293</v>
      </c>
      <c r="B919" s="273" t="s">
        <v>445</v>
      </c>
      <c r="C919" s="265" t="s">
        <v>774</v>
      </c>
      <c r="D919" s="323" t="s">
        <v>192</v>
      </c>
      <c r="E919" s="251" t="s">
        <v>340</v>
      </c>
      <c r="F919" s="260" t="s">
        <v>2015</v>
      </c>
      <c r="G919" s="260"/>
      <c r="H919" s="260"/>
      <c r="I919" s="254" t="s">
        <v>100</v>
      </c>
      <c r="J919" s="255" t="s">
        <v>24</v>
      </c>
      <c r="K919" s="254" t="s">
        <v>157</v>
      </c>
      <c r="L919" s="263">
        <v>43563</v>
      </c>
      <c r="M919" s="264"/>
      <c r="N919" s="254">
        <f t="shared" si="14"/>
        <v>2025</v>
      </c>
      <c r="O919" s="254" t="s">
        <v>26</v>
      </c>
      <c r="P919" s="254" t="s">
        <v>27</v>
      </c>
      <c r="Q919" s="254" t="s">
        <v>46</v>
      </c>
      <c r="R919" s="254" t="s">
        <v>136</v>
      </c>
      <c r="S919" s="254"/>
      <c r="T919" s="273" t="s">
        <v>30</v>
      </c>
      <c r="U919" s="266">
        <v>60000</v>
      </c>
      <c r="V919" s="302"/>
    </row>
    <row r="920" spans="1:22">
      <c r="A920" s="354" t="s">
        <v>3294</v>
      </c>
      <c r="B920" s="273" t="s">
        <v>445</v>
      </c>
      <c r="C920" s="265" t="s">
        <v>2016</v>
      </c>
      <c r="D920" s="323" t="s">
        <v>192</v>
      </c>
      <c r="E920" s="251" t="s">
        <v>340</v>
      </c>
      <c r="F920" s="270" t="s">
        <v>2017</v>
      </c>
      <c r="G920" s="270"/>
      <c r="H920" s="270">
        <v>9657009088</v>
      </c>
      <c r="I920" s="254" t="s">
        <v>100</v>
      </c>
      <c r="J920" s="255" t="s">
        <v>24</v>
      </c>
      <c r="K920" s="254" t="s">
        <v>157</v>
      </c>
      <c r="L920" s="263">
        <v>24918</v>
      </c>
      <c r="M920" s="264">
        <v>1968</v>
      </c>
      <c r="N920" s="254">
        <f t="shared" si="14"/>
        <v>57</v>
      </c>
      <c r="O920" s="254" t="s">
        <v>45</v>
      </c>
      <c r="P920" s="254" t="s">
        <v>27</v>
      </c>
      <c r="Q920" s="254" t="s">
        <v>46</v>
      </c>
      <c r="R920" s="254" t="s">
        <v>2018</v>
      </c>
      <c r="S920" s="254">
        <v>4</v>
      </c>
      <c r="T920" s="273" t="s">
        <v>30</v>
      </c>
      <c r="U920" s="266">
        <v>120000</v>
      </c>
      <c r="V920" s="302"/>
    </row>
    <row r="921" spans="1:22">
      <c r="A921" s="354" t="s">
        <v>3295</v>
      </c>
      <c r="B921" s="273" t="s">
        <v>445</v>
      </c>
      <c r="C921" s="265" t="s">
        <v>1712</v>
      </c>
      <c r="D921" s="323" t="s">
        <v>97</v>
      </c>
      <c r="E921" s="251" t="s">
        <v>98</v>
      </c>
      <c r="F921" s="260" t="s">
        <v>2019</v>
      </c>
      <c r="G921" s="260"/>
      <c r="H921" s="260"/>
      <c r="I921" s="254" t="s">
        <v>100</v>
      </c>
      <c r="J921" s="255" t="s">
        <v>24</v>
      </c>
      <c r="K921" s="254" t="s">
        <v>157</v>
      </c>
      <c r="L921" s="263">
        <v>43754</v>
      </c>
      <c r="M921" s="264">
        <v>1983</v>
      </c>
      <c r="N921" s="254">
        <f t="shared" si="14"/>
        <v>42</v>
      </c>
      <c r="O921" s="254" t="s">
        <v>26</v>
      </c>
      <c r="P921" s="254" t="s">
        <v>130</v>
      </c>
      <c r="Q921" s="254" t="s">
        <v>28</v>
      </c>
      <c r="R921" s="254" t="s">
        <v>315</v>
      </c>
      <c r="S921" s="254"/>
      <c r="T921" s="273" t="s">
        <v>30</v>
      </c>
      <c r="U921" s="266">
        <v>120000</v>
      </c>
      <c r="V921" s="302"/>
    </row>
    <row r="922" spans="1:22">
      <c r="A922" s="354" t="s">
        <v>3296</v>
      </c>
      <c r="B922" s="273" t="s">
        <v>445</v>
      </c>
      <c r="C922" s="265" t="s">
        <v>1067</v>
      </c>
      <c r="D922" s="323" t="s">
        <v>97</v>
      </c>
      <c r="E922" s="251" t="s">
        <v>98</v>
      </c>
      <c r="F922" s="260" t="s">
        <v>2020</v>
      </c>
      <c r="G922" s="260">
        <v>261770037</v>
      </c>
      <c r="H922" s="260"/>
      <c r="I922" s="254" t="s">
        <v>100</v>
      </c>
      <c r="J922" s="255" t="s">
        <v>24</v>
      </c>
      <c r="K922" s="254" t="s">
        <v>157</v>
      </c>
      <c r="L922" s="263">
        <v>26001</v>
      </c>
      <c r="M922" s="264">
        <v>1971</v>
      </c>
      <c r="N922" s="254">
        <f t="shared" si="14"/>
        <v>54</v>
      </c>
      <c r="O922" s="254" t="s">
        <v>45</v>
      </c>
      <c r="P922" s="254" t="s">
        <v>27</v>
      </c>
      <c r="Q922" s="254" t="s">
        <v>49</v>
      </c>
      <c r="R922" s="254" t="s">
        <v>315</v>
      </c>
      <c r="S922" s="254">
        <v>4</v>
      </c>
      <c r="T922" s="273" t="s">
        <v>30</v>
      </c>
      <c r="U922" s="266">
        <v>120000</v>
      </c>
      <c r="V922" s="302"/>
    </row>
    <row r="923" spans="1:22">
      <c r="A923" s="354" t="s">
        <v>3297</v>
      </c>
      <c r="B923" s="273" t="s">
        <v>445</v>
      </c>
      <c r="C923" s="265" t="s">
        <v>71</v>
      </c>
      <c r="D923" s="323" t="s">
        <v>21</v>
      </c>
      <c r="E923" s="251" t="s">
        <v>92</v>
      </c>
      <c r="F923" s="260" t="s">
        <v>2021</v>
      </c>
      <c r="G923" s="260"/>
      <c r="H923" s="260">
        <v>9381669443</v>
      </c>
      <c r="I923" s="254" t="s">
        <v>100</v>
      </c>
      <c r="J923" s="255" t="s">
        <v>24</v>
      </c>
      <c r="K923" s="254" t="s">
        <v>283</v>
      </c>
      <c r="L923" s="263">
        <v>30073</v>
      </c>
      <c r="M923" s="264">
        <v>1982</v>
      </c>
      <c r="N923" s="254">
        <f t="shared" si="14"/>
        <v>43</v>
      </c>
      <c r="O923" s="254" t="s">
        <v>45</v>
      </c>
      <c r="P923" s="254" t="s">
        <v>27</v>
      </c>
      <c r="Q923" s="254" t="s">
        <v>46</v>
      </c>
      <c r="R923" s="254" t="s">
        <v>104</v>
      </c>
      <c r="S923" s="254">
        <v>2</v>
      </c>
      <c r="T923" s="273" t="s">
        <v>30</v>
      </c>
      <c r="U923" s="266">
        <v>120000</v>
      </c>
      <c r="V923" s="302"/>
    </row>
    <row r="924" spans="1:22">
      <c r="A924" s="354" t="s">
        <v>3298</v>
      </c>
      <c r="B924" s="273" t="s">
        <v>2022</v>
      </c>
      <c r="C924" s="265" t="s">
        <v>2023</v>
      </c>
      <c r="D924" s="323" t="s">
        <v>192</v>
      </c>
      <c r="E924" s="251"/>
      <c r="F924" s="272"/>
      <c r="G924" s="272"/>
      <c r="H924" s="272"/>
      <c r="I924" s="254"/>
      <c r="J924" s="255" t="s">
        <v>24</v>
      </c>
      <c r="K924" s="254" t="s">
        <v>33</v>
      </c>
      <c r="L924" s="263"/>
      <c r="M924" s="264"/>
      <c r="N924" s="254">
        <f t="shared" si="14"/>
        <v>2025</v>
      </c>
      <c r="O924" s="254" t="s">
        <v>76</v>
      </c>
      <c r="P924" s="254"/>
      <c r="Q924" s="254"/>
      <c r="R924" s="254"/>
      <c r="S924" s="254"/>
      <c r="T924" s="273"/>
      <c r="U924" s="266"/>
      <c r="V924" s="302"/>
    </row>
    <row r="925" spans="1:22">
      <c r="A925" s="354" t="s">
        <v>3299</v>
      </c>
      <c r="B925" s="273" t="s">
        <v>2027</v>
      </c>
      <c r="C925" s="265" t="s">
        <v>2028</v>
      </c>
      <c r="D925" s="323" t="s">
        <v>63</v>
      </c>
      <c r="E925" s="251" t="s">
        <v>2029</v>
      </c>
      <c r="F925" s="260" t="s">
        <v>2030</v>
      </c>
      <c r="G925" s="260"/>
      <c r="H925" s="260">
        <v>9565411773</v>
      </c>
      <c r="I925" s="254" t="s">
        <v>100</v>
      </c>
      <c r="J925" s="255" t="s">
        <v>24</v>
      </c>
      <c r="K925" s="254" t="s">
        <v>146</v>
      </c>
      <c r="L925" s="263">
        <v>43711</v>
      </c>
      <c r="M925" s="264">
        <v>1976</v>
      </c>
      <c r="N925" s="254">
        <f t="shared" si="14"/>
        <v>49</v>
      </c>
      <c r="O925" s="254" t="s">
        <v>26</v>
      </c>
      <c r="P925" s="254" t="s">
        <v>130</v>
      </c>
      <c r="Q925" s="254" t="s">
        <v>28</v>
      </c>
      <c r="R925" s="254" t="s">
        <v>1755</v>
      </c>
      <c r="S925" s="254">
        <v>2</v>
      </c>
      <c r="T925" s="273" t="s">
        <v>30</v>
      </c>
      <c r="U925" s="266">
        <v>120000</v>
      </c>
      <c r="V925" s="302"/>
    </row>
    <row r="926" spans="1:22">
      <c r="A926" s="354" t="s">
        <v>3300</v>
      </c>
      <c r="B926" s="273" t="s">
        <v>2024</v>
      </c>
      <c r="C926" s="265" t="s">
        <v>366</v>
      </c>
      <c r="D926" s="323"/>
      <c r="E926" s="251"/>
      <c r="F926" s="260"/>
      <c r="G926" s="260"/>
      <c r="H926" s="260"/>
      <c r="I926" s="254"/>
      <c r="J926" s="255"/>
      <c r="K926" s="254"/>
      <c r="L926" s="263"/>
      <c r="M926" s="264"/>
      <c r="N926" s="254">
        <f t="shared" si="14"/>
        <v>2025</v>
      </c>
      <c r="O926" s="254" t="s">
        <v>26</v>
      </c>
      <c r="P926" s="254"/>
      <c r="Q926" s="254"/>
      <c r="R926" s="254"/>
      <c r="S926" s="254"/>
      <c r="T926" s="273"/>
      <c r="U926" s="266"/>
      <c r="V926" s="302"/>
    </row>
    <row r="927" spans="1:22">
      <c r="A927" s="354" t="s">
        <v>3301</v>
      </c>
      <c r="B927" s="273" t="s">
        <v>2031</v>
      </c>
      <c r="C927" s="265" t="s">
        <v>2032</v>
      </c>
      <c r="D927" s="323" t="s">
        <v>63</v>
      </c>
      <c r="E927" s="251" t="s">
        <v>1013</v>
      </c>
      <c r="F927" s="264"/>
      <c r="G927" s="264"/>
      <c r="H927" s="264">
        <v>9565411773</v>
      </c>
      <c r="I927" s="254" t="s">
        <v>23</v>
      </c>
      <c r="J927" s="255" t="s">
        <v>24</v>
      </c>
      <c r="K927" s="254" t="s">
        <v>60</v>
      </c>
      <c r="L927" s="263">
        <v>43526</v>
      </c>
      <c r="M927" s="264">
        <v>1977</v>
      </c>
      <c r="N927" s="254">
        <f t="shared" si="14"/>
        <v>48</v>
      </c>
      <c r="O927" s="254" t="s">
        <v>26</v>
      </c>
      <c r="P927" s="254" t="s">
        <v>27</v>
      </c>
      <c r="Q927" s="254" t="s">
        <v>28</v>
      </c>
      <c r="R927" s="254" t="s">
        <v>1447</v>
      </c>
      <c r="S927" s="254">
        <v>2</v>
      </c>
      <c r="T927" s="273" t="s">
        <v>30</v>
      </c>
      <c r="U927" s="266"/>
      <c r="V927" s="302"/>
    </row>
    <row r="928" spans="1:22">
      <c r="A928" s="354" t="s">
        <v>3302</v>
      </c>
      <c r="B928" s="273" t="s">
        <v>2033</v>
      </c>
      <c r="C928" s="265" t="s">
        <v>2034</v>
      </c>
      <c r="D928" s="323" t="s">
        <v>112</v>
      </c>
      <c r="E928" s="251" t="s">
        <v>545</v>
      </c>
      <c r="F928" s="260" t="s">
        <v>2035</v>
      </c>
      <c r="G928" s="260"/>
      <c r="H928" s="260"/>
      <c r="I928" s="254" t="s">
        <v>186</v>
      </c>
      <c r="J928" s="255" t="s">
        <v>24</v>
      </c>
      <c r="K928" s="254" t="s">
        <v>1054</v>
      </c>
      <c r="L928" s="263">
        <v>43731</v>
      </c>
      <c r="M928" s="264">
        <v>1991</v>
      </c>
      <c r="N928" s="254">
        <f t="shared" si="14"/>
        <v>34</v>
      </c>
      <c r="O928" s="254" t="s">
        <v>26</v>
      </c>
      <c r="P928" s="254" t="s">
        <v>27</v>
      </c>
      <c r="Q928" s="254" t="s">
        <v>28</v>
      </c>
      <c r="R928" s="254" t="s">
        <v>1576</v>
      </c>
      <c r="S928" s="254">
        <v>2</v>
      </c>
      <c r="T928" s="273" t="s">
        <v>30</v>
      </c>
      <c r="U928" s="266"/>
      <c r="V928" s="302"/>
    </row>
    <row r="929" spans="1:22">
      <c r="A929" s="354" t="s">
        <v>3303</v>
      </c>
      <c r="B929" s="273" t="s">
        <v>2346</v>
      </c>
      <c r="C929" s="265" t="s">
        <v>2347</v>
      </c>
      <c r="D929" s="323"/>
      <c r="E929" s="251"/>
      <c r="F929" s="260"/>
      <c r="G929" s="260"/>
      <c r="H929" s="260"/>
      <c r="I929" s="254"/>
      <c r="J929" s="255"/>
      <c r="K929" s="254" t="s">
        <v>2373</v>
      </c>
      <c r="L929" s="263"/>
      <c r="M929" s="264"/>
      <c r="N929" s="254">
        <f t="shared" si="14"/>
        <v>2025</v>
      </c>
      <c r="O929" s="254" t="s">
        <v>45</v>
      </c>
      <c r="P929" s="254"/>
      <c r="Q929" s="254"/>
      <c r="R929" s="254"/>
      <c r="S929" s="254"/>
      <c r="T929" s="273"/>
      <c r="U929" s="266"/>
      <c r="V929" s="302"/>
    </row>
    <row r="930" spans="1:22">
      <c r="A930" s="354" t="s">
        <v>3331</v>
      </c>
      <c r="B930" s="273" t="s">
        <v>2036</v>
      </c>
      <c r="C930" s="265" t="s">
        <v>2037</v>
      </c>
      <c r="D930" s="323" t="s">
        <v>51</v>
      </c>
      <c r="E930" s="251" t="s">
        <v>336</v>
      </c>
      <c r="F930" s="260" t="s">
        <v>2038</v>
      </c>
      <c r="G930" s="260"/>
      <c r="H930" s="260"/>
      <c r="I930" s="254" t="s">
        <v>100</v>
      </c>
      <c r="J930" s="255" t="s">
        <v>24</v>
      </c>
      <c r="K930" s="254" t="s">
        <v>60</v>
      </c>
      <c r="L930" s="263">
        <v>43780</v>
      </c>
      <c r="M930" s="264">
        <v>1976</v>
      </c>
      <c r="N930" s="254">
        <f t="shared" si="14"/>
        <v>49</v>
      </c>
      <c r="O930" s="254" t="s">
        <v>26</v>
      </c>
      <c r="P930" s="254" t="s">
        <v>27</v>
      </c>
      <c r="Q930" s="254" t="s">
        <v>28</v>
      </c>
      <c r="R930" s="254" t="s">
        <v>136</v>
      </c>
      <c r="S930" s="254">
        <v>2</v>
      </c>
      <c r="T930" s="273" t="s">
        <v>30</v>
      </c>
      <c r="U930" s="266">
        <v>120000</v>
      </c>
      <c r="V930" s="302"/>
    </row>
    <row r="931" spans="1:22">
      <c r="A931" s="354" t="s">
        <v>3332</v>
      </c>
      <c r="B931" s="273" t="s">
        <v>425</v>
      </c>
      <c r="C931" s="265" t="s">
        <v>556</v>
      </c>
      <c r="D931" s="323" t="s">
        <v>112</v>
      </c>
      <c r="E931" s="251" t="s">
        <v>913</v>
      </c>
      <c r="F931" s="260" t="s">
        <v>2039</v>
      </c>
      <c r="G931" s="260"/>
      <c r="H931" s="260"/>
      <c r="I931" s="254" t="s">
        <v>100</v>
      </c>
      <c r="J931" s="255" t="s">
        <v>24</v>
      </c>
      <c r="K931" s="254" t="s">
        <v>195</v>
      </c>
      <c r="L931" s="263">
        <v>43688</v>
      </c>
      <c r="M931" s="264">
        <v>1979</v>
      </c>
      <c r="N931" s="254">
        <f t="shared" si="14"/>
        <v>46</v>
      </c>
      <c r="O931" s="254" t="s">
        <v>26</v>
      </c>
      <c r="P931" s="254" t="s">
        <v>27</v>
      </c>
      <c r="Q931" s="254" t="s">
        <v>49</v>
      </c>
      <c r="R931" s="254" t="s">
        <v>147</v>
      </c>
      <c r="S931" s="254">
        <v>3</v>
      </c>
      <c r="T931" s="273" t="s">
        <v>30</v>
      </c>
      <c r="U931" s="266">
        <v>120000</v>
      </c>
      <c r="V931" s="302"/>
    </row>
    <row r="932" spans="1:22">
      <c r="A932" s="354" t="s">
        <v>3333</v>
      </c>
      <c r="B932" s="273" t="s">
        <v>425</v>
      </c>
      <c r="C932" s="265" t="s">
        <v>2040</v>
      </c>
      <c r="D932" s="323"/>
      <c r="E932" s="251"/>
      <c r="F932" s="272"/>
      <c r="G932" s="272">
        <v>616968810</v>
      </c>
      <c r="H932" s="272">
        <v>9301988870</v>
      </c>
      <c r="I932" s="254"/>
      <c r="J932" s="255" t="s">
        <v>24</v>
      </c>
      <c r="K932" s="254" t="s">
        <v>278</v>
      </c>
      <c r="L932" s="263"/>
      <c r="M932" s="264"/>
      <c r="N932" s="254">
        <f t="shared" si="14"/>
        <v>2025</v>
      </c>
      <c r="O932" s="254" t="s">
        <v>26</v>
      </c>
      <c r="P932" s="254"/>
      <c r="Q932" s="254"/>
      <c r="R932" s="254"/>
      <c r="S932" s="254"/>
      <c r="T932" s="273"/>
      <c r="U932" s="266"/>
      <c r="V932" s="302"/>
    </row>
    <row r="933" spans="1:22">
      <c r="A933" s="354" t="s">
        <v>3334</v>
      </c>
      <c r="B933" s="273" t="s">
        <v>425</v>
      </c>
      <c r="C933" s="265" t="s">
        <v>2041</v>
      </c>
      <c r="D933" s="323" t="s">
        <v>85</v>
      </c>
      <c r="E933" s="251" t="s">
        <v>2042</v>
      </c>
      <c r="F933" s="260" t="s">
        <v>2043</v>
      </c>
      <c r="G933" s="260">
        <v>127593689</v>
      </c>
      <c r="H933" s="260">
        <v>9636819173</v>
      </c>
      <c r="I933" s="254" t="s">
        <v>100</v>
      </c>
      <c r="J933" s="255" t="s">
        <v>24</v>
      </c>
      <c r="K933" s="254" t="s">
        <v>195</v>
      </c>
      <c r="L933" s="263">
        <v>20194</v>
      </c>
      <c r="M933" s="264">
        <v>1955</v>
      </c>
      <c r="N933" s="254">
        <f t="shared" si="14"/>
        <v>70</v>
      </c>
      <c r="O933" s="254" t="s">
        <v>26</v>
      </c>
      <c r="P933" s="254" t="s">
        <v>27</v>
      </c>
      <c r="Q933" s="254" t="s">
        <v>49</v>
      </c>
      <c r="R933" s="254" t="s">
        <v>136</v>
      </c>
      <c r="S933" s="254">
        <v>8</v>
      </c>
      <c r="T933" s="273" t="s">
        <v>30</v>
      </c>
      <c r="U933" s="266">
        <v>120000</v>
      </c>
      <c r="V933" s="302"/>
    </row>
    <row r="934" spans="1:22">
      <c r="A934" s="354" t="s">
        <v>3335</v>
      </c>
      <c r="B934" s="273" t="s">
        <v>425</v>
      </c>
      <c r="C934" s="265" t="s">
        <v>84</v>
      </c>
      <c r="D934" s="323" t="s">
        <v>63</v>
      </c>
      <c r="E934" s="251" t="s">
        <v>2044</v>
      </c>
      <c r="F934" s="260" t="s">
        <v>2045</v>
      </c>
      <c r="G934" s="260">
        <v>362812721</v>
      </c>
      <c r="H934" s="260">
        <v>9264857054</v>
      </c>
      <c r="I934" s="254" t="s">
        <v>100</v>
      </c>
      <c r="J934" s="255" t="s">
        <v>24</v>
      </c>
      <c r="K934" s="254" t="s">
        <v>195</v>
      </c>
      <c r="L934" s="263">
        <v>26492</v>
      </c>
      <c r="M934" s="264">
        <v>1972</v>
      </c>
      <c r="N934" s="254">
        <f t="shared" si="14"/>
        <v>53</v>
      </c>
      <c r="O934" s="254" t="s">
        <v>26</v>
      </c>
      <c r="P934" s="254" t="s">
        <v>27</v>
      </c>
      <c r="Q934" s="254" t="s">
        <v>49</v>
      </c>
      <c r="R934" s="254" t="s">
        <v>2046</v>
      </c>
      <c r="S934" s="254">
        <v>4</v>
      </c>
      <c r="T934" s="273" t="s">
        <v>30</v>
      </c>
      <c r="U934" s="266">
        <v>120000</v>
      </c>
      <c r="V934" s="302"/>
    </row>
    <row r="935" spans="1:22">
      <c r="A935" s="354" t="s">
        <v>3336</v>
      </c>
      <c r="B935" s="273" t="s">
        <v>425</v>
      </c>
      <c r="C935" s="265" t="s">
        <v>941</v>
      </c>
      <c r="D935" s="323" t="s">
        <v>112</v>
      </c>
      <c r="E935" s="251" t="s">
        <v>1466</v>
      </c>
      <c r="F935" s="260" t="s">
        <v>2047</v>
      </c>
      <c r="G935" s="260">
        <v>260543261</v>
      </c>
      <c r="H935" s="260"/>
      <c r="I935" s="254" t="s">
        <v>100</v>
      </c>
      <c r="J935" s="255" t="s">
        <v>24</v>
      </c>
      <c r="K935" s="254" t="s">
        <v>195</v>
      </c>
      <c r="L935" s="257">
        <v>25330</v>
      </c>
      <c r="M935" s="258">
        <v>1969</v>
      </c>
      <c r="N935" s="254">
        <f t="shared" si="14"/>
        <v>56</v>
      </c>
      <c r="O935" s="254" t="s">
        <v>45</v>
      </c>
      <c r="P935" s="254" t="s">
        <v>27</v>
      </c>
      <c r="Q935" s="254" t="s">
        <v>28</v>
      </c>
      <c r="R935" s="254" t="s">
        <v>247</v>
      </c>
      <c r="S935" s="254">
        <v>4</v>
      </c>
      <c r="T935" s="273" t="s">
        <v>30</v>
      </c>
      <c r="U935" s="266">
        <v>120000</v>
      </c>
      <c r="V935" s="302"/>
    </row>
    <row r="936" spans="1:22">
      <c r="A936" s="354" t="s">
        <v>3337</v>
      </c>
      <c r="B936" s="273" t="s">
        <v>425</v>
      </c>
      <c r="C936" s="265" t="s">
        <v>1372</v>
      </c>
      <c r="D936" s="323"/>
      <c r="E936" s="251"/>
      <c r="F936" s="260"/>
      <c r="G936" s="260">
        <v>380083109</v>
      </c>
      <c r="H936" s="260">
        <v>9567280671</v>
      </c>
      <c r="I936" s="254"/>
      <c r="J936" s="255"/>
      <c r="K936" s="254"/>
      <c r="L936" s="263"/>
      <c r="M936" s="264"/>
      <c r="N936" s="254">
        <f t="shared" si="14"/>
        <v>2025</v>
      </c>
      <c r="O936" s="254" t="s">
        <v>26</v>
      </c>
      <c r="P936" s="254"/>
      <c r="Q936" s="254"/>
      <c r="R936" s="254"/>
      <c r="S936" s="254"/>
      <c r="T936" s="273"/>
      <c r="U936" s="266"/>
      <c r="V936" s="302"/>
    </row>
    <row r="937" spans="1:22">
      <c r="C937" s="328"/>
      <c r="D937" s="323"/>
      <c r="E937" s="305"/>
      <c r="F937"/>
      <c r="I937" s="308"/>
      <c r="K937"/>
      <c r="R937" s="300"/>
      <c r="U937"/>
      <c r="V937" s="320"/>
    </row>
    <row r="938" spans="1:22">
      <c r="C938" s="328"/>
      <c r="D938"/>
      <c r="E938" s="305"/>
      <c r="F938"/>
      <c r="I938" s="308"/>
      <c r="K938"/>
      <c r="R938" s="300"/>
      <c r="U938"/>
    </row>
    <row r="939" spans="1:22">
      <c r="C939" s="328"/>
      <c r="D939"/>
      <c r="E939" s="305"/>
      <c r="F939"/>
      <c r="I939" s="308"/>
      <c r="K939"/>
      <c r="R939" s="300"/>
      <c r="U939"/>
    </row>
    <row r="940" spans="1:22">
      <c r="C940" s="328"/>
      <c r="D940"/>
      <c r="E940" s="305"/>
      <c r="F940"/>
      <c r="I940" s="308"/>
      <c r="K940"/>
      <c r="R940" s="300"/>
      <c r="U940"/>
    </row>
    <row r="941" spans="1:22">
      <c r="C941" s="328"/>
      <c r="D941"/>
      <c r="E941" s="305"/>
      <c r="F941"/>
      <c r="I941" s="308"/>
      <c r="K941"/>
      <c r="R941" s="300"/>
      <c r="U941"/>
    </row>
    <row r="942" spans="1:22">
      <c r="U942"/>
    </row>
    <row r="943" spans="1:22">
      <c r="U943"/>
    </row>
    <row r="944" spans="1:22">
      <c r="U944"/>
    </row>
    <row r="945" spans="21:21">
      <c r="U945"/>
    </row>
    <row r="946" spans="21:21">
      <c r="U946"/>
    </row>
    <row r="947" spans="21:21">
      <c r="U947"/>
    </row>
    <row r="948" spans="21:21">
      <c r="U948"/>
    </row>
    <row r="949" spans="21:21">
      <c r="U949"/>
    </row>
    <row r="950" spans="21:21">
      <c r="U950"/>
    </row>
    <row r="951" spans="21:21">
      <c r="U951"/>
    </row>
    <row r="952" spans="21:21">
      <c r="U952"/>
    </row>
    <row r="953" spans="21:21">
      <c r="U953"/>
    </row>
    <row r="954" spans="21:21">
      <c r="U954"/>
    </row>
    <row r="955" spans="21:21">
      <c r="U955"/>
    </row>
    <row r="956" spans="21:21">
      <c r="U956"/>
    </row>
    <row r="957" spans="21:21">
      <c r="U957"/>
    </row>
    <row r="958" spans="21:21">
      <c r="U958"/>
    </row>
    <row r="959" spans="21:21">
      <c r="U959"/>
    </row>
    <row r="960" spans="21:21">
      <c r="U960"/>
    </row>
    <row r="961" spans="21:21">
      <c r="U961"/>
    </row>
    <row r="962" spans="21:21">
      <c r="U962"/>
    </row>
    <row r="963" spans="21:21">
      <c r="U963"/>
    </row>
    <row r="964" spans="21:21">
      <c r="U964"/>
    </row>
    <row r="965" spans="21:21">
      <c r="U965"/>
    </row>
    <row r="966" spans="21:21">
      <c r="U966"/>
    </row>
    <row r="967" spans="21:21">
      <c r="U967"/>
    </row>
    <row r="968" spans="21:21">
      <c r="U968"/>
    </row>
    <row r="969" spans="21:21">
      <c r="U969"/>
    </row>
    <row r="970" spans="21:21">
      <c r="U970"/>
    </row>
    <row r="971" spans="21:21">
      <c r="U971"/>
    </row>
    <row r="972" spans="21:21">
      <c r="U972"/>
    </row>
    <row r="973" spans="21:21">
      <c r="U973"/>
    </row>
    <row r="974" spans="21:21">
      <c r="U974"/>
    </row>
    <row r="975" spans="21:21">
      <c r="U975"/>
    </row>
    <row r="976" spans="21:21">
      <c r="U976"/>
    </row>
    <row r="977" spans="21:21">
      <c r="U977"/>
    </row>
    <row r="978" spans="21:21">
      <c r="U978"/>
    </row>
    <row r="979" spans="21:21">
      <c r="U979"/>
    </row>
    <row r="980" spans="21:21">
      <c r="U980"/>
    </row>
    <row r="981" spans="21:21">
      <c r="U981"/>
    </row>
    <row r="982" spans="21:21">
      <c r="U982"/>
    </row>
    <row r="983" spans="21:21">
      <c r="U983"/>
    </row>
    <row r="984" spans="21:21">
      <c r="U984"/>
    </row>
    <row r="985" spans="21:21">
      <c r="U985"/>
    </row>
    <row r="986" spans="21:21">
      <c r="U986"/>
    </row>
    <row r="987" spans="21:21">
      <c r="U987"/>
    </row>
    <row r="988" spans="21:21">
      <c r="U988"/>
    </row>
    <row r="989" spans="21:21">
      <c r="U989"/>
    </row>
    <row r="990" spans="21:21">
      <c r="U990"/>
    </row>
    <row r="991" spans="21:21">
      <c r="U991"/>
    </row>
    <row r="992" spans="21:21">
      <c r="U992"/>
    </row>
    <row r="993" spans="21:21">
      <c r="U993"/>
    </row>
    <row r="994" spans="21:21">
      <c r="U994"/>
    </row>
    <row r="995" spans="21:21">
      <c r="U995"/>
    </row>
    <row r="996" spans="21:21">
      <c r="U996"/>
    </row>
    <row r="997" spans="21:21">
      <c r="U997"/>
    </row>
    <row r="998" spans="21:21">
      <c r="U998"/>
    </row>
    <row r="999" spans="21:21">
      <c r="U999"/>
    </row>
    <row r="1000" spans="21:21">
      <c r="U1000"/>
    </row>
    <row r="1001" spans="21:21">
      <c r="U1001"/>
    </row>
    <row r="1002" spans="21:21">
      <c r="U1002"/>
    </row>
    <row r="1003" spans="21:21">
      <c r="U1003"/>
    </row>
    <row r="1004" spans="21:21">
      <c r="U1004"/>
    </row>
    <row r="1005" spans="21:21">
      <c r="U1005"/>
    </row>
    <row r="1006" spans="21:21">
      <c r="U1006"/>
    </row>
    <row r="1007" spans="21:21">
      <c r="U1007"/>
    </row>
    <row r="1008" spans="21:21">
      <c r="U1008"/>
    </row>
    <row r="1009" spans="21:21">
      <c r="U1009"/>
    </row>
    <row r="1010" spans="21:21">
      <c r="U1010"/>
    </row>
    <row r="1011" spans="21:21">
      <c r="U1011"/>
    </row>
    <row r="1012" spans="21:21">
      <c r="U1012"/>
    </row>
    <row r="1013" spans="21:21">
      <c r="U1013"/>
    </row>
    <row r="1014" spans="21:21">
      <c r="U1014"/>
    </row>
    <row r="1015" spans="21:21">
      <c r="U1015"/>
    </row>
    <row r="1016" spans="21:21">
      <c r="U1016"/>
    </row>
    <row r="1017" spans="21:21">
      <c r="U1017"/>
    </row>
    <row r="1018" spans="21:21">
      <c r="U1018"/>
    </row>
    <row r="1019" spans="21:21">
      <c r="U1019"/>
    </row>
    <row r="1020" spans="21:21">
      <c r="U1020"/>
    </row>
    <row r="1021" spans="21:21">
      <c r="U1021"/>
    </row>
    <row r="1022" spans="21:21">
      <c r="U1022"/>
    </row>
    <row r="1023" spans="21:21">
      <c r="U1023"/>
    </row>
    <row r="1024" spans="21:21">
      <c r="U1024"/>
    </row>
    <row r="1025" spans="21:21">
      <c r="U1025"/>
    </row>
    <row r="1026" spans="21:21">
      <c r="U1026"/>
    </row>
    <row r="1027" spans="21:21">
      <c r="U1027"/>
    </row>
    <row r="1028" spans="21:21">
      <c r="U1028"/>
    </row>
    <row r="1029" spans="21:21">
      <c r="U1029"/>
    </row>
    <row r="1030" spans="21:21">
      <c r="U1030"/>
    </row>
    <row r="1031" spans="21:21">
      <c r="U1031"/>
    </row>
    <row r="1032" spans="21:21">
      <c r="U1032"/>
    </row>
    <row r="1033" spans="21:21">
      <c r="U1033"/>
    </row>
    <row r="1034" spans="21:21">
      <c r="U1034"/>
    </row>
    <row r="1035" spans="21:21">
      <c r="U1035"/>
    </row>
    <row r="1036" spans="21:21">
      <c r="U1036"/>
    </row>
    <row r="1037" spans="21:21">
      <c r="U1037"/>
    </row>
    <row r="1038" spans="21:21">
      <c r="U1038"/>
    </row>
    <row r="1039" spans="21:21">
      <c r="U1039"/>
    </row>
    <row r="1040" spans="21:21">
      <c r="U1040"/>
    </row>
    <row r="1041" spans="21:21">
      <c r="U1041"/>
    </row>
    <row r="1042" spans="21:21">
      <c r="U1042"/>
    </row>
    <row r="1043" spans="21:21">
      <c r="U1043"/>
    </row>
    <row r="1044" spans="21:21">
      <c r="U1044"/>
    </row>
    <row r="1045" spans="21:21">
      <c r="U1045"/>
    </row>
    <row r="1046" spans="21:21">
      <c r="U1046"/>
    </row>
    <row r="1047" spans="21:21">
      <c r="U1047"/>
    </row>
    <row r="1048" spans="21:21">
      <c r="U1048"/>
    </row>
    <row r="1049" spans="21:21">
      <c r="U1049"/>
    </row>
    <row r="1050" spans="21:21">
      <c r="U1050"/>
    </row>
    <row r="1051" spans="21:21">
      <c r="U1051"/>
    </row>
    <row r="1052" spans="21:21">
      <c r="U1052"/>
    </row>
    <row r="1053" spans="21:21">
      <c r="U1053"/>
    </row>
    <row r="1054" spans="21:21">
      <c r="U1054"/>
    </row>
    <row r="1055" spans="21:21">
      <c r="U1055"/>
    </row>
    <row r="1056" spans="21:21">
      <c r="U1056"/>
    </row>
    <row r="1057" spans="21:21">
      <c r="U1057"/>
    </row>
    <row r="1058" spans="21:21">
      <c r="U1058"/>
    </row>
    <row r="1059" spans="21:21">
      <c r="U1059"/>
    </row>
    <row r="1060" spans="21:21">
      <c r="U1060"/>
    </row>
    <row r="1061" spans="21:21">
      <c r="U1061"/>
    </row>
    <row r="1062" spans="21:21">
      <c r="U1062"/>
    </row>
    <row r="1063" spans="21:21">
      <c r="U1063"/>
    </row>
    <row r="1064" spans="21:21">
      <c r="U1064"/>
    </row>
    <row r="1065" spans="21:21">
      <c r="U1065"/>
    </row>
    <row r="1066" spans="21:21">
      <c r="U1066"/>
    </row>
    <row r="1067" spans="21:21">
      <c r="U1067"/>
    </row>
    <row r="1068" spans="21:21">
      <c r="U1068"/>
    </row>
    <row r="1069" spans="21:21">
      <c r="U1069"/>
    </row>
    <row r="1070" spans="21:21">
      <c r="U1070"/>
    </row>
    <row r="1071" spans="21:21">
      <c r="U1071"/>
    </row>
    <row r="1072" spans="21:21">
      <c r="U1072"/>
    </row>
    <row r="1073" spans="21:21">
      <c r="U1073"/>
    </row>
    <row r="1074" spans="21:21">
      <c r="U1074"/>
    </row>
    <row r="1075" spans="21:21">
      <c r="U1075"/>
    </row>
    <row r="1076" spans="21:21">
      <c r="U1076"/>
    </row>
    <row r="1077" spans="21:21">
      <c r="U1077"/>
    </row>
    <row r="1078" spans="21:21">
      <c r="U1078"/>
    </row>
    <row r="1079" spans="21:21">
      <c r="U1079"/>
    </row>
    <row r="1080" spans="21:21">
      <c r="U1080"/>
    </row>
    <row r="1081" spans="21:21">
      <c r="U1081"/>
    </row>
    <row r="1082" spans="21:21">
      <c r="U1082"/>
    </row>
    <row r="1083" spans="21:21">
      <c r="U1083"/>
    </row>
    <row r="1084" spans="21:21">
      <c r="U1084"/>
    </row>
    <row r="1085" spans="21:21">
      <c r="U1085"/>
    </row>
    <row r="1086" spans="21:21">
      <c r="U1086"/>
    </row>
    <row r="1087" spans="21:21">
      <c r="U1087"/>
    </row>
    <row r="1088" spans="21:21">
      <c r="U1088"/>
    </row>
    <row r="1089" spans="21:21">
      <c r="U1089"/>
    </row>
    <row r="1090" spans="21:21">
      <c r="U1090"/>
    </row>
    <row r="1091" spans="21:21">
      <c r="U1091"/>
    </row>
    <row r="1092" spans="21:21">
      <c r="U1092"/>
    </row>
    <row r="1093" spans="21:21">
      <c r="U1093"/>
    </row>
    <row r="1094" spans="21:21">
      <c r="U1094"/>
    </row>
    <row r="1095" spans="21:21">
      <c r="U1095"/>
    </row>
    <row r="1096" spans="21:21">
      <c r="U1096"/>
    </row>
    <row r="1097" spans="21:21">
      <c r="U1097"/>
    </row>
    <row r="1098" spans="21:21">
      <c r="U1098"/>
    </row>
    <row r="1099" spans="21:21">
      <c r="U1099"/>
    </row>
    <row r="1100" spans="21:21">
      <c r="U1100"/>
    </row>
    <row r="1101" spans="21:21">
      <c r="U1101"/>
    </row>
    <row r="1102" spans="21:21">
      <c r="U1102"/>
    </row>
    <row r="1103" spans="21:21">
      <c r="U1103"/>
    </row>
    <row r="1104" spans="21:21">
      <c r="U1104"/>
    </row>
    <row r="1105" spans="21:21">
      <c r="U1105"/>
    </row>
    <row r="1106" spans="21:21">
      <c r="U1106"/>
    </row>
    <row r="1107" spans="21:21">
      <c r="U1107"/>
    </row>
    <row r="1108" spans="21:21">
      <c r="U1108"/>
    </row>
    <row r="1109" spans="21:21">
      <c r="U1109"/>
    </row>
    <row r="1110" spans="21:21">
      <c r="U1110"/>
    </row>
    <row r="1111" spans="21:21">
      <c r="U1111"/>
    </row>
    <row r="1112" spans="21:21">
      <c r="U1112"/>
    </row>
    <row r="1113" spans="21:21">
      <c r="U1113"/>
    </row>
    <row r="1114" spans="21:21">
      <c r="U1114"/>
    </row>
    <row r="1115" spans="21:21">
      <c r="U1115"/>
    </row>
    <row r="1116" spans="21:21">
      <c r="U1116"/>
    </row>
    <row r="1117" spans="21:21">
      <c r="U1117"/>
    </row>
    <row r="1118" spans="21:21">
      <c r="U1118"/>
    </row>
    <row r="1119" spans="21:21">
      <c r="U1119"/>
    </row>
    <row r="1120" spans="21:21">
      <c r="U1120"/>
    </row>
    <row r="1121" spans="21:21">
      <c r="U1121"/>
    </row>
    <row r="1122" spans="21:21">
      <c r="U1122"/>
    </row>
    <row r="1123" spans="21:21">
      <c r="U1123"/>
    </row>
    <row r="1124" spans="21:21">
      <c r="U1124"/>
    </row>
    <row r="1125" spans="21:21">
      <c r="U1125"/>
    </row>
    <row r="1126" spans="21:21">
      <c r="U1126"/>
    </row>
    <row r="1127" spans="21:21">
      <c r="U1127"/>
    </row>
    <row r="1128" spans="21:21">
      <c r="U1128"/>
    </row>
    <row r="1129" spans="21:21">
      <c r="U1129"/>
    </row>
    <row r="1130" spans="21:21">
      <c r="U1130"/>
    </row>
    <row r="1131" spans="21:21">
      <c r="U1131"/>
    </row>
    <row r="1132" spans="21:21">
      <c r="U1132"/>
    </row>
    <row r="1133" spans="21:21">
      <c r="U1133"/>
    </row>
    <row r="1134" spans="21:21">
      <c r="U1134"/>
    </row>
    <row r="1135" spans="21:21">
      <c r="U1135"/>
    </row>
    <row r="1136" spans="21:21">
      <c r="U1136"/>
    </row>
    <row r="1137" spans="21:21">
      <c r="U1137"/>
    </row>
    <row r="1138" spans="21:21">
      <c r="U1138"/>
    </row>
    <row r="1139" spans="21:21">
      <c r="U1139"/>
    </row>
    <row r="1140" spans="21:21">
      <c r="U1140"/>
    </row>
    <row r="1141" spans="21:21">
      <c r="U1141"/>
    </row>
    <row r="1142" spans="21:21">
      <c r="U1142"/>
    </row>
    <row r="1143" spans="21:21">
      <c r="U1143"/>
    </row>
    <row r="1144" spans="21:21">
      <c r="U1144"/>
    </row>
    <row r="1145" spans="21:21">
      <c r="U1145"/>
    </row>
    <row r="1146" spans="21:21">
      <c r="U1146"/>
    </row>
    <row r="1147" spans="21:21">
      <c r="U1147"/>
    </row>
    <row r="1148" spans="21:21">
      <c r="U1148"/>
    </row>
    <row r="1149" spans="21:21">
      <c r="U1149"/>
    </row>
    <row r="1150" spans="21:21">
      <c r="U1150"/>
    </row>
    <row r="1151" spans="21:21">
      <c r="U1151"/>
    </row>
    <row r="1152" spans="21:21">
      <c r="U1152"/>
    </row>
    <row r="1153" spans="21:21">
      <c r="U1153"/>
    </row>
    <row r="1154" spans="21:21">
      <c r="U1154"/>
    </row>
    <row r="1155" spans="21:21">
      <c r="U1155"/>
    </row>
    <row r="1156" spans="21:21">
      <c r="U1156"/>
    </row>
    <row r="1157" spans="21:21">
      <c r="U1157"/>
    </row>
    <row r="1158" spans="21:21">
      <c r="U1158"/>
    </row>
    <row r="1159" spans="21:21">
      <c r="U1159"/>
    </row>
    <row r="1160" spans="21:21">
      <c r="U1160"/>
    </row>
    <row r="1161" spans="21:21">
      <c r="U1161"/>
    </row>
    <row r="1162" spans="21:21">
      <c r="U1162"/>
    </row>
    <row r="1163" spans="21:21">
      <c r="U1163"/>
    </row>
    <row r="1164" spans="21:21">
      <c r="U1164"/>
    </row>
    <row r="1165" spans="21:21">
      <c r="U1165"/>
    </row>
    <row r="1166" spans="21:21">
      <c r="U1166"/>
    </row>
    <row r="1167" spans="21:21">
      <c r="U1167"/>
    </row>
    <row r="1168" spans="21:21">
      <c r="U1168"/>
    </row>
    <row r="1169" spans="21:21">
      <c r="U1169"/>
    </row>
    <row r="1170" spans="21:21">
      <c r="U1170"/>
    </row>
    <row r="1171" spans="21:21">
      <c r="U1171"/>
    </row>
    <row r="1172" spans="21:21">
      <c r="U1172"/>
    </row>
    <row r="1173" spans="21:21">
      <c r="U1173"/>
    </row>
    <row r="1174" spans="21:21">
      <c r="U1174"/>
    </row>
    <row r="1175" spans="21:21">
      <c r="U1175"/>
    </row>
    <row r="1176" spans="21:21">
      <c r="U1176"/>
    </row>
    <row r="1177" spans="21:21">
      <c r="U1177"/>
    </row>
    <row r="1178" spans="21:21">
      <c r="U1178"/>
    </row>
    <row r="1179" spans="21:21">
      <c r="U1179"/>
    </row>
    <row r="1180" spans="21:21">
      <c r="U1180"/>
    </row>
    <row r="1181" spans="21:21">
      <c r="U1181"/>
    </row>
    <row r="1182" spans="21:21">
      <c r="U1182"/>
    </row>
    <row r="1183" spans="21:21">
      <c r="U1183"/>
    </row>
    <row r="1184" spans="21:21">
      <c r="U1184"/>
    </row>
    <row r="1185" spans="21:21">
      <c r="U1185"/>
    </row>
    <row r="1186" spans="21:21">
      <c r="U1186"/>
    </row>
    <row r="1187" spans="21:21">
      <c r="U1187"/>
    </row>
    <row r="1188" spans="21:21">
      <c r="U1188"/>
    </row>
    <row r="1189" spans="21:21">
      <c r="U1189"/>
    </row>
    <row r="1190" spans="21:21">
      <c r="U1190"/>
    </row>
    <row r="1191" spans="21:21">
      <c r="U1191"/>
    </row>
    <row r="1192" spans="21:21">
      <c r="U1192"/>
    </row>
    <row r="1193" spans="21:21">
      <c r="U1193"/>
    </row>
    <row r="1194" spans="21:21">
      <c r="U1194"/>
    </row>
    <row r="1195" spans="21:21">
      <c r="U1195"/>
    </row>
    <row r="1196" spans="21:21">
      <c r="U1196"/>
    </row>
    <row r="1197" spans="21:21">
      <c r="U1197"/>
    </row>
    <row r="1198" spans="21:21">
      <c r="U1198"/>
    </row>
    <row r="1199" spans="21:21">
      <c r="U1199"/>
    </row>
    <row r="1200" spans="21:21">
      <c r="U1200"/>
    </row>
    <row r="1201" spans="21:21">
      <c r="U1201"/>
    </row>
    <row r="1202" spans="21:21">
      <c r="U1202"/>
    </row>
    <row r="1203" spans="21:21">
      <c r="U1203"/>
    </row>
    <row r="1204" spans="21:21">
      <c r="U1204"/>
    </row>
    <row r="1205" spans="21:21">
      <c r="U1205"/>
    </row>
    <row r="1206" spans="21:21">
      <c r="U1206"/>
    </row>
    <row r="1207" spans="21:21">
      <c r="U1207"/>
    </row>
    <row r="1208" spans="21:21">
      <c r="U1208"/>
    </row>
    <row r="1209" spans="21:21">
      <c r="U1209"/>
    </row>
    <row r="1210" spans="21:21">
      <c r="U1210"/>
    </row>
    <row r="1211" spans="21:21">
      <c r="U1211"/>
    </row>
    <row r="1212" spans="21:21">
      <c r="U1212"/>
    </row>
    <row r="1213" spans="21:21">
      <c r="U1213"/>
    </row>
    <row r="1214" spans="21:21">
      <c r="U1214"/>
    </row>
    <row r="1215" spans="21:21">
      <c r="U1215"/>
    </row>
    <row r="1216" spans="21:21">
      <c r="U1216"/>
    </row>
    <row r="1217" spans="21:21">
      <c r="U1217"/>
    </row>
    <row r="1218" spans="21:21">
      <c r="U1218"/>
    </row>
    <row r="1219" spans="21:21">
      <c r="U1219"/>
    </row>
    <row r="1220" spans="21:21">
      <c r="U1220"/>
    </row>
    <row r="1221" spans="21:21">
      <c r="U1221"/>
    </row>
    <row r="1222" spans="21:21">
      <c r="U1222"/>
    </row>
    <row r="1223" spans="21:21">
      <c r="U1223"/>
    </row>
    <row r="1224" spans="21:21">
      <c r="U1224"/>
    </row>
    <row r="1225" spans="21:21">
      <c r="U1225"/>
    </row>
    <row r="1226" spans="21:21">
      <c r="U1226"/>
    </row>
    <row r="1227" spans="21:21">
      <c r="U1227"/>
    </row>
    <row r="1228" spans="21:21">
      <c r="U1228"/>
    </row>
    <row r="1229" spans="21:21">
      <c r="U1229"/>
    </row>
    <row r="1230" spans="21:21">
      <c r="U1230"/>
    </row>
    <row r="1231" spans="21:21">
      <c r="U1231"/>
    </row>
    <row r="1232" spans="21:21">
      <c r="U1232"/>
    </row>
    <row r="1233" spans="21:21">
      <c r="U1233"/>
    </row>
    <row r="1234" spans="21:21">
      <c r="U1234"/>
    </row>
    <row r="1235" spans="21:21">
      <c r="U1235"/>
    </row>
    <row r="1236" spans="21:21">
      <c r="U1236"/>
    </row>
    <row r="1237" spans="21:21">
      <c r="U1237"/>
    </row>
    <row r="1238" spans="21:21">
      <c r="U1238"/>
    </row>
    <row r="1239" spans="21:21">
      <c r="U1239"/>
    </row>
    <row r="1240" spans="21:21">
      <c r="U1240"/>
    </row>
    <row r="1241" spans="21:21">
      <c r="U1241"/>
    </row>
    <row r="1242" spans="21:21">
      <c r="U1242"/>
    </row>
    <row r="1243" spans="21:21">
      <c r="U1243"/>
    </row>
    <row r="1244" spans="21:21">
      <c r="U1244"/>
    </row>
    <row r="1245" spans="21:21">
      <c r="U1245"/>
    </row>
    <row r="1246" spans="21:21">
      <c r="U1246"/>
    </row>
    <row r="1247" spans="21:21">
      <c r="U1247"/>
    </row>
    <row r="1248" spans="21:21">
      <c r="U1248"/>
    </row>
    <row r="1249" spans="21:21">
      <c r="U1249"/>
    </row>
    <row r="1250" spans="21:21">
      <c r="U1250"/>
    </row>
    <row r="1251" spans="21:21">
      <c r="U1251"/>
    </row>
    <row r="1252" spans="21:21">
      <c r="U1252"/>
    </row>
    <row r="1253" spans="21:21">
      <c r="U1253"/>
    </row>
    <row r="1254" spans="21:21">
      <c r="U1254"/>
    </row>
    <row r="1255" spans="21:21">
      <c r="U1255"/>
    </row>
    <row r="1256" spans="21:21">
      <c r="U1256"/>
    </row>
    <row r="1257" spans="21:21">
      <c r="U1257"/>
    </row>
    <row r="1258" spans="21:21">
      <c r="U1258"/>
    </row>
    <row r="1259" spans="21:21">
      <c r="U1259"/>
    </row>
    <row r="1260" spans="21:21">
      <c r="U1260"/>
    </row>
    <row r="1261" spans="21:21">
      <c r="U1261"/>
    </row>
    <row r="1262" spans="21:21">
      <c r="U1262"/>
    </row>
    <row r="1263" spans="21:21">
      <c r="U1263"/>
    </row>
    <row r="1264" spans="21:21">
      <c r="U1264"/>
    </row>
    <row r="1265" spans="21:21">
      <c r="U1265"/>
    </row>
    <row r="1266" spans="21:21">
      <c r="U1266"/>
    </row>
    <row r="1267" spans="21:21">
      <c r="U1267"/>
    </row>
    <row r="1268" spans="21:21">
      <c r="U1268"/>
    </row>
    <row r="1269" spans="21:21">
      <c r="U1269"/>
    </row>
    <row r="1270" spans="21:21">
      <c r="U1270"/>
    </row>
    <row r="1271" spans="21:21">
      <c r="U1271"/>
    </row>
    <row r="1272" spans="21:21">
      <c r="U1272"/>
    </row>
    <row r="1273" spans="21:21">
      <c r="U1273"/>
    </row>
    <row r="1274" spans="21:21">
      <c r="U1274"/>
    </row>
    <row r="1275" spans="21:21">
      <c r="U1275"/>
    </row>
    <row r="1276" spans="21:21">
      <c r="U1276"/>
    </row>
    <row r="1277" spans="21:21">
      <c r="U1277"/>
    </row>
    <row r="1278" spans="21:21">
      <c r="U1278"/>
    </row>
    <row r="1279" spans="21:21">
      <c r="U1279"/>
    </row>
    <row r="1280" spans="21:21">
      <c r="U1280"/>
    </row>
    <row r="1281" spans="21:21">
      <c r="U1281"/>
    </row>
    <row r="1282" spans="21:21">
      <c r="U1282"/>
    </row>
    <row r="1283" spans="21:21">
      <c r="U1283"/>
    </row>
    <row r="1284" spans="21:21">
      <c r="U1284"/>
    </row>
    <row r="1285" spans="21:21">
      <c r="U1285"/>
    </row>
    <row r="1286" spans="21:21">
      <c r="U1286"/>
    </row>
    <row r="1287" spans="21:21">
      <c r="U1287"/>
    </row>
    <row r="1288" spans="21:21">
      <c r="U1288"/>
    </row>
    <row r="1289" spans="21:21">
      <c r="U1289"/>
    </row>
    <row r="1290" spans="21:21">
      <c r="U1290"/>
    </row>
    <row r="1291" spans="21:21">
      <c r="U1291"/>
    </row>
    <row r="1292" spans="21:21">
      <c r="U1292"/>
    </row>
    <row r="1293" spans="21:21">
      <c r="U1293"/>
    </row>
    <row r="1294" spans="21:21">
      <c r="U1294"/>
    </row>
    <row r="1295" spans="21:21">
      <c r="U1295"/>
    </row>
    <row r="1296" spans="21:21">
      <c r="U1296"/>
    </row>
    <row r="1297" spans="21:21">
      <c r="U1297"/>
    </row>
    <row r="1298" spans="21:21">
      <c r="U1298"/>
    </row>
    <row r="1299" spans="21:21">
      <c r="U1299"/>
    </row>
    <row r="1300" spans="21:21">
      <c r="U1300"/>
    </row>
    <row r="1301" spans="21:21">
      <c r="U1301"/>
    </row>
    <row r="1302" spans="21:21">
      <c r="U1302"/>
    </row>
    <row r="1303" spans="21:21">
      <c r="U1303"/>
    </row>
    <row r="1304" spans="21:21">
      <c r="U1304"/>
    </row>
    <row r="1305" spans="21:21">
      <c r="U1305"/>
    </row>
    <row r="1306" spans="21:21">
      <c r="U1306"/>
    </row>
    <row r="1307" spans="21:21">
      <c r="U1307"/>
    </row>
    <row r="1308" spans="21:21">
      <c r="U1308"/>
    </row>
    <row r="1309" spans="21:21">
      <c r="U1309"/>
    </row>
    <row r="1310" spans="21:21">
      <c r="U1310"/>
    </row>
    <row r="1311" spans="21:21">
      <c r="U1311"/>
    </row>
    <row r="1312" spans="21:21">
      <c r="U1312"/>
    </row>
    <row r="1313" spans="21:21">
      <c r="U1313"/>
    </row>
    <row r="1314" spans="21:21">
      <c r="U1314"/>
    </row>
    <row r="1315" spans="21:21">
      <c r="U1315"/>
    </row>
    <row r="1316" spans="21:21">
      <c r="U1316"/>
    </row>
    <row r="1317" spans="21:21">
      <c r="U1317"/>
    </row>
    <row r="1318" spans="21:21">
      <c r="U1318"/>
    </row>
    <row r="1319" spans="21:21">
      <c r="U1319"/>
    </row>
    <row r="1320" spans="21:21">
      <c r="U1320"/>
    </row>
    <row r="1321" spans="21:21">
      <c r="U1321"/>
    </row>
    <row r="1322" spans="21:21">
      <c r="U1322"/>
    </row>
    <row r="1323" spans="21:21">
      <c r="U1323"/>
    </row>
    <row r="1324" spans="21:21">
      <c r="U1324"/>
    </row>
    <row r="1325" spans="21:21">
      <c r="U1325"/>
    </row>
    <row r="1326" spans="21:21">
      <c r="U1326"/>
    </row>
    <row r="1327" spans="21:21">
      <c r="U1327"/>
    </row>
    <row r="1328" spans="21:21">
      <c r="U1328"/>
    </row>
    <row r="1329" spans="21:21">
      <c r="U1329"/>
    </row>
    <row r="1330" spans="21:21">
      <c r="U1330"/>
    </row>
    <row r="1331" spans="21:21">
      <c r="U1331"/>
    </row>
    <row r="1332" spans="21:21">
      <c r="U1332"/>
    </row>
    <row r="1333" spans="21:21">
      <c r="U1333"/>
    </row>
    <row r="1334" spans="21:21">
      <c r="U1334"/>
    </row>
    <row r="1335" spans="21:21">
      <c r="U1335"/>
    </row>
    <row r="1336" spans="21:21">
      <c r="U1336"/>
    </row>
    <row r="1337" spans="21:21">
      <c r="U1337"/>
    </row>
    <row r="1338" spans="21:21">
      <c r="U1338"/>
    </row>
    <row r="1339" spans="21:21">
      <c r="U1339"/>
    </row>
    <row r="1340" spans="21:21">
      <c r="U1340"/>
    </row>
    <row r="1341" spans="21:21">
      <c r="U1341"/>
    </row>
    <row r="1342" spans="21:21">
      <c r="U1342"/>
    </row>
    <row r="1343" spans="21:21">
      <c r="U1343"/>
    </row>
    <row r="1344" spans="21:21">
      <c r="U1344"/>
    </row>
    <row r="1345" spans="21:21">
      <c r="U1345"/>
    </row>
    <row r="1346" spans="21:21">
      <c r="U1346"/>
    </row>
    <row r="1347" spans="21:21">
      <c r="U1347"/>
    </row>
    <row r="1348" spans="21:21">
      <c r="U1348"/>
    </row>
    <row r="1349" spans="21:21">
      <c r="U1349"/>
    </row>
    <row r="1350" spans="21:21">
      <c r="U1350"/>
    </row>
    <row r="1351" spans="21:21">
      <c r="U1351"/>
    </row>
    <row r="1352" spans="21:21">
      <c r="U1352"/>
    </row>
    <row r="1353" spans="21:21">
      <c r="U1353"/>
    </row>
    <row r="1354" spans="21:21">
      <c r="U1354"/>
    </row>
    <row r="1355" spans="21:21">
      <c r="U1355"/>
    </row>
    <row r="1356" spans="21:21">
      <c r="U1356"/>
    </row>
    <row r="1357" spans="21:21">
      <c r="U1357"/>
    </row>
    <row r="1358" spans="21:21">
      <c r="U1358"/>
    </row>
    <row r="1359" spans="21:21">
      <c r="U1359"/>
    </row>
    <row r="1360" spans="21:21">
      <c r="U1360"/>
    </row>
    <row r="1361" spans="21:21">
      <c r="U1361"/>
    </row>
    <row r="1362" spans="21:21">
      <c r="U1362"/>
    </row>
    <row r="1363" spans="21:21">
      <c r="U1363"/>
    </row>
    <row r="1364" spans="21:21">
      <c r="U1364"/>
    </row>
    <row r="1365" spans="21:21">
      <c r="U1365"/>
    </row>
    <row r="1366" spans="21:21">
      <c r="U1366"/>
    </row>
    <row r="1367" spans="21:21">
      <c r="U1367"/>
    </row>
    <row r="1368" spans="21:21">
      <c r="U1368"/>
    </row>
    <row r="1369" spans="21:21">
      <c r="U1369"/>
    </row>
    <row r="1370" spans="21:21">
      <c r="U1370"/>
    </row>
    <row r="1371" spans="21:21">
      <c r="U1371"/>
    </row>
    <row r="1372" spans="21:21">
      <c r="U1372"/>
    </row>
    <row r="1373" spans="21:21">
      <c r="U1373"/>
    </row>
    <row r="1374" spans="21:21">
      <c r="U1374"/>
    </row>
    <row r="1375" spans="21:21">
      <c r="U1375"/>
    </row>
    <row r="1376" spans="21:21">
      <c r="U1376"/>
    </row>
    <row r="1377" spans="21:21">
      <c r="U1377"/>
    </row>
    <row r="1378" spans="21:21">
      <c r="U1378"/>
    </row>
    <row r="1379" spans="21:21">
      <c r="U1379"/>
    </row>
    <row r="1380" spans="21:21">
      <c r="U1380"/>
    </row>
    <row r="1381" spans="21:21">
      <c r="U1381"/>
    </row>
    <row r="1382" spans="21:21">
      <c r="U1382"/>
    </row>
    <row r="1383" spans="21:21">
      <c r="U1383"/>
    </row>
    <row r="1384" spans="21:21">
      <c r="U1384"/>
    </row>
    <row r="1385" spans="21:21">
      <c r="U1385"/>
    </row>
    <row r="1386" spans="21:21">
      <c r="U1386"/>
    </row>
    <row r="1387" spans="21:21">
      <c r="U1387"/>
    </row>
    <row r="1388" spans="21:21">
      <c r="U1388"/>
    </row>
    <row r="1389" spans="21:21">
      <c r="U1389"/>
    </row>
    <row r="1390" spans="21:21">
      <c r="U1390"/>
    </row>
    <row r="1391" spans="21:21">
      <c r="U1391"/>
    </row>
    <row r="1392" spans="21:21">
      <c r="U1392"/>
    </row>
    <row r="1393" spans="21:21">
      <c r="U1393"/>
    </row>
    <row r="1394" spans="21:21">
      <c r="U1394"/>
    </row>
    <row r="1395" spans="21:21">
      <c r="U1395"/>
    </row>
    <row r="1396" spans="21:21">
      <c r="U1396"/>
    </row>
    <row r="1397" spans="21:21">
      <c r="U1397"/>
    </row>
    <row r="1398" spans="21:21">
      <c r="U1398"/>
    </row>
    <row r="1399" spans="21:21">
      <c r="U1399"/>
    </row>
    <row r="1400" spans="21:21">
      <c r="U1400"/>
    </row>
    <row r="1401" spans="21:21">
      <c r="U1401"/>
    </row>
    <row r="1402" spans="21:21">
      <c r="U1402"/>
    </row>
    <row r="1403" spans="21:21">
      <c r="U1403"/>
    </row>
    <row r="1404" spans="21:21">
      <c r="U1404"/>
    </row>
    <row r="1405" spans="21:21">
      <c r="U1405"/>
    </row>
    <row r="1406" spans="21:21">
      <c r="U1406"/>
    </row>
    <row r="1407" spans="21:21">
      <c r="U1407"/>
    </row>
    <row r="1408" spans="21:21">
      <c r="U1408"/>
    </row>
    <row r="1409" spans="21:21">
      <c r="U1409"/>
    </row>
    <row r="1410" spans="21:21">
      <c r="U1410"/>
    </row>
    <row r="1411" spans="21:21">
      <c r="U1411"/>
    </row>
    <row r="1412" spans="21:21">
      <c r="U1412"/>
    </row>
    <row r="1413" spans="21:21">
      <c r="U1413"/>
    </row>
    <row r="1414" spans="21:21">
      <c r="U1414"/>
    </row>
    <row r="1415" spans="21:21">
      <c r="U1415"/>
    </row>
    <row r="1416" spans="21:21">
      <c r="U1416"/>
    </row>
    <row r="1417" spans="21:21">
      <c r="U1417"/>
    </row>
    <row r="1418" spans="21:21">
      <c r="U1418"/>
    </row>
    <row r="1419" spans="21:21">
      <c r="U1419"/>
    </row>
    <row r="1420" spans="21:21">
      <c r="U1420"/>
    </row>
    <row r="1421" spans="21:21">
      <c r="U1421"/>
    </row>
    <row r="1422" spans="21:21">
      <c r="U1422"/>
    </row>
    <row r="1423" spans="21:21">
      <c r="U1423"/>
    </row>
    <row r="1424" spans="21:21">
      <c r="U1424"/>
    </row>
    <row r="1425" spans="21:21">
      <c r="U1425"/>
    </row>
    <row r="1426" spans="21:21">
      <c r="U1426"/>
    </row>
    <row r="1427" spans="21:21">
      <c r="U1427"/>
    </row>
    <row r="1428" spans="21:21">
      <c r="U1428"/>
    </row>
    <row r="1429" spans="21:21">
      <c r="U1429"/>
    </row>
    <row r="1430" spans="21:21">
      <c r="U1430"/>
    </row>
    <row r="1431" spans="21:21">
      <c r="U1431"/>
    </row>
    <row r="1432" spans="21:21">
      <c r="U1432"/>
    </row>
    <row r="1433" spans="21:21">
      <c r="U1433"/>
    </row>
    <row r="1434" spans="21:21">
      <c r="U1434"/>
    </row>
    <row r="1435" spans="21:21">
      <c r="U1435"/>
    </row>
    <row r="1436" spans="21:21">
      <c r="U1436"/>
    </row>
    <row r="1437" spans="21:21">
      <c r="U1437"/>
    </row>
    <row r="1438" spans="21:21">
      <c r="U1438"/>
    </row>
    <row r="1439" spans="21:21">
      <c r="U1439"/>
    </row>
    <row r="1440" spans="21:21">
      <c r="U1440"/>
    </row>
    <row r="1441" spans="21:21">
      <c r="U1441"/>
    </row>
    <row r="1442" spans="21:21">
      <c r="U1442"/>
    </row>
    <row r="1443" spans="21:21">
      <c r="U1443"/>
    </row>
    <row r="1444" spans="21:21">
      <c r="U1444"/>
    </row>
    <row r="1445" spans="21:21">
      <c r="U1445"/>
    </row>
    <row r="1446" spans="21:21">
      <c r="U1446"/>
    </row>
    <row r="1447" spans="21:21">
      <c r="U1447"/>
    </row>
    <row r="1448" spans="21:21">
      <c r="U1448"/>
    </row>
    <row r="1449" spans="21:21">
      <c r="U1449"/>
    </row>
    <row r="1450" spans="21:21">
      <c r="U1450"/>
    </row>
    <row r="1451" spans="21:21">
      <c r="U1451"/>
    </row>
    <row r="1452" spans="21:21">
      <c r="U1452"/>
    </row>
    <row r="1453" spans="21:21">
      <c r="U1453"/>
    </row>
    <row r="1454" spans="21:21">
      <c r="U1454"/>
    </row>
    <row r="1455" spans="21:21">
      <c r="U1455"/>
    </row>
    <row r="1456" spans="21:21">
      <c r="U1456"/>
    </row>
    <row r="1457" spans="21:21">
      <c r="U1457"/>
    </row>
    <row r="1458" spans="21:21">
      <c r="U1458"/>
    </row>
    <row r="1459" spans="21:21">
      <c r="U1459"/>
    </row>
    <row r="1460" spans="21:21">
      <c r="U1460"/>
    </row>
    <row r="1461" spans="21:21">
      <c r="U1461"/>
    </row>
    <row r="1462" spans="21:21">
      <c r="U1462"/>
    </row>
    <row r="1463" spans="21:21">
      <c r="U1463"/>
    </row>
    <row r="1464" spans="21:21">
      <c r="U1464"/>
    </row>
    <row r="1465" spans="21:21">
      <c r="U1465"/>
    </row>
    <row r="1466" spans="21:21">
      <c r="U1466"/>
    </row>
    <row r="1467" spans="21:21">
      <c r="U1467"/>
    </row>
    <row r="1468" spans="21:21">
      <c r="U1468"/>
    </row>
    <row r="1469" spans="21:21">
      <c r="U1469"/>
    </row>
    <row r="1470" spans="21:21">
      <c r="U1470"/>
    </row>
    <row r="1471" spans="21:21">
      <c r="U1471"/>
    </row>
    <row r="1472" spans="21:21">
      <c r="U1472"/>
    </row>
    <row r="1473" spans="21:21">
      <c r="U1473"/>
    </row>
    <row r="1474" spans="21:21">
      <c r="U1474"/>
    </row>
    <row r="1475" spans="21:21">
      <c r="U1475"/>
    </row>
    <row r="1476" spans="21:21">
      <c r="U1476"/>
    </row>
    <row r="1477" spans="21:21">
      <c r="U1477"/>
    </row>
    <row r="1478" spans="21:21">
      <c r="U1478"/>
    </row>
    <row r="1479" spans="21:21">
      <c r="U1479"/>
    </row>
    <row r="1480" spans="21:21">
      <c r="U1480"/>
    </row>
    <row r="1481" spans="21:21">
      <c r="U1481"/>
    </row>
    <row r="1482" spans="21:21">
      <c r="U1482"/>
    </row>
    <row r="1483" spans="21:21">
      <c r="U1483"/>
    </row>
    <row r="1484" spans="21:21">
      <c r="U1484"/>
    </row>
    <row r="1485" spans="21:21">
      <c r="U1485"/>
    </row>
    <row r="1486" spans="21:21">
      <c r="U1486"/>
    </row>
    <row r="1487" spans="21:21">
      <c r="U1487"/>
    </row>
    <row r="1488" spans="21:21">
      <c r="U1488"/>
    </row>
    <row r="1489" spans="21:21">
      <c r="U1489"/>
    </row>
    <row r="1490" spans="21:21">
      <c r="U1490"/>
    </row>
    <row r="1491" spans="21:21">
      <c r="U1491"/>
    </row>
    <row r="1492" spans="21:21">
      <c r="U1492"/>
    </row>
    <row r="1493" spans="21:21">
      <c r="U1493"/>
    </row>
    <row r="1494" spans="21:21">
      <c r="U1494"/>
    </row>
    <row r="1495" spans="21:21">
      <c r="U1495"/>
    </row>
    <row r="1496" spans="21:21">
      <c r="U1496"/>
    </row>
    <row r="1497" spans="21:21">
      <c r="U1497"/>
    </row>
    <row r="1498" spans="21:21">
      <c r="U1498"/>
    </row>
    <row r="1499" spans="21:21">
      <c r="U1499"/>
    </row>
    <row r="1500" spans="21:21">
      <c r="U1500"/>
    </row>
    <row r="1501" spans="21:21">
      <c r="U1501"/>
    </row>
    <row r="1502" spans="21:21">
      <c r="U1502"/>
    </row>
    <row r="1503" spans="21:21">
      <c r="U1503"/>
    </row>
    <row r="1504" spans="21:21">
      <c r="U1504"/>
    </row>
    <row r="1505" spans="21:21">
      <c r="U1505"/>
    </row>
    <row r="1506" spans="21:21">
      <c r="U1506"/>
    </row>
    <row r="1507" spans="21:21">
      <c r="U1507"/>
    </row>
    <row r="1508" spans="21:21">
      <c r="U1508"/>
    </row>
    <row r="1509" spans="21:21">
      <c r="U1509"/>
    </row>
    <row r="1510" spans="21:21">
      <c r="U1510"/>
    </row>
    <row r="1511" spans="21:21">
      <c r="U1511"/>
    </row>
    <row r="1512" spans="21:21">
      <c r="U1512"/>
    </row>
    <row r="1513" spans="21:21">
      <c r="U1513"/>
    </row>
    <row r="1514" spans="21:21">
      <c r="U1514"/>
    </row>
    <row r="1515" spans="21:21">
      <c r="U1515"/>
    </row>
    <row r="1516" spans="21:21">
      <c r="U1516"/>
    </row>
    <row r="1517" spans="21:21">
      <c r="U1517"/>
    </row>
    <row r="1518" spans="21:21">
      <c r="U1518"/>
    </row>
    <row r="1519" spans="21:21">
      <c r="U1519"/>
    </row>
    <row r="1520" spans="21:21">
      <c r="U1520"/>
    </row>
    <row r="1521" spans="21:21">
      <c r="U1521"/>
    </row>
    <row r="1522" spans="21:21">
      <c r="U1522"/>
    </row>
    <row r="1523" spans="21:21">
      <c r="U1523"/>
    </row>
    <row r="1524" spans="21:21">
      <c r="U1524"/>
    </row>
    <row r="1525" spans="21:21">
      <c r="U1525"/>
    </row>
    <row r="1526" spans="21:21">
      <c r="U1526"/>
    </row>
    <row r="1527" spans="21:21">
      <c r="U1527"/>
    </row>
    <row r="1528" spans="21:21">
      <c r="U1528"/>
    </row>
    <row r="1529" spans="21:21">
      <c r="U1529"/>
    </row>
    <row r="1530" spans="21:21">
      <c r="U1530"/>
    </row>
    <row r="1531" spans="21:21">
      <c r="U1531"/>
    </row>
    <row r="1532" spans="21:21">
      <c r="U1532"/>
    </row>
    <row r="1533" spans="21:21">
      <c r="U1533"/>
    </row>
    <row r="1534" spans="21:21">
      <c r="U1534"/>
    </row>
    <row r="1535" spans="21:21">
      <c r="U1535"/>
    </row>
    <row r="1536" spans="21:21">
      <c r="U1536"/>
    </row>
    <row r="1537" spans="21:21">
      <c r="U1537"/>
    </row>
    <row r="1538" spans="21:21">
      <c r="U1538"/>
    </row>
    <row r="1539" spans="21:21">
      <c r="U1539"/>
    </row>
    <row r="1540" spans="21:21">
      <c r="U1540"/>
    </row>
    <row r="1541" spans="21:21">
      <c r="U1541"/>
    </row>
    <row r="1542" spans="21:21">
      <c r="U1542"/>
    </row>
    <row r="1543" spans="21:21">
      <c r="U1543"/>
    </row>
    <row r="1544" spans="21:21">
      <c r="U1544"/>
    </row>
    <row r="1545" spans="21:21">
      <c r="U1545"/>
    </row>
    <row r="1546" spans="21:21">
      <c r="U1546"/>
    </row>
    <row r="1547" spans="21:21">
      <c r="U1547"/>
    </row>
    <row r="1548" spans="21:21">
      <c r="U1548"/>
    </row>
    <row r="1549" spans="21:21">
      <c r="U1549"/>
    </row>
    <row r="1550" spans="21:21">
      <c r="U1550"/>
    </row>
    <row r="1551" spans="21:21">
      <c r="U1551"/>
    </row>
    <row r="1552" spans="21:21">
      <c r="U1552"/>
    </row>
    <row r="1553" spans="21:21">
      <c r="U1553"/>
    </row>
    <row r="1554" spans="21:21">
      <c r="U1554"/>
    </row>
    <row r="1555" spans="21:21">
      <c r="U1555"/>
    </row>
    <row r="1556" spans="21:21">
      <c r="U1556"/>
    </row>
    <row r="1557" spans="21:21">
      <c r="U1557"/>
    </row>
    <row r="1558" spans="21:21">
      <c r="U1558"/>
    </row>
    <row r="1559" spans="21:21">
      <c r="U1559"/>
    </row>
    <row r="1560" spans="21:21">
      <c r="U1560"/>
    </row>
    <row r="1561" spans="21:21">
      <c r="U1561"/>
    </row>
    <row r="1562" spans="21:21">
      <c r="U1562"/>
    </row>
    <row r="1563" spans="21:21">
      <c r="U1563"/>
    </row>
    <row r="1564" spans="21:21">
      <c r="U1564"/>
    </row>
    <row r="1565" spans="21:21">
      <c r="U1565"/>
    </row>
    <row r="1566" spans="21:21">
      <c r="U1566"/>
    </row>
    <row r="1567" spans="21:21">
      <c r="U1567"/>
    </row>
    <row r="1568" spans="21:21">
      <c r="U1568"/>
    </row>
    <row r="1569" spans="21:21">
      <c r="U1569"/>
    </row>
    <row r="1570" spans="21:21">
      <c r="U1570"/>
    </row>
    <row r="1571" spans="21:21">
      <c r="U1571"/>
    </row>
    <row r="1572" spans="21:21">
      <c r="U1572"/>
    </row>
    <row r="1573" spans="21:21">
      <c r="U1573"/>
    </row>
    <row r="1574" spans="21:21">
      <c r="U1574"/>
    </row>
    <row r="1575" spans="21:21">
      <c r="U1575"/>
    </row>
    <row r="1576" spans="21:21">
      <c r="U1576"/>
    </row>
    <row r="1577" spans="21:21">
      <c r="U1577"/>
    </row>
    <row r="1578" spans="21:21">
      <c r="U1578"/>
    </row>
    <row r="1579" spans="21:21">
      <c r="U1579"/>
    </row>
    <row r="1580" spans="21:21">
      <c r="U1580"/>
    </row>
    <row r="1581" spans="21:21">
      <c r="U1581"/>
    </row>
    <row r="1582" spans="21:21">
      <c r="U1582"/>
    </row>
    <row r="1583" spans="21:21">
      <c r="U1583"/>
    </row>
    <row r="1584" spans="21:21">
      <c r="U1584"/>
    </row>
    <row r="1585" spans="21:21">
      <c r="U1585"/>
    </row>
    <row r="1586" spans="21:21">
      <c r="U1586"/>
    </row>
    <row r="1587" spans="21:21">
      <c r="U1587"/>
    </row>
    <row r="1588" spans="21:21">
      <c r="U1588"/>
    </row>
    <row r="1589" spans="21:21">
      <c r="U1589"/>
    </row>
    <row r="1590" spans="21:21">
      <c r="U1590"/>
    </row>
    <row r="1591" spans="21:21">
      <c r="U1591"/>
    </row>
    <row r="1592" spans="21:21">
      <c r="U1592"/>
    </row>
    <row r="1593" spans="21:21">
      <c r="U1593"/>
    </row>
    <row r="1594" spans="21:21">
      <c r="U1594"/>
    </row>
    <row r="1595" spans="21:21">
      <c r="U1595"/>
    </row>
    <row r="1596" spans="21:21">
      <c r="U1596"/>
    </row>
    <row r="1597" spans="21:21">
      <c r="U1597"/>
    </row>
    <row r="1598" spans="21:21">
      <c r="U1598"/>
    </row>
    <row r="1599" spans="21:21">
      <c r="U1599"/>
    </row>
    <row r="1600" spans="21:21">
      <c r="U1600"/>
    </row>
    <row r="1601" spans="21:21">
      <c r="U1601"/>
    </row>
    <row r="1602" spans="21:21">
      <c r="U1602"/>
    </row>
    <row r="1603" spans="21:21">
      <c r="U1603"/>
    </row>
    <row r="1604" spans="21:21">
      <c r="U1604"/>
    </row>
    <row r="1605" spans="21:21">
      <c r="U1605"/>
    </row>
    <row r="1606" spans="21:21">
      <c r="U1606"/>
    </row>
    <row r="1607" spans="21:21">
      <c r="U1607"/>
    </row>
    <row r="1608" spans="21:21">
      <c r="U1608"/>
    </row>
    <row r="1609" spans="21:21">
      <c r="U1609"/>
    </row>
    <row r="1610" spans="21:21">
      <c r="U1610"/>
    </row>
    <row r="1611" spans="21:21">
      <c r="U1611"/>
    </row>
    <row r="1612" spans="21:21">
      <c r="U1612"/>
    </row>
    <row r="1613" spans="21:21">
      <c r="U1613"/>
    </row>
    <row r="1614" spans="21:21">
      <c r="U1614"/>
    </row>
    <row r="1615" spans="21:21">
      <c r="U1615"/>
    </row>
    <row r="1616" spans="21:21">
      <c r="U1616"/>
    </row>
    <row r="1617" spans="21:21">
      <c r="U1617"/>
    </row>
    <row r="1618" spans="21:21">
      <c r="U1618"/>
    </row>
    <row r="1619" spans="21:21">
      <c r="U1619"/>
    </row>
    <row r="1620" spans="21:21">
      <c r="U1620"/>
    </row>
    <row r="1621" spans="21:21">
      <c r="U1621"/>
    </row>
    <row r="1622" spans="21:21">
      <c r="U1622"/>
    </row>
    <row r="1623" spans="21:21">
      <c r="U1623"/>
    </row>
    <row r="1624" spans="21:21">
      <c r="U1624"/>
    </row>
    <row r="1625" spans="21:21">
      <c r="U1625"/>
    </row>
    <row r="1626" spans="21:21">
      <c r="U1626"/>
    </row>
    <row r="1627" spans="21:21">
      <c r="U1627"/>
    </row>
    <row r="1628" spans="21:21">
      <c r="U1628"/>
    </row>
    <row r="1629" spans="21:21">
      <c r="U1629"/>
    </row>
    <row r="1630" spans="21:21">
      <c r="U1630"/>
    </row>
    <row r="1631" spans="21:21">
      <c r="U1631"/>
    </row>
    <row r="1632" spans="21:21">
      <c r="U1632"/>
    </row>
    <row r="1633" spans="21:21">
      <c r="U1633"/>
    </row>
    <row r="1634" spans="21:21">
      <c r="U1634"/>
    </row>
    <row r="1635" spans="21:21">
      <c r="U1635"/>
    </row>
    <row r="1636" spans="21:21">
      <c r="U1636"/>
    </row>
    <row r="1637" spans="21:21">
      <c r="U1637"/>
    </row>
    <row r="1638" spans="21:21">
      <c r="U1638"/>
    </row>
    <row r="1639" spans="21:21">
      <c r="U1639"/>
    </row>
    <row r="1640" spans="21:21">
      <c r="U1640"/>
    </row>
    <row r="1641" spans="21:21">
      <c r="U1641"/>
    </row>
    <row r="1642" spans="21:21">
      <c r="U1642"/>
    </row>
    <row r="1643" spans="21:21">
      <c r="U1643"/>
    </row>
    <row r="1644" spans="21:21">
      <c r="U1644"/>
    </row>
    <row r="1645" spans="21:21">
      <c r="U1645"/>
    </row>
    <row r="1646" spans="21:21">
      <c r="U1646"/>
    </row>
    <row r="1647" spans="21:21">
      <c r="U1647"/>
    </row>
    <row r="1648" spans="21:21">
      <c r="U1648"/>
    </row>
    <row r="1649" spans="21:21">
      <c r="U1649"/>
    </row>
    <row r="1650" spans="21:21">
      <c r="U1650"/>
    </row>
    <row r="1651" spans="21:21">
      <c r="U1651"/>
    </row>
    <row r="1652" spans="21:21">
      <c r="U1652"/>
    </row>
    <row r="1653" spans="21:21">
      <c r="U1653"/>
    </row>
    <row r="1654" spans="21:21">
      <c r="U1654"/>
    </row>
    <row r="1655" spans="21:21">
      <c r="U1655"/>
    </row>
    <row r="1656" spans="21:21">
      <c r="U1656"/>
    </row>
    <row r="1657" spans="21:21">
      <c r="U1657"/>
    </row>
    <row r="1658" spans="21:21">
      <c r="U1658"/>
    </row>
    <row r="1659" spans="21:21">
      <c r="U1659"/>
    </row>
    <row r="1660" spans="21:21">
      <c r="U1660"/>
    </row>
    <row r="1661" spans="21:21">
      <c r="U1661"/>
    </row>
    <row r="1662" spans="21:21">
      <c r="U1662"/>
    </row>
    <row r="1663" spans="21:21">
      <c r="U1663"/>
    </row>
    <row r="1664" spans="21:21">
      <c r="U1664"/>
    </row>
    <row r="1665" spans="21:21">
      <c r="U1665"/>
    </row>
    <row r="1666" spans="21:21">
      <c r="U1666"/>
    </row>
    <row r="1667" spans="21:21">
      <c r="U1667"/>
    </row>
    <row r="1668" spans="21:21">
      <c r="U1668"/>
    </row>
    <row r="1669" spans="21:21">
      <c r="U1669"/>
    </row>
    <row r="1670" spans="21:21">
      <c r="U1670"/>
    </row>
    <row r="1671" spans="21:21">
      <c r="U1671"/>
    </row>
    <row r="1672" spans="21:21">
      <c r="U1672"/>
    </row>
    <row r="1673" spans="21:21">
      <c r="U1673"/>
    </row>
    <row r="1674" spans="21:21">
      <c r="U1674"/>
    </row>
    <row r="1675" spans="21:21">
      <c r="U1675"/>
    </row>
    <row r="1676" spans="21:21">
      <c r="U1676"/>
    </row>
    <row r="1677" spans="21:21">
      <c r="U1677"/>
    </row>
    <row r="1678" spans="21:21">
      <c r="U1678"/>
    </row>
    <row r="1679" spans="21:21">
      <c r="U1679"/>
    </row>
    <row r="1680" spans="21:21">
      <c r="U1680"/>
    </row>
    <row r="1681" spans="21:21">
      <c r="U1681"/>
    </row>
    <row r="1682" spans="21:21">
      <c r="U1682"/>
    </row>
    <row r="1683" spans="21:21">
      <c r="U1683"/>
    </row>
    <row r="1684" spans="21:21">
      <c r="U1684"/>
    </row>
    <row r="1685" spans="21:21">
      <c r="U1685"/>
    </row>
    <row r="1686" spans="21:21">
      <c r="U1686"/>
    </row>
    <row r="1687" spans="21:21">
      <c r="U1687"/>
    </row>
    <row r="1688" spans="21:21">
      <c r="U1688"/>
    </row>
    <row r="1689" spans="21:21">
      <c r="U1689"/>
    </row>
    <row r="1690" spans="21:21">
      <c r="U1690"/>
    </row>
    <row r="1691" spans="21:21">
      <c r="U1691"/>
    </row>
    <row r="1692" spans="21:21">
      <c r="U1692"/>
    </row>
    <row r="1693" spans="21:21">
      <c r="U1693"/>
    </row>
    <row r="1694" spans="21:21">
      <c r="U1694"/>
    </row>
    <row r="1695" spans="21:21">
      <c r="U1695"/>
    </row>
    <row r="1696" spans="21:21">
      <c r="U1696"/>
    </row>
    <row r="1697" spans="21:21">
      <c r="U1697"/>
    </row>
    <row r="1698" spans="21:21">
      <c r="U1698"/>
    </row>
    <row r="1699" spans="21:21">
      <c r="U1699"/>
    </row>
    <row r="1700" spans="21:21">
      <c r="U1700"/>
    </row>
    <row r="1701" spans="21:21">
      <c r="U1701"/>
    </row>
    <row r="1702" spans="21:21">
      <c r="U1702"/>
    </row>
    <row r="1703" spans="21:21">
      <c r="U1703"/>
    </row>
    <row r="1704" spans="21:21">
      <c r="U1704"/>
    </row>
    <row r="1705" spans="21:21">
      <c r="U1705"/>
    </row>
    <row r="1706" spans="21:21">
      <c r="U1706"/>
    </row>
    <row r="1707" spans="21:21">
      <c r="U1707"/>
    </row>
    <row r="1708" spans="21:21">
      <c r="U1708"/>
    </row>
    <row r="1709" spans="21:21">
      <c r="U1709"/>
    </row>
    <row r="1710" spans="21:21">
      <c r="U1710"/>
    </row>
    <row r="1711" spans="21:21">
      <c r="U1711"/>
    </row>
    <row r="1712" spans="21:21">
      <c r="U1712"/>
    </row>
    <row r="1713" spans="21:21">
      <c r="U1713"/>
    </row>
    <row r="1714" spans="21:21">
      <c r="U1714"/>
    </row>
    <row r="1715" spans="21:21">
      <c r="U1715"/>
    </row>
    <row r="1716" spans="21:21">
      <c r="U1716"/>
    </row>
    <row r="1717" spans="21:21">
      <c r="U1717"/>
    </row>
    <row r="1718" spans="21:21">
      <c r="U1718"/>
    </row>
    <row r="1719" spans="21:21">
      <c r="U1719"/>
    </row>
    <row r="1720" spans="21:21">
      <c r="U1720"/>
    </row>
    <row r="1721" spans="21:21">
      <c r="U1721"/>
    </row>
    <row r="1722" spans="21:21">
      <c r="U1722"/>
    </row>
    <row r="1723" spans="21:21">
      <c r="U1723"/>
    </row>
    <row r="1724" spans="21:21">
      <c r="U1724"/>
    </row>
    <row r="1725" spans="21:21">
      <c r="U1725"/>
    </row>
    <row r="1726" spans="21:21">
      <c r="U1726"/>
    </row>
    <row r="1727" spans="21:21">
      <c r="U1727"/>
    </row>
    <row r="1728" spans="21:21">
      <c r="U1728"/>
    </row>
    <row r="1729" spans="21:21">
      <c r="U1729"/>
    </row>
    <row r="1730" spans="21:21">
      <c r="U1730"/>
    </row>
    <row r="1731" spans="21:21">
      <c r="U1731"/>
    </row>
    <row r="1732" spans="21:21">
      <c r="U1732"/>
    </row>
    <row r="1733" spans="21:21">
      <c r="U1733"/>
    </row>
    <row r="1734" spans="21:21">
      <c r="U1734"/>
    </row>
    <row r="1735" spans="21:21">
      <c r="U1735"/>
    </row>
    <row r="1736" spans="21:21">
      <c r="U1736"/>
    </row>
    <row r="1737" spans="21:21">
      <c r="U1737"/>
    </row>
    <row r="1738" spans="21:21">
      <c r="U1738"/>
    </row>
    <row r="1739" spans="21:21">
      <c r="U1739"/>
    </row>
    <row r="1740" spans="21:21">
      <c r="U1740"/>
    </row>
    <row r="1741" spans="21:21">
      <c r="U1741"/>
    </row>
    <row r="1742" spans="21:21">
      <c r="U1742"/>
    </row>
    <row r="1743" spans="21:21">
      <c r="U1743"/>
    </row>
    <row r="1744" spans="21:21">
      <c r="U1744"/>
    </row>
    <row r="1745" spans="21:21">
      <c r="U1745"/>
    </row>
    <row r="1746" spans="21:21">
      <c r="U1746"/>
    </row>
    <row r="1747" spans="21:21">
      <c r="U1747"/>
    </row>
    <row r="1748" spans="21:21">
      <c r="U1748"/>
    </row>
    <row r="1749" spans="21:21">
      <c r="U1749"/>
    </row>
    <row r="1750" spans="21:21">
      <c r="U1750"/>
    </row>
    <row r="1751" spans="21:21">
      <c r="U1751"/>
    </row>
    <row r="1752" spans="21:21">
      <c r="U1752"/>
    </row>
    <row r="1753" spans="21:21">
      <c r="U1753"/>
    </row>
    <row r="1754" spans="21:21">
      <c r="U1754"/>
    </row>
    <row r="1755" spans="21:21">
      <c r="U1755"/>
    </row>
    <row r="1756" spans="21:21">
      <c r="U1756"/>
    </row>
    <row r="1757" spans="21:21">
      <c r="U1757"/>
    </row>
    <row r="1758" spans="21:21">
      <c r="U1758"/>
    </row>
    <row r="1759" spans="21:21">
      <c r="U1759"/>
    </row>
    <row r="1760" spans="21:21">
      <c r="U1760"/>
    </row>
    <row r="1761" spans="21:21">
      <c r="U1761"/>
    </row>
    <row r="1762" spans="21:21">
      <c r="U1762"/>
    </row>
    <row r="1763" spans="21:21">
      <c r="U1763"/>
    </row>
    <row r="1764" spans="21:21">
      <c r="U1764"/>
    </row>
    <row r="1765" spans="21:21">
      <c r="U1765"/>
    </row>
    <row r="1766" spans="21:21">
      <c r="U1766"/>
    </row>
    <row r="1767" spans="21:21">
      <c r="U1767"/>
    </row>
    <row r="1768" spans="21:21">
      <c r="U1768"/>
    </row>
    <row r="1769" spans="21:21">
      <c r="U1769"/>
    </row>
    <row r="1770" spans="21:21">
      <c r="U1770"/>
    </row>
    <row r="1771" spans="21:21">
      <c r="U1771"/>
    </row>
    <row r="1772" spans="21:21">
      <c r="U1772"/>
    </row>
    <row r="1773" spans="21:21">
      <c r="U1773"/>
    </row>
    <row r="1774" spans="21:21">
      <c r="U1774"/>
    </row>
    <row r="1775" spans="21:21">
      <c r="U1775"/>
    </row>
    <row r="1776" spans="21:21">
      <c r="U1776"/>
    </row>
    <row r="1777" spans="21:21">
      <c r="U1777"/>
    </row>
    <row r="1778" spans="21:21">
      <c r="U1778"/>
    </row>
    <row r="1779" spans="21:21">
      <c r="U1779"/>
    </row>
    <row r="1780" spans="21:21">
      <c r="U1780"/>
    </row>
    <row r="1781" spans="21:21">
      <c r="U1781"/>
    </row>
    <row r="1782" spans="21:21">
      <c r="U1782"/>
    </row>
    <row r="1783" spans="21:21">
      <c r="U1783"/>
    </row>
    <row r="1784" spans="21:21">
      <c r="U1784"/>
    </row>
    <row r="1785" spans="21:21">
      <c r="U1785"/>
    </row>
    <row r="1786" spans="21:21">
      <c r="U1786"/>
    </row>
    <row r="1787" spans="21:21">
      <c r="U1787"/>
    </row>
    <row r="1788" spans="21:21">
      <c r="U1788"/>
    </row>
    <row r="1789" spans="21:21">
      <c r="U1789"/>
    </row>
    <row r="1790" spans="21:21">
      <c r="U1790"/>
    </row>
    <row r="1791" spans="21:21">
      <c r="U1791"/>
    </row>
    <row r="1792" spans="21:21">
      <c r="U1792"/>
    </row>
    <row r="1793" spans="21:21">
      <c r="U1793"/>
    </row>
    <row r="1794" spans="21:21">
      <c r="U1794"/>
    </row>
    <row r="1795" spans="21:21">
      <c r="U1795"/>
    </row>
    <row r="1796" spans="21:21">
      <c r="U1796"/>
    </row>
    <row r="1797" spans="21:21">
      <c r="U1797"/>
    </row>
    <row r="1798" spans="21:21">
      <c r="U1798"/>
    </row>
    <row r="1799" spans="21:21">
      <c r="U1799"/>
    </row>
    <row r="1800" spans="21:21">
      <c r="U1800"/>
    </row>
    <row r="1801" spans="21:21">
      <c r="U1801"/>
    </row>
    <row r="1802" spans="21:21">
      <c r="U1802"/>
    </row>
    <row r="1803" spans="21:21">
      <c r="U1803"/>
    </row>
    <row r="1804" spans="21:21">
      <c r="U1804"/>
    </row>
    <row r="1805" spans="21:21">
      <c r="U1805"/>
    </row>
    <row r="1806" spans="21:21">
      <c r="U1806"/>
    </row>
    <row r="1807" spans="21:21">
      <c r="U1807"/>
    </row>
    <row r="1808" spans="21:21">
      <c r="U1808"/>
    </row>
    <row r="1809" spans="21:21">
      <c r="U1809"/>
    </row>
    <row r="1810" spans="21:21">
      <c r="U1810"/>
    </row>
    <row r="1811" spans="21:21">
      <c r="U1811"/>
    </row>
    <row r="1812" spans="21:21">
      <c r="U1812"/>
    </row>
    <row r="1813" spans="21:21">
      <c r="U1813"/>
    </row>
    <row r="1814" spans="21:21">
      <c r="U1814"/>
    </row>
    <row r="1815" spans="21:21">
      <c r="U1815"/>
    </row>
    <row r="1816" spans="21:21">
      <c r="U1816"/>
    </row>
    <row r="1817" spans="21:21">
      <c r="U1817"/>
    </row>
    <row r="1818" spans="21:21">
      <c r="U1818"/>
    </row>
    <row r="1819" spans="21:21">
      <c r="U1819"/>
    </row>
    <row r="1820" spans="21:21">
      <c r="U1820"/>
    </row>
    <row r="1821" spans="21:21">
      <c r="U1821"/>
    </row>
    <row r="1822" spans="21:21">
      <c r="U1822"/>
    </row>
    <row r="1823" spans="21:21">
      <c r="U1823"/>
    </row>
    <row r="1824" spans="21:21">
      <c r="U1824"/>
    </row>
    <row r="1825" spans="21:21">
      <c r="U1825"/>
    </row>
    <row r="1826" spans="21:21">
      <c r="U1826"/>
    </row>
    <row r="1827" spans="21:21">
      <c r="U1827"/>
    </row>
    <row r="1828" spans="21:21">
      <c r="U1828"/>
    </row>
    <row r="1829" spans="21:21">
      <c r="U1829"/>
    </row>
    <row r="1830" spans="21:21">
      <c r="U1830"/>
    </row>
    <row r="1831" spans="21:21">
      <c r="U1831"/>
    </row>
    <row r="1832" spans="21:21">
      <c r="U1832"/>
    </row>
    <row r="1833" spans="21:21">
      <c r="U1833"/>
    </row>
    <row r="1834" spans="21:21">
      <c r="U1834"/>
    </row>
    <row r="1835" spans="21:21">
      <c r="U1835"/>
    </row>
    <row r="1836" spans="21:21">
      <c r="U1836"/>
    </row>
    <row r="1837" spans="21:21">
      <c r="U1837"/>
    </row>
    <row r="1838" spans="21:21">
      <c r="U1838"/>
    </row>
    <row r="1839" spans="21:21">
      <c r="U1839"/>
    </row>
    <row r="1840" spans="21:21">
      <c r="U1840"/>
    </row>
    <row r="1841" spans="21:21">
      <c r="U1841"/>
    </row>
    <row r="1842" spans="21:21">
      <c r="U1842"/>
    </row>
    <row r="1843" spans="21:21">
      <c r="U1843"/>
    </row>
    <row r="1844" spans="21:21">
      <c r="U1844"/>
    </row>
    <row r="1845" spans="21:21">
      <c r="U1845"/>
    </row>
    <row r="1846" spans="21:21">
      <c r="U1846"/>
    </row>
    <row r="1847" spans="21:21">
      <c r="U1847"/>
    </row>
    <row r="1848" spans="21:21">
      <c r="U1848"/>
    </row>
    <row r="1849" spans="21:21">
      <c r="U1849"/>
    </row>
    <row r="1850" spans="21:21">
      <c r="U1850"/>
    </row>
    <row r="1851" spans="21:21">
      <c r="U1851"/>
    </row>
    <row r="1852" spans="21:21">
      <c r="U1852"/>
    </row>
    <row r="1853" spans="21:21">
      <c r="U1853"/>
    </row>
    <row r="1854" spans="21:21">
      <c r="U1854"/>
    </row>
    <row r="1855" spans="21:21">
      <c r="U1855"/>
    </row>
    <row r="1856" spans="21:21">
      <c r="U1856"/>
    </row>
    <row r="1857" spans="21:21">
      <c r="U1857"/>
    </row>
    <row r="1858" spans="21:21">
      <c r="U1858"/>
    </row>
    <row r="1859" spans="21:21">
      <c r="U1859"/>
    </row>
    <row r="1860" spans="21:21">
      <c r="U1860"/>
    </row>
    <row r="1861" spans="21:21">
      <c r="U1861"/>
    </row>
    <row r="1862" spans="21:21">
      <c r="U1862"/>
    </row>
    <row r="1863" spans="21:21">
      <c r="U1863"/>
    </row>
    <row r="1864" spans="21:21">
      <c r="U1864"/>
    </row>
    <row r="1865" spans="21:21">
      <c r="U1865"/>
    </row>
    <row r="1866" spans="21:21">
      <c r="U1866"/>
    </row>
    <row r="1867" spans="21:21">
      <c r="U1867"/>
    </row>
    <row r="1868" spans="21:21">
      <c r="U1868"/>
    </row>
    <row r="1869" spans="21:21">
      <c r="U1869"/>
    </row>
    <row r="1870" spans="21:21">
      <c r="U1870"/>
    </row>
    <row r="1871" spans="21:21">
      <c r="U1871"/>
    </row>
    <row r="1872" spans="21:21">
      <c r="U1872"/>
    </row>
    <row r="1873" spans="21:21">
      <c r="U1873"/>
    </row>
    <row r="1874" spans="21:21">
      <c r="U1874"/>
    </row>
    <row r="1875" spans="21:21">
      <c r="U1875"/>
    </row>
    <row r="1876" spans="21:21">
      <c r="U1876"/>
    </row>
    <row r="1877" spans="21:21">
      <c r="U1877"/>
    </row>
    <row r="1878" spans="21:21">
      <c r="U1878"/>
    </row>
    <row r="1879" spans="21:21">
      <c r="U1879"/>
    </row>
    <row r="1880" spans="21:21">
      <c r="U1880"/>
    </row>
    <row r="1881" spans="21:21">
      <c r="U1881"/>
    </row>
    <row r="1882" spans="21:21">
      <c r="U1882"/>
    </row>
    <row r="1883" spans="21:21">
      <c r="U1883"/>
    </row>
    <row r="1884" spans="21:21">
      <c r="U1884"/>
    </row>
    <row r="1885" spans="21:21">
      <c r="U1885"/>
    </row>
    <row r="1886" spans="21:21">
      <c r="U1886"/>
    </row>
    <row r="1887" spans="21:21">
      <c r="U1887"/>
    </row>
    <row r="1888" spans="21:21">
      <c r="U1888"/>
    </row>
    <row r="1889" spans="21:21">
      <c r="U1889"/>
    </row>
    <row r="1890" spans="21:21">
      <c r="U1890"/>
    </row>
    <row r="1891" spans="21:21">
      <c r="U1891"/>
    </row>
    <row r="1892" spans="21:21">
      <c r="U1892"/>
    </row>
    <row r="1893" spans="21:21">
      <c r="U1893"/>
    </row>
    <row r="1894" spans="21:21">
      <c r="U1894"/>
    </row>
    <row r="1895" spans="21:21">
      <c r="U1895"/>
    </row>
    <row r="1896" spans="21:21">
      <c r="U1896"/>
    </row>
    <row r="1897" spans="21:21">
      <c r="U1897"/>
    </row>
    <row r="1898" spans="21:21">
      <c r="U1898"/>
    </row>
    <row r="1899" spans="21:21">
      <c r="U1899"/>
    </row>
    <row r="1900" spans="21:21">
      <c r="U1900"/>
    </row>
    <row r="1901" spans="21:21">
      <c r="U1901"/>
    </row>
    <row r="1902" spans="21:21">
      <c r="U1902"/>
    </row>
    <row r="1903" spans="21:21">
      <c r="U1903"/>
    </row>
    <row r="1904" spans="21:21">
      <c r="U1904"/>
    </row>
    <row r="1905" spans="21:21">
      <c r="U1905"/>
    </row>
    <row r="1906" spans="21:21">
      <c r="U1906"/>
    </row>
    <row r="1907" spans="21:21">
      <c r="U1907"/>
    </row>
    <row r="1908" spans="21:21">
      <c r="U1908"/>
    </row>
    <row r="1909" spans="21:21">
      <c r="U1909"/>
    </row>
    <row r="1910" spans="21:21">
      <c r="U1910"/>
    </row>
    <row r="1911" spans="21:21">
      <c r="U1911"/>
    </row>
    <row r="1912" spans="21:21">
      <c r="U1912"/>
    </row>
    <row r="1913" spans="21:21">
      <c r="U1913"/>
    </row>
    <row r="1914" spans="21:21">
      <c r="U1914"/>
    </row>
    <row r="1915" spans="21:21">
      <c r="U1915"/>
    </row>
    <row r="1916" spans="21:21">
      <c r="U1916"/>
    </row>
    <row r="1917" spans="21:21">
      <c r="U1917"/>
    </row>
    <row r="1918" spans="21:21">
      <c r="U1918"/>
    </row>
    <row r="1919" spans="21:21">
      <c r="U1919"/>
    </row>
    <row r="1920" spans="21:21">
      <c r="U1920"/>
    </row>
    <row r="1921" spans="21:21">
      <c r="U1921"/>
    </row>
    <row r="1922" spans="21:21">
      <c r="U1922"/>
    </row>
    <row r="1923" spans="21:21">
      <c r="U1923"/>
    </row>
    <row r="1924" spans="21:21">
      <c r="U1924"/>
    </row>
    <row r="1925" spans="21:21">
      <c r="U1925"/>
    </row>
    <row r="1926" spans="21:21">
      <c r="U1926"/>
    </row>
    <row r="1927" spans="21:21">
      <c r="U1927"/>
    </row>
    <row r="1928" spans="21:21">
      <c r="U1928"/>
    </row>
    <row r="1929" spans="21:21">
      <c r="U1929"/>
    </row>
    <row r="1930" spans="21:21">
      <c r="U1930"/>
    </row>
    <row r="1931" spans="21:21">
      <c r="U1931"/>
    </row>
    <row r="1932" spans="21:21">
      <c r="U1932"/>
    </row>
    <row r="1933" spans="21:21">
      <c r="U1933"/>
    </row>
    <row r="1934" spans="21:21">
      <c r="U1934"/>
    </row>
    <row r="1935" spans="21:21">
      <c r="U1935"/>
    </row>
    <row r="1936" spans="21:21">
      <c r="U1936"/>
    </row>
    <row r="1937" spans="21:21">
      <c r="U1937"/>
    </row>
    <row r="1938" spans="21:21">
      <c r="U1938"/>
    </row>
    <row r="1939" spans="21:21">
      <c r="U1939"/>
    </row>
    <row r="1940" spans="21:21">
      <c r="U1940"/>
    </row>
    <row r="1941" spans="21:21">
      <c r="U1941"/>
    </row>
    <row r="1942" spans="21:21">
      <c r="U1942"/>
    </row>
    <row r="1943" spans="21:21">
      <c r="U1943"/>
    </row>
    <row r="1944" spans="21:21">
      <c r="U1944"/>
    </row>
    <row r="1945" spans="21:21">
      <c r="U1945"/>
    </row>
    <row r="1946" spans="21:21">
      <c r="U1946"/>
    </row>
    <row r="1947" spans="21:21">
      <c r="U1947"/>
    </row>
    <row r="1948" spans="21:21">
      <c r="U1948"/>
    </row>
    <row r="1949" spans="21:21">
      <c r="U1949"/>
    </row>
    <row r="1950" spans="21:21">
      <c r="U1950"/>
    </row>
    <row r="1951" spans="21:21">
      <c r="U1951"/>
    </row>
    <row r="1952" spans="21:21">
      <c r="U1952"/>
    </row>
    <row r="1953" spans="21:21">
      <c r="U1953"/>
    </row>
    <row r="1954" spans="21:21">
      <c r="U1954"/>
    </row>
    <row r="1955" spans="21:21">
      <c r="U1955"/>
    </row>
    <row r="1956" spans="21:21">
      <c r="U1956"/>
    </row>
    <row r="1957" spans="21:21">
      <c r="U1957"/>
    </row>
    <row r="1958" spans="21:21">
      <c r="U1958"/>
    </row>
    <row r="1959" spans="21:21">
      <c r="U1959"/>
    </row>
    <row r="1960" spans="21:21">
      <c r="U1960"/>
    </row>
    <row r="1961" spans="21:21">
      <c r="U1961"/>
    </row>
    <row r="1962" spans="21:21">
      <c r="U1962"/>
    </row>
    <row r="1963" spans="21:21">
      <c r="U1963"/>
    </row>
    <row r="1964" spans="21:21">
      <c r="U1964"/>
    </row>
    <row r="1965" spans="21:21">
      <c r="U1965"/>
    </row>
    <row r="1966" spans="21:21">
      <c r="U1966"/>
    </row>
    <row r="1967" spans="21:21">
      <c r="U1967"/>
    </row>
    <row r="1968" spans="21:21">
      <c r="U1968"/>
    </row>
    <row r="1969" spans="21:21">
      <c r="U1969"/>
    </row>
    <row r="1970" spans="21:21">
      <c r="U1970"/>
    </row>
    <row r="1971" spans="21:21">
      <c r="U1971"/>
    </row>
    <row r="1972" spans="21:21">
      <c r="U1972"/>
    </row>
    <row r="1973" spans="21:21">
      <c r="U1973"/>
    </row>
    <row r="1974" spans="21:21">
      <c r="U1974"/>
    </row>
    <row r="1975" spans="21:21">
      <c r="U1975"/>
    </row>
    <row r="1976" spans="21:21">
      <c r="U1976"/>
    </row>
    <row r="1977" spans="21:21">
      <c r="U1977"/>
    </row>
    <row r="1978" spans="21:21">
      <c r="U1978"/>
    </row>
    <row r="1979" spans="21:21">
      <c r="U1979"/>
    </row>
    <row r="1980" spans="21:21">
      <c r="U1980"/>
    </row>
    <row r="1981" spans="21:21">
      <c r="U1981"/>
    </row>
    <row r="1982" spans="21:21">
      <c r="U1982"/>
    </row>
    <row r="1983" spans="21:21">
      <c r="U1983"/>
    </row>
    <row r="1984" spans="21:21">
      <c r="U1984"/>
    </row>
    <row r="1985" spans="21:21">
      <c r="U1985"/>
    </row>
    <row r="1986" spans="21:21">
      <c r="U1986"/>
    </row>
    <row r="1987" spans="21:21">
      <c r="U1987"/>
    </row>
    <row r="1988" spans="21:21">
      <c r="U1988"/>
    </row>
    <row r="1989" spans="21:21">
      <c r="U1989"/>
    </row>
    <row r="1990" spans="21:21">
      <c r="U1990"/>
    </row>
    <row r="1991" spans="21:21">
      <c r="U1991"/>
    </row>
    <row r="1992" spans="21:21">
      <c r="U1992"/>
    </row>
    <row r="1993" spans="21:21">
      <c r="U1993"/>
    </row>
    <row r="1994" spans="21:21">
      <c r="U1994"/>
    </row>
    <row r="1995" spans="21:21">
      <c r="U1995"/>
    </row>
    <row r="1996" spans="21:21">
      <c r="U1996"/>
    </row>
    <row r="1997" spans="21:21">
      <c r="U1997"/>
    </row>
    <row r="1998" spans="21:21">
      <c r="U1998"/>
    </row>
    <row r="1999" spans="21:21">
      <c r="U1999"/>
    </row>
    <row r="2000" spans="21:21">
      <c r="U2000"/>
    </row>
    <row r="2001" spans="21:21">
      <c r="U2001"/>
    </row>
    <row r="2002" spans="21:21">
      <c r="U2002"/>
    </row>
    <row r="2003" spans="21:21">
      <c r="U2003"/>
    </row>
    <row r="2004" spans="21:21">
      <c r="U2004"/>
    </row>
    <row r="2005" spans="21:21">
      <c r="U2005"/>
    </row>
    <row r="2006" spans="21:21">
      <c r="U2006"/>
    </row>
    <row r="2007" spans="21:21">
      <c r="U2007"/>
    </row>
    <row r="2008" spans="21:21">
      <c r="U2008"/>
    </row>
    <row r="2009" spans="21:21">
      <c r="U2009"/>
    </row>
    <row r="2010" spans="21:21">
      <c r="U2010"/>
    </row>
    <row r="2011" spans="21:21">
      <c r="U2011"/>
    </row>
    <row r="2012" spans="21:21">
      <c r="U2012"/>
    </row>
    <row r="2013" spans="21:21">
      <c r="U2013"/>
    </row>
    <row r="2014" spans="21:21">
      <c r="U2014"/>
    </row>
    <row r="2015" spans="21:21">
      <c r="U2015"/>
    </row>
    <row r="2016" spans="21:21">
      <c r="U2016"/>
    </row>
    <row r="2017" spans="21:21">
      <c r="U2017"/>
    </row>
    <row r="2018" spans="21:21">
      <c r="U2018"/>
    </row>
    <row r="2019" spans="21:21">
      <c r="U2019"/>
    </row>
    <row r="2020" spans="21:21">
      <c r="U2020"/>
    </row>
    <row r="2021" spans="21:21">
      <c r="U2021"/>
    </row>
    <row r="2022" spans="21:21">
      <c r="U2022"/>
    </row>
    <row r="2023" spans="21:21">
      <c r="U2023"/>
    </row>
    <row r="2024" spans="21:21">
      <c r="U2024"/>
    </row>
    <row r="2025" spans="21:21">
      <c r="U2025"/>
    </row>
    <row r="2026" spans="21:21">
      <c r="U2026"/>
    </row>
    <row r="2027" spans="21:21">
      <c r="U2027"/>
    </row>
    <row r="2028" spans="21:21">
      <c r="U2028"/>
    </row>
    <row r="2029" spans="21:21">
      <c r="U2029"/>
    </row>
    <row r="2030" spans="21:21">
      <c r="U2030"/>
    </row>
    <row r="2031" spans="21:21">
      <c r="U2031"/>
    </row>
    <row r="2032" spans="21:21">
      <c r="U2032"/>
    </row>
    <row r="2033" spans="21:21">
      <c r="U2033"/>
    </row>
    <row r="2034" spans="21:21">
      <c r="U2034"/>
    </row>
    <row r="2035" spans="21:21">
      <c r="U2035"/>
    </row>
    <row r="2036" spans="21:21">
      <c r="U2036"/>
    </row>
    <row r="2037" spans="21:21">
      <c r="U2037"/>
    </row>
    <row r="2038" spans="21:21">
      <c r="U2038"/>
    </row>
    <row r="2039" spans="21:21">
      <c r="U2039"/>
    </row>
    <row r="2040" spans="21:21">
      <c r="U2040"/>
    </row>
    <row r="2041" spans="21:21">
      <c r="U2041"/>
    </row>
    <row r="2042" spans="21:21">
      <c r="U2042"/>
    </row>
    <row r="2043" spans="21:21">
      <c r="U2043"/>
    </row>
    <row r="2044" spans="21:21">
      <c r="U2044"/>
    </row>
    <row r="2045" spans="21:21">
      <c r="U2045"/>
    </row>
    <row r="2046" spans="21:21">
      <c r="U2046"/>
    </row>
    <row r="2047" spans="21:21">
      <c r="U2047"/>
    </row>
    <row r="2048" spans="21:21">
      <c r="U2048"/>
    </row>
    <row r="2049" spans="21:21">
      <c r="U2049"/>
    </row>
    <row r="2050" spans="21:21">
      <c r="U2050"/>
    </row>
    <row r="2051" spans="21:21">
      <c r="U2051"/>
    </row>
    <row r="2052" spans="21:21">
      <c r="U2052"/>
    </row>
    <row r="2053" spans="21:21">
      <c r="U2053"/>
    </row>
    <row r="2054" spans="21:21">
      <c r="U2054"/>
    </row>
    <row r="2055" spans="21:21">
      <c r="U2055"/>
    </row>
    <row r="2056" spans="21:21">
      <c r="U2056"/>
    </row>
    <row r="2057" spans="21:21">
      <c r="U2057"/>
    </row>
    <row r="2058" spans="21:21">
      <c r="U2058"/>
    </row>
    <row r="2059" spans="21:21">
      <c r="U2059"/>
    </row>
    <row r="2060" spans="21:21">
      <c r="U2060"/>
    </row>
    <row r="2061" spans="21:21">
      <c r="U2061"/>
    </row>
    <row r="2062" spans="21:21">
      <c r="U2062"/>
    </row>
    <row r="2063" spans="21:21">
      <c r="U2063"/>
    </row>
    <row r="2064" spans="21:21">
      <c r="U2064"/>
    </row>
    <row r="2065" spans="21:21">
      <c r="U2065"/>
    </row>
    <row r="2066" spans="21:21">
      <c r="U2066"/>
    </row>
    <row r="2067" spans="21:21">
      <c r="U2067"/>
    </row>
    <row r="2068" spans="21:21">
      <c r="U2068"/>
    </row>
    <row r="2069" spans="21:21">
      <c r="U2069"/>
    </row>
    <row r="2070" spans="21:21">
      <c r="U2070"/>
    </row>
    <row r="2071" spans="21:21">
      <c r="U2071"/>
    </row>
    <row r="2072" spans="21:21">
      <c r="U2072"/>
    </row>
    <row r="2073" spans="21:21">
      <c r="U2073"/>
    </row>
    <row r="2074" spans="21:21">
      <c r="U2074"/>
    </row>
    <row r="2075" spans="21:21">
      <c r="U2075"/>
    </row>
    <row r="2076" spans="21:21">
      <c r="U2076"/>
    </row>
    <row r="2077" spans="21:21">
      <c r="U2077"/>
    </row>
    <row r="2078" spans="21:21">
      <c r="U2078"/>
    </row>
    <row r="2079" spans="21:21">
      <c r="U2079"/>
    </row>
    <row r="2080" spans="21:21">
      <c r="U2080"/>
    </row>
    <row r="2081" spans="21:21">
      <c r="U2081"/>
    </row>
    <row r="2082" spans="21:21">
      <c r="U2082"/>
    </row>
    <row r="2083" spans="21:21">
      <c r="U2083"/>
    </row>
    <row r="2084" spans="21:21">
      <c r="U2084"/>
    </row>
    <row r="2085" spans="21:21">
      <c r="U2085"/>
    </row>
    <row r="2086" spans="21:21">
      <c r="U2086"/>
    </row>
    <row r="2087" spans="21:21">
      <c r="U2087"/>
    </row>
    <row r="2088" spans="21:21">
      <c r="U2088"/>
    </row>
    <row r="2089" spans="21:21">
      <c r="U2089"/>
    </row>
    <row r="2090" spans="21:21">
      <c r="U2090"/>
    </row>
    <row r="2091" spans="21:21">
      <c r="U2091"/>
    </row>
    <row r="2092" spans="21:21">
      <c r="U2092"/>
    </row>
    <row r="2093" spans="21:21">
      <c r="U2093"/>
    </row>
    <row r="2094" spans="21:21">
      <c r="U2094"/>
    </row>
    <row r="2095" spans="21:21">
      <c r="U2095"/>
    </row>
    <row r="2096" spans="21:21">
      <c r="U2096"/>
    </row>
    <row r="2097" spans="21:21">
      <c r="U2097"/>
    </row>
    <row r="2098" spans="21:21">
      <c r="U2098"/>
    </row>
    <row r="2099" spans="21:21">
      <c r="U2099"/>
    </row>
    <row r="2100" spans="21:21">
      <c r="U2100"/>
    </row>
    <row r="2101" spans="21:21">
      <c r="U2101"/>
    </row>
    <row r="2102" spans="21:21">
      <c r="U2102"/>
    </row>
    <row r="2103" spans="21:21">
      <c r="U2103"/>
    </row>
    <row r="2104" spans="21:21">
      <c r="U2104"/>
    </row>
    <row r="2105" spans="21:21">
      <c r="U2105"/>
    </row>
    <row r="2106" spans="21:21">
      <c r="U2106"/>
    </row>
    <row r="2107" spans="21:21">
      <c r="U2107"/>
    </row>
    <row r="2108" spans="21:21">
      <c r="U2108"/>
    </row>
    <row r="2109" spans="21:21">
      <c r="U2109"/>
    </row>
    <row r="2110" spans="21:21">
      <c r="U2110"/>
    </row>
    <row r="2111" spans="21:21">
      <c r="U2111"/>
    </row>
    <row r="2112" spans="21:21">
      <c r="U2112"/>
    </row>
    <row r="2113" spans="21:21">
      <c r="U2113"/>
    </row>
    <row r="2114" spans="21:21">
      <c r="U2114"/>
    </row>
    <row r="2115" spans="21:21">
      <c r="U2115"/>
    </row>
    <row r="2116" spans="21:21">
      <c r="U2116"/>
    </row>
    <row r="2117" spans="21:21">
      <c r="U2117"/>
    </row>
    <row r="2118" spans="21:21">
      <c r="U2118"/>
    </row>
    <row r="2119" spans="21:21">
      <c r="U2119"/>
    </row>
    <row r="2120" spans="21:21">
      <c r="U2120"/>
    </row>
    <row r="2121" spans="21:21">
      <c r="U2121"/>
    </row>
    <row r="2122" spans="21:21">
      <c r="U2122"/>
    </row>
    <row r="2123" spans="21:21">
      <c r="U2123"/>
    </row>
    <row r="2124" spans="21:21">
      <c r="U2124"/>
    </row>
    <row r="2125" spans="21:21">
      <c r="U2125"/>
    </row>
    <row r="2126" spans="21:21">
      <c r="U2126"/>
    </row>
    <row r="2127" spans="21:21">
      <c r="U2127"/>
    </row>
    <row r="2128" spans="21:21">
      <c r="U2128"/>
    </row>
    <row r="2129" spans="21:21">
      <c r="U2129"/>
    </row>
    <row r="2130" spans="21:21">
      <c r="U2130"/>
    </row>
    <row r="2131" spans="21:21">
      <c r="U2131"/>
    </row>
    <row r="2132" spans="21:21">
      <c r="U2132"/>
    </row>
    <row r="2133" spans="21:21">
      <c r="U2133"/>
    </row>
    <row r="2134" spans="21:21">
      <c r="U2134"/>
    </row>
    <row r="2135" spans="21:21">
      <c r="U2135"/>
    </row>
    <row r="2136" spans="21:21">
      <c r="U2136"/>
    </row>
    <row r="2137" spans="21:21">
      <c r="U2137"/>
    </row>
    <row r="2138" spans="21:21">
      <c r="U2138"/>
    </row>
    <row r="2139" spans="21:21">
      <c r="U2139"/>
    </row>
    <row r="2140" spans="21:21">
      <c r="U2140"/>
    </row>
    <row r="2141" spans="21:21">
      <c r="U2141"/>
    </row>
    <row r="2142" spans="21:21">
      <c r="U2142"/>
    </row>
    <row r="2143" spans="21:21">
      <c r="U2143"/>
    </row>
    <row r="2144" spans="21:21">
      <c r="U2144"/>
    </row>
    <row r="2145" spans="21:21">
      <c r="U2145"/>
    </row>
    <row r="2146" spans="21:21">
      <c r="U2146"/>
    </row>
    <row r="2147" spans="21:21">
      <c r="U2147"/>
    </row>
    <row r="2148" spans="21:21">
      <c r="U2148"/>
    </row>
    <row r="2149" spans="21:21">
      <c r="U2149"/>
    </row>
    <row r="2150" spans="21:21">
      <c r="U2150"/>
    </row>
    <row r="2151" spans="21:21">
      <c r="U2151"/>
    </row>
    <row r="2152" spans="21:21">
      <c r="U2152"/>
    </row>
    <row r="2153" spans="21:21">
      <c r="U2153"/>
    </row>
    <row r="2154" spans="21:21">
      <c r="U2154"/>
    </row>
    <row r="2155" spans="21:21">
      <c r="U2155"/>
    </row>
    <row r="2156" spans="21:21">
      <c r="U2156"/>
    </row>
    <row r="2157" spans="21:21">
      <c r="U2157"/>
    </row>
    <row r="2158" spans="21:21">
      <c r="U2158"/>
    </row>
    <row r="2159" spans="21:21">
      <c r="U2159"/>
    </row>
    <row r="2160" spans="21:21">
      <c r="U2160"/>
    </row>
    <row r="2161" spans="21:21">
      <c r="U2161"/>
    </row>
    <row r="2162" spans="21:21">
      <c r="U2162"/>
    </row>
    <row r="2163" spans="21:21">
      <c r="U2163"/>
    </row>
    <row r="2164" spans="21:21">
      <c r="U2164"/>
    </row>
    <row r="2165" spans="21:21">
      <c r="U2165"/>
    </row>
    <row r="2166" spans="21:21">
      <c r="U2166"/>
    </row>
    <row r="2167" spans="21:21">
      <c r="U2167"/>
    </row>
    <row r="2168" spans="21:21">
      <c r="U2168"/>
    </row>
    <row r="2169" spans="21:21">
      <c r="U2169"/>
    </row>
    <row r="2170" spans="21:21">
      <c r="U2170"/>
    </row>
    <row r="2171" spans="21:21">
      <c r="U2171"/>
    </row>
    <row r="2172" spans="21:21">
      <c r="U2172"/>
    </row>
    <row r="2173" spans="21:21">
      <c r="U2173"/>
    </row>
    <row r="2174" spans="21:21">
      <c r="U2174"/>
    </row>
    <row r="2175" spans="21:21">
      <c r="U2175"/>
    </row>
    <row r="2176" spans="21:21">
      <c r="U2176"/>
    </row>
    <row r="2177" spans="21:21">
      <c r="U2177"/>
    </row>
    <row r="2178" spans="21:21">
      <c r="U2178"/>
    </row>
    <row r="2179" spans="21:21">
      <c r="U2179"/>
    </row>
    <row r="2180" spans="21:21">
      <c r="U2180"/>
    </row>
    <row r="2181" spans="21:21">
      <c r="U2181"/>
    </row>
    <row r="2182" spans="21:21">
      <c r="U2182"/>
    </row>
    <row r="2183" spans="21:21">
      <c r="U2183"/>
    </row>
    <row r="2184" spans="21:21">
      <c r="U2184"/>
    </row>
    <row r="2185" spans="21:21">
      <c r="U2185"/>
    </row>
    <row r="2186" spans="21:21">
      <c r="U2186"/>
    </row>
    <row r="2187" spans="21:21">
      <c r="U2187"/>
    </row>
    <row r="2188" spans="21:21">
      <c r="U2188"/>
    </row>
    <row r="2189" spans="21:21">
      <c r="U2189"/>
    </row>
    <row r="2190" spans="21:21">
      <c r="U2190"/>
    </row>
    <row r="2191" spans="21:21">
      <c r="U2191"/>
    </row>
    <row r="2192" spans="21:21">
      <c r="U2192"/>
    </row>
    <row r="2193" spans="21:21">
      <c r="U2193"/>
    </row>
    <row r="2194" spans="21:21">
      <c r="U2194"/>
    </row>
    <row r="2195" spans="21:21">
      <c r="U2195"/>
    </row>
    <row r="2196" spans="21:21">
      <c r="U2196"/>
    </row>
    <row r="2197" spans="21:21">
      <c r="U2197"/>
    </row>
    <row r="2198" spans="21:21">
      <c r="U2198"/>
    </row>
    <row r="2199" spans="21:21">
      <c r="U2199"/>
    </row>
    <row r="2200" spans="21:21">
      <c r="U2200"/>
    </row>
    <row r="2201" spans="21:21">
      <c r="U2201"/>
    </row>
    <row r="2202" spans="21:21">
      <c r="U2202"/>
    </row>
    <row r="2203" spans="21:21">
      <c r="U2203"/>
    </row>
    <row r="2204" spans="21:21">
      <c r="U2204"/>
    </row>
    <row r="2205" spans="21:21">
      <c r="U2205"/>
    </row>
    <row r="2206" spans="21:21">
      <c r="U2206"/>
    </row>
    <row r="2207" spans="21:21">
      <c r="U2207"/>
    </row>
    <row r="2208" spans="21:21">
      <c r="U2208"/>
    </row>
    <row r="2209" spans="21:21">
      <c r="U2209"/>
    </row>
    <row r="2210" spans="21:21">
      <c r="U2210"/>
    </row>
    <row r="2211" spans="21:21">
      <c r="U2211"/>
    </row>
    <row r="2212" spans="21:21">
      <c r="U2212"/>
    </row>
    <row r="2213" spans="21:21">
      <c r="U2213"/>
    </row>
    <row r="2214" spans="21:21">
      <c r="U2214"/>
    </row>
    <row r="2215" spans="21:21">
      <c r="U2215"/>
    </row>
    <row r="2216" spans="21:21">
      <c r="U2216"/>
    </row>
    <row r="2217" spans="21:21">
      <c r="U2217"/>
    </row>
    <row r="2218" spans="21:21">
      <c r="U2218"/>
    </row>
    <row r="2219" spans="21:21">
      <c r="U2219"/>
    </row>
    <row r="2220" spans="21:21">
      <c r="U2220"/>
    </row>
    <row r="2221" spans="21:21">
      <c r="U2221"/>
    </row>
    <row r="2222" spans="21:21">
      <c r="U2222"/>
    </row>
    <row r="2223" spans="21:21">
      <c r="U2223"/>
    </row>
    <row r="2224" spans="21:21">
      <c r="U2224"/>
    </row>
    <row r="2225" spans="21:21">
      <c r="U2225"/>
    </row>
    <row r="2226" spans="21:21">
      <c r="U2226"/>
    </row>
    <row r="2227" spans="21:21">
      <c r="U2227"/>
    </row>
    <row r="2228" spans="21:21">
      <c r="U2228"/>
    </row>
    <row r="2229" spans="21:21">
      <c r="U2229"/>
    </row>
    <row r="2230" spans="21:21">
      <c r="U2230"/>
    </row>
    <row r="2231" spans="21:21">
      <c r="U2231"/>
    </row>
    <row r="2232" spans="21:21">
      <c r="U2232"/>
    </row>
    <row r="2233" spans="21:21">
      <c r="U2233"/>
    </row>
    <row r="2234" spans="21:21">
      <c r="U2234"/>
    </row>
    <row r="2235" spans="21:21">
      <c r="U2235"/>
    </row>
    <row r="2236" spans="21:21">
      <c r="U2236"/>
    </row>
    <row r="2237" spans="21:21">
      <c r="U2237"/>
    </row>
    <row r="2238" spans="21:21">
      <c r="U2238"/>
    </row>
    <row r="2239" spans="21:21">
      <c r="U2239"/>
    </row>
    <row r="2240" spans="21:21">
      <c r="U2240"/>
    </row>
    <row r="2241" spans="21:21">
      <c r="U2241"/>
    </row>
    <row r="2242" spans="21:21">
      <c r="U2242"/>
    </row>
    <row r="2243" spans="21:21">
      <c r="U2243"/>
    </row>
    <row r="2244" spans="21:21">
      <c r="U2244"/>
    </row>
    <row r="2245" spans="21:21">
      <c r="U2245"/>
    </row>
    <row r="2246" spans="21:21">
      <c r="U2246"/>
    </row>
    <row r="2247" spans="21:21">
      <c r="U2247"/>
    </row>
    <row r="2248" spans="21:21">
      <c r="U2248"/>
    </row>
    <row r="2249" spans="21:21">
      <c r="U2249"/>
    </row>
    <row r="2250" spans="21:21">
      <c r="U2250"/>
    </row>
    <row r="2251" spans="21:21">
      <c r="U2251"/>
    </row>
    <row r="2252" spans="21:21">
      <c r="U2252"/>
    </row>
    <row r="2253" spans="21:21">
      <c r="U2253"/>
    </row>
    <row r="2254" spans="21:21">
      <c r="U2254"/>
    </row>
    <row r="2255" spans="21:21">
      <c r="U2255"/>
    </row>
    <row r="2256" spans="21:21">
      <c r="U2256"/>
    </row>
    <row r="2257" spans="21:21">
      <c r="U2257"/>
    </row>
    <row r="2258" spans="21:21">
      <c r="U2258"/>
    </row>
    <row r="2259" spans="21:21">
      <c r="U2259"/>
    </row>
    <row r="2260" spans="21:21">
      <c r="U2260"/>
    </row>
    <row r="2261" spans="21:21">
      <c r="U2261"/>
    </row>
    <row r="2262" spans="21:21">
      <c r="U2262"/>
    </row>
    <row r="2263" spans="21:21">
      <c r="U2263"/>
    </row>
    <row r="2264" spans="21:21">
      <c r="U2264"/>
    </row>
    <row r="2265" spans="21:21">
      <c r="U2265"/>
    </row>
    <row r="2266" spans="21:21">
      <c r="U2266"/>
    </row>
    <row r="2267" spans="21:21">
      <c r="U2267"/>
    </row>
    <row r="2268" spans="21:21">
      <c r="U2268"/>
    </row>
    <row r="2269" spans="21:21">
      <c r="U2269"/>
    </row>
    <row r="2270" spans="21:21">
      <c r="U2270"/>
    </row>
    <row r="2271" spans="21:21">
      <c r="U2271"/>
    </row>
    <row r="2272" spans="21:21">
      <c r="U2272"/>
    </row>
    <row r="2273" spans="21:21">
      <c r="U2273"/>
    </row>
    <row r="2274" spans="21:21">
      <c r="U2274"/>
    </row>
    <row r="2275" spans="21:21">
      <c r="U2275"/>
    </row>
    <row r="2276" spans="21:21">
      <c r="U2276"/>
    </row>
    <row r="2277" spans="21:21">
      <c r="U2277"/>
    </row>
    <row r="2278" spans="21:21">
      <c r="U2278"/>
    </row>
    <row r="2279" spans="21:21">
      <c r="U2279"/>
    </row>
    <row r="2280" spans="21:21">
      <c r="U2280"/>
    </row>
    <row r="2281" spans="21:21">
      <c r="U2281"/>
    </row>
    <row r="2282" spans="21:21">
      <c r="U2282"/>
    </row>
    <row r="2283" spans="21:21">
      <c r="U2283"/>
    </row>
    <row r="2284" spans="21:21">
      <c r="U2284"/>
    </row>
    <row r="2285" spans="21:21">
      <c r="U2285"/>
    </row>
    <row r="2286" spans="21:21">
      <c r="U2286"/>
    </row>
    <row r="2287" spans="21:21">
      <c r="U2287"/>
    </row>
    <row r="2288" spans="21:21">
      <c r="U2288"/>
    </row>
    <row r="2289" spans="21:21">
      <c r="U2289"/>
    </row>
    <row r="2290" spans="21:21">
      <c r="U2290"/>
    </row>
    <row r="2291" spans="21:21">
      <c r="U2291"/>
    </row>
    <row r="2292" spans="21:21">
      <c r="U2292"/>
    </row>
    <row r="2293" spans="21:21">
      <c r="U2293"/>
    </row>
    <row r="2294" spans="21:21">
      <c r="U2294"/>
    </row>
    <row r="2295" spans="21:21">
      <c r="U2295"/>
    </row>
    <row r="2296" spans="21:21">
      <c r="U2296"/>
    </row>
    <row r="2297" spans="21:21">
      <c r="U2297"/>
    </row>
    <row r="2298" spans="21:21">
      <c r="U2298"/>
    </row>
    <row r="2299" spans="21:21">
      <c r="U2299"/>
    </row>
    <row r="2300" spans="21:21">
      <c r="U2300"/>
    </row>
    <row r="2301" spans="21:21">
      <c r="U2301"/>
    </row>
    <row r="2302" spans="21:21">
      <c r="U2302"/>
    </row>
    <row r="2303" spans="21:21">
      <c r="U2303"/>
    </row>
    <row r="2304" spans="21:21">
      <c r="U2304"/>
    </row>
    <row r="2305" spans="21:21">
      <c r="U2305"/>
    </row>
    <row r="2306" spans="21:21">
      <c r="U2306"/>
    </row>
    <row r="2307" spans="21:21">
      <c r="U2307"/>
    </row>
    <row r="2308" spans="21:21">
      <c r="U2308"/>
    </row>
    <row r="2309" spans="21:21">
      <c r="U2309"/>
    </row>
    <row r="2310" spans="21:21">
      <c r="U2310"/>
    </row>
    <row r="2311" spans="21:21">
      <c r="U2311"/>
    </row>
    <row r="2312" spans="21:21">
      <c r="U2312"/>
    </row>
    <row r="2313" spans="21:21">
      <c r="U2313"/>
    </row>
    <row r="2314" spans="21:21">
      <c r="U2314"/>
    </row>
    <row r="2315" spans="21:21">
      <c r="U2315"/>
    </row>
    <row r="2316" spans="21:21">
      <c r="U2316"/>
    </row>
    <row r="2317" spans="21:21">
      <c r="U2317"/>
    </row>
    <row r="2318" spans="21:21">
      <c r="U2318"/>
    </row>
    <row r="2319" spans="21:21">
      <c r="U2319"/>
    </row>
    <row r="2320" spans="21:21">
      <c r="U2320"/>
    </row>
    <row r="2321" spans="21:21">
      <c r="U2321"/>
    </row>
    <row r="2322" spans="21:21">
      <c r="U2322"/>
    </row>
    <row r="2323" spans="21:21">
      <c r="U2323"/>
    </row>
    <row r="2324" spans="21:21">
      <c r="U2324"/>
    </row>
    <row r="2325" spans="21:21">
      <c r="U2325"/>
    </row>
    <row r="2326" spans="21:21">
      <c r="U2326"/>
    </row>
    <row r="2327" spans="21:21">
      <c r="U2327"/>
    </row>
    <row r="2328" spans="21:21">
      <c r="U2328"/>
    </row>
    <row r="2329" spans="21:21">
      <c r="U2329"/>
    </row>
    <row r="2330" spans="21:21">
      <c r="U2330"/>
    </row>
    <row r="2331" spans="21:21">
      <c r="U2331"/>
    </row>
    <row r="2332" spans="21:21">
      <c r="U2332"/>
    </row>
    <row r="2333" spans="21:21">
      <c r="U2333"/>
    </row>
    <row r="2334" spans="21:21">
      <c r="U2334"/>
    </row>
    <row r="2335" spans="21:21">
      <c r="U2335"/>
    </row>
    <row r="2336" spans="21:21">
      <c r="U2336"/>
    </row>
    <row r="2337" spans="21:21">
      <c r="U2337"/>
    </row>
    <row r="2338" spans="21:21">
      <c r="U2338"/>
    </row>
    <row r="2339" spans="21:21">
      <c r="U2339"/>
    </row>
    <row r="2340" spans="21:21">
      <c r="U2340"/>
    </row>
    <row r="2341" spans="21:21">
      <c r="U2341"/>
    </row>
    <row r="2342" spans="21:21">
      <c r="U2342"/>
    </row>
    <row r="2343" spans="21:21">
      <c r="U2343"/>
    </row>
    <row r="2344" spans="21:21">
      <c r="U2344"/>
    </row>
    <row r="2345" spans="21:21">
      <c r="U2345"/>
    </row>
    <row r="2346" spans="21:21">
      <c r="U2346"/>
    </row>
    <row r="2347" spans="21:21">
      <c r="U2347"/>
    </row>
    <row r="2348" spans="21:21">
      <c r="U2348"/>
    </row>
    <row r="2349" spans="21:21">
      <c r="U2349"/>
    </row>
    <row r="2350" spans="21:21">
      <c r="U2350"/>
    </row>
    <row r="2351" spans="21:21">
      <c r="U2351"/>
    </row>
    <row r="2352" spans="21:21">
      <c r="U2352"/>
    </row>
    <row r="2353" spans="21:21">
      <c r="U2353"/>
    </row>
    <row r="2354" spans="21:21">
      <c r="U2354"/>
    </row>
    <row r="2355" spans="21:21">
      <c r="U2355"/>
    </row>
    <row r="2356" spans="21:21">
      <c r="U2356"/>
    </row>
    <row r="2357" spans="21:21">
      <c r="U2357"/>
    </row>
    <row r="2358" spans="21:21">
      <c r="U2358"/>
    </row>
    <row r="2359" spans="21:21">
      <c r="U2359"/>
    </row>
    <row r="2360" spans="21:21">
      <c r="U2360"/>
    </row>
    <row r="2361" spans="21:21">
      <c r="U2361"/>
    </row>
    <row r="2362" spans="21:21">
      <c r="U2362"/>
    </row>
    <row r="2363" spans="21:21">
      <c r="U2363"/>
    </row>
    <row r="2364" spans="21:21">
      <c r="U2364"/>
    </row>
    <row r="2365" spans="21:21">
      <c r="U2365"/>
    </row>
    <row r="2366" spans="21:21">
      <c r="U2366"/>
    </row>
    <row r="2367" spans="21:21">
      <c r="U2367"/>
    </row>
    <row r="2368" spans="21:21">
      <c r="U2368"/>
    </row>
    <row r="2369" spans="21:21">
      <c r="U2369"/>
    </row>
    <row r="2370" spans="21:21">
      <c r="U2370"/>
    </row>
    <row r="2371" spans="21:21">
      <c r="U2371"/>
    </row>
    <row r="2372" spans="21:21">
      <c r="U2372"/>
    </row>
    <row r="2373" spans="21:21">
      <c r="U2373"/>
    </row>
    <row r="2374" spans="21:21">
      <c r="U2374"/>
    </row>
    <row r="2375" spans="21:21">
      <c r="U2375"/>
    </row>
    <row r="2376" spans="21:21">
      <c r="U2376"/>
    </row>
    <row r="2377" spans="21:21">
      <c r="U2377"/>
    </row>
    <row r="2378" spans="21:21">
      <c r="U2378"/>
    </row>
    <row r="2379" spans="21:21">
      <c r="U2379"/>
    </row>
    <row r="2380" spans="21:21">
      <c r="U2380"/>
    </row>
    <row r="2381" spans="21:21">
      <c r="U2381"/>
    </row>
    <row r="2382" spans="21:21">
      <c r="U2382"/>
    </row>
    <row r="2383" spans="21:21">
      <c r="U2383"/>
    </row>
    <row r="2384" spans="21:21">
      <c r="U2384"/>
    </row>
    <row r="2385" spans="21:21">
      <c r="U2385"/>
    </row>
    <row r="2386" spans="21:21">
      <c r="U2386"/>
    </row>
    <row r="2387" spans="21:21">
      <c r="U2387"/>
    </row>
    <row r="2388" spans="21:21">
      <c r="U2388"/>
    </row>
    <row r="2389" spans="21:21">
      <c r="U2389"/>
    </row>
    <row r="2390" spans="21:21">
      <c r="U2390"/>
    </row>
    <row r="2391" spans="21:21">
      <c r="U2391"/>
    </row>
    <row r="2392" spans="21:21">
      <c r="U2392"/>
    </row>
    <row r="2393" spans="21:21">
      <c r="U2393"/>
    </row>
    <row r="2394" spans="21:21">
      <c r="U2394"/>
    </row>
    <row r="2395" spans="21:21">
      <c r="U2395"/>
    </row>
    <row r="2396" spans="21:21">
      <c r="U2396"/>
    </row>
    <row r="2397" spans="21:21">
      <c r="U2397"/>
    </row>
    <row r="2398" spans="21:21">
      <c r="U2398"/>
    </row>
    <row r="2399" spans="21:21">
      <c r="U2399"/>
    </row>
    <row r="2400" spans="21:21">
      <c r="U2400"/>
    </row>
    <row r="2401" spans="21:21">
      <c r="U2401"/>
    </row>
    <row r="2402" spans="21:21">
      <c r="U2402"/>
    </row>
    <row r="2403" spans="21:21">
      <c r="U2403"/>
    </row>
    <row r="2404" spans="21:21">
      <c r="U2404"/>
    </row>
    <row r="2405" spans="21:21">
      <c r="U2405"/>
    </row>
    <row r="2406" spans="21:21">
      <c r="U2406"/>
    </row>
    <row r="2407" spans="21:21">
      <c r="U2407"/>
    </row>
    <row r="2408" spans="21:21">
      <c r="U2408"/>
    </row>
    <row r="2409" spans="21:21">
      <c r="U2409"/>
    </row>
    <row r="2410" spans="21:21">
      <c r="U2410"/>
    </row>
    <row r="2411" spans="21:21">
      <c r="U2411"/>
    </row>
    <row r="2412" spans="21:21">
      <c r="U2412"/>
    </row>
    <row r="2413" spans="21:21">
      <c r="U2413"/>
    </row>
    <row r="2414" spans="21:21">
      <c r="U2414"/>
    </row>
    <row r="2415" spans="21:21">
      <c r="U2415"/>
    </row>
    <row r="2416" spans="21:21">
      <c r="U2416"/>
    </row>
    <row r="2417" spans="21:21">
      <c r="U2417"/>
    </row>
    <row r="2418" spans="21:21">
      <c r="U2418"/>
    </row>
    <row r="2419" spans="21:21">
      <c r="U2419"/>
    </row>
    <row r="2420" spans="21:21">
      <c r="U2420"/>
    </row>
    <row r="2421" spans="21:21">
      <c r="U2421"/>
    </row>
    <row r="2422" spans="21:21">
      <c r="U2422"/>
    </row>
    <row r="2423" spans="21:21">
      <c r="U2423"/>
    </row>
    <row r="2424" spans="21:21">
      <c r="U2424"/>
    </row>
    <row r="2425" spans="21:21">
      <c r="U2425"/>
    </row>
    <row r="2426" spans="21:21">
      <c r="U2426"/>
    </row>
    <row r="2427" spans="21:21">
      <c r="U2427"/>
    </row>
    <row r="2428" spans="21:21">
      <c r="U2428"/>
    </row>
    <row r="2429" spans="21:21">
      <c r="U2429"/>
    </row>
    <row r="2430" spans="21:21">
      <c r="U2430"/>
    </row>
    <row r="2431" spans="21:21">
      <c r="U2431"/>
    </row>
    <row r="2432" spans="21:21">
      <c r="U2432"/>
    </row>
    <row r="2433" spans="21:21">
      <c r="U2433"/>
    </row>
    <row r="2434" spans="21:21">
      <c r="U2434"/>
    </row>
    <row r="2435" spans="21:21">
      <c r="U2435"/>
    </row>
    <row r="2436" spans="21:21">
      <c r="U2436"/>
    </row>
    <row r="2437" spans="21:21">
      <c r="U2437"/>
    </row>
    <row r="2438" spans="21:21">
      <c r="U2438"/>
    </row>
    <row r="2439" spans="21:21">
      <c r="U2439"/>
    </row>
    <row r="2440" spans="21:21">
      <c r="U2440"/>
    </row>
    <row r="2441" spans="21:21">
      <c r="U2441"/>
    </row>
    <row r="2442" spans="21:21">
      <c r="U2442"/>
    </row>
    <row r="2443" spans="21:21">
      <c r="U2443"/>
    </row>
    <row r="2444" spans="21:21">
      <c r="U2444"/>
    </row>
    <row r="2445" spans="21:21">
      <c r="U2445"/>
    </row>
    <row r="2446" spans="21:21">
      <c r="U2446"/>
    </row>
    <row r="2447" spans="21:21">
      <c r="U2447"/>
    </row>
    <row r="2448" spans="21:21">
      <c r="U2448"/>
    </row>
    <row r="2449" spans="21:21">
      <c r="U2449"/>
    </row>
    <row r="2450" spans="21:21">
      <c r="U2450"/>
    </row>
    <row r="2451" spans="21:21">
      <c r="U2451"/>
    </row>
    <row r="2452" spans="21:21">
      <c r="U2452"/>
    </row>
    <row r="2453" spans="21:21">
      <c r="U2453"/>
    </row>
    <row r="2454" spans="21:21">
      <c r="U2454"/>
    </row>
    <row r="2455" spans="21:21">
      <c r="U2455"/>
    </row>
    <row r="2456" spans="21:21">
      <c r="U2456"/>
    </row>
    <row r="2457" spans="21:21">
      <c r="U2457"/>
    </row>
    <row r="2458" spans="21:21">
      <c r="U2458"/>
    </row>
    <row r="2459" spans="21:21">
      <c r="U2459"/>
    </row>
    <row r="2460" spans="21:21">
      <c r="U2460"/>
    </row>
    <row r="2461" spans="21:21">
      <c r="U2461"/>
    </row>
    <row r="2462" spans="21:21">
      <c r="U2462"/>
    </row>
    <row r="2463" spans="21:21">
      <c r="U2463"/>
    </row>
    <row r="2464" spans="21:21">
      <c r="U2464"/>
    </row>
    <row r="2465" spans="21:21">
      <c r="U2465"/>
    </row>
    <row r="2466" spans="21:21">
      <c r="U2466"/>
    </row>
    <row r="2467" spans="21:21">
      <c r="U2467"/>
    </row>
    <row r="2468" spans="21:21">
      <c r="U2468"/>
    </row>
    <row r="2469" spans="21:21">
      <c r="U2469"/>
    </row>
    <row r="2470" spans="21:21">
      <c r="U2470"/>
    </row>
    <row r="2471" spans="21:21">
      <c r="U2471"/>
    </row>
    <row r="2472" spans="21:21">
      <c r="U2472"/>
    </row>
    <row r="2473" spans="21:21">
      <c r="U2473"/>
    </row>
    <row r="2474" spans="21:21">
      <c r="U2474"/>
    </row>
    <row r="2475" spans="21:21">
      <c r="U2475"/>
    </row>
    <row r="2476" spans="21:21">
      <c r="U2476"/>
    </row>
    <row r="2477" spans="21:21">
      <c r="U2477"/>
    </row>
    <row r="2478" spans="21:21">
      <c r="U2478"/>
    </row>
    <row r="2479" spans="21:21">
      <c r="U2479"/>
    </row>
    <row r="2480" spans="21:21">
      <c r="U2480"/>
    </row>
    <row r="2481" spans="21:21">
      <c r="U2481"/>
    </row>
    <row r="2482" spans="21:21">
      <c r="U2482"/>
    </row>
    <row r="2483" spans="21:21">
      <c r="U2483"/>
    </row>
    <row r="2484" spans="21:21">
      <c r="U2484"/>
    </row>
    <row r="2485" spans="21:21">
      <c r="U2485"/>
    </row>
    <row r="2486" spans="21:21">
      <c r="U2486"/>
    </row>
    <row r="2487" spans="21:21">
      <c r="U2487"/>
    </row>
    <row r="2488" spans="21:21">
      <c r="U2488"/>
    </row>
    <row r="2489" spans="21:21">
      <c r="U2489"/>
    </row>
    <row r="2490" spans="21:21">
      <c r="U2490"/>
    </row>
    <row r="2491" spans="21:21">
      <c r="U2491"/>
    </row>
    <row r="2492" spans="21:21">
      <c r="U2492"/>
    </row>
    <row r="2493" spans="21:21">
      <c r="U2493"/>
    </row>
    <row r="2494" spans="21:21">
      <c r="U2494"/>
    </row>
    <row r="2495" spans="21:21">
      <c r="U2495"/>
    </row>
    <row r="2496" spans="21:21">
      <c r="U2496"/>
    </row>
    <row r="2497" spans="21:21">
      <c r="U2497"/>
    </row>
    <row r="2498" spans="21:21">
      <c r="U2498"/>
    </row>
    <row r="2499" spans="21:21">
      <c r="U2499"/>
    </row>
    <row r="2500" spans="21:21">
      <c r="U2500"/>
    </row>
    <row r="2501" spans="21:21">
      <c r="U2501"/>
    </row>
    <row r="2502" spans="21:21">
      <c r="U2502"/>
    </row>
    <row r="2503" spans="21:21">
      <c r="U2503"/>
    </row>
    <row r="2504" spans="21:21">
      <c r="U2504"/>
    </row>
    <row r="2505" spans="21:21">
      <c r="U2505"/>
    </row>
    <row r="2506" spans="21:21">
      <c r="U2506"/>
    </row>
    <row r="2507" spans="21:21">
      <c r="U2507"/>
    </row>
    <row r="2508" spans="21:21">
      <c r="U2508"/>
    </row>
    <row r="2509" spans="21:21">
      <c r="U2509"/>
    </row>
    <row r="2510" spans="21:21">
      <c r="U2510"/>
    </row>
    <row r="2511" spans="21:21">
      <c r="U2511"/>
    </row>
    <row r="2512" spans="21:21">
      <c r="U2512"/>
    </row>
    <row r="2513" spans="21:21">
      <c r="U2513"/>
    </row>
    <row r="2514" spans="21:21">
      <c r="U2514"/>
    </row>
    <row r="2515" spans="21:21">
      <c r="U2515"/>
    </row>
    <row r="2516" spans="21:21">
      <c r="U2516"/>
    </row>
    <row r="2517" spans="21:21">
      <c r="U2517"/>
    </row>
    <row r="2518" spans="21:21">
      <c r="U2518"/>
    </row>
    <row r="2519" spans="21:21">
      <c r="U2519"/>
    </row>
    <row r="2520" spans="21:21">
      <c r="U2520"/>
    </row>
    <row r="2521" spans="21:21">
      <c r="U2521"/>
    </row>
    <row r="2522" spans="21:21">
      <c r="U2522"/>
    </row>
    <row r="2523" spans="21:21">
      <c r="U2523"/>
    </row>
    <row r="2524" spans="21:21">
      <c r="U2524"/>
    </row>
    <row r="2525" spans="21:21">
      <c r="U2525"/>
    </row>
    <row r="2526" spans="21:21">
      <c r="U2526"/>
    </row>
    <row r="2527" spans="21:21">
      <c r="U2527"/>
    </row>
    <row r="2528" spans="21:21">
      <c r="U2528"/>
    </row>
    <row r="2529" spans="21:21">
      <c r="U2529"/>
    </row>
    <row r="2530" spans="21:21">
      <c r="U2530"/>
    </row>
    <row r="2531" spans="21:21">
      <c r="U2531"/>
    </row>
    <row r="2532" spans="21:21">
      <c r="U2532"/>
    </row>
    <row r="2533" spans="21:21">
      <c r="U2533"/>
    </row>
    <row r="2534" spans="21:21">
      <c r="U2534"/>
    </row>
    <row r="2535" spans="21:21">
      <c r="U2535"/>
    </row>
    <row r="2536" spans="21:21">
      <c r="U2536"/>
    </row>
    <row r="2537" spans="21:21">
      <c r="U2537"/>
    </row>
    <row r="2538" spans="21:21">
      <c r="U2538"/>
    </row>
    <row r="2539" spans="21:21">
      <c r="U2539"/>
    </row>
    <row r="2540" spans="21:21">
      <c r="U2540"/>
    </row>
    <row r="2541" spans="21:21">
      <c r="U2541"/>
    </row>
    <row r="2542" spans="21:21">
      <c r="U2542"/>
    </row>
    <row r="2543" spans="21:21">
      <c r="U2543"/>
    </row>
    <row r="2544" spans="21:21">
      <c r="U2544"/>
    </row>
    <row r="2545" spans="21:21">
      <c r="U2545"/>
    </row>
    <row r="2546" spans="21:21">
      <c r="U2546"/>
    </row>
    <row r="2547" spans="21:21">
      <c r="U2547"/>
    </row>
    <row r="2548" spans="21:21">
      <c r="U2548"/>
    </row>
    <row r="2549" spans="21:21">
      <c r="U2549"/>
    </row>
    <row r="2550" spans="21:21">
      <c r="U2550"/>
    </row>
    <row r="2551" spans="21:21">
      <c r="U2551"/>
    </row>
    <row r="2552" spans="21:21">
      <c r="U2552"/>
    </row>
    <row r="2553" spans="21:21">
      <c r="U2553"/>
    </row>
    <row r="2554" spans="21:21">
      <c r="U2554"/>
    </row>
    <row r="2555" spans="21:21">
      <c r="U2555"/>
    </row>
    <row r="2556" spans="21:21">
      <c r="U2556"/>
    </row>
    <row r="2557" spans="21:21">
      <c r="U2557"/>
    </row>
    <row r="2558" spans="21:21">
      <c r="U2558"/>
    </row>
    <row r="2559" spans="21:21">
      <c r="U2559"/>
    </row>
    <row r="2560" spans="21:21">
      <c r="U2560"/>
    </row>
    <row r="2561" spans="21:21">
      <c r="U2561"/>
    </row>
    <row r="2562" spans="21:21">
      <c r="U2562"/>
    </row>
    <row r="2563" spans="21:21">
      <c r="U2563"/>
    </row>
    <row r="2564" spans="21:21">
      <c r="U2564"/>
    </row>
    <row r="2565" spans="21:21">
      <c r="U2565"/>
    </row>
    <row r="2566" spans="21:21">
      <c r="U2566"/>
    </row>
    <row r="2567" spans="21:21">
      <c r="U2567"/>
    </row>
    <row r="2568" spans="21:21">
      <c r="U2568"/>
    </row>
    <row r="2569" spans="21:21">
      <c r="U2569"/>
    </row>
    <row r="2570" spans="21:21">
      <c r="U2570"/>
    </row>
    <row r="2571" spans="21:21">
      <c r="U2571"/>
    </row>
    <row r="2572" spans="21:21">
      <c r="U2572"/>
    </row>
    <row r="2573" spans="21:21">
      <c r="U2573"/>
    </row>
    <row r="2574" spans="21:21">
      <c r="U2574"/>
    </row>
    <row r="2575" spans="21:21">
      <c r="U2575"/>
    </row>
    <row r="2576" spans="21:21">
      <c r="U2576"/>
    </row>
    <row r="2577" spans="21:21">
      <c r="U2577"/>
    </row>
    <row r="2578" spans="21:21">
      <c r="U2578"/>
    </row>
    <row r="2579" spans="21:21">
      <c r="U2579"/>
    </row>
    <row r="2580" spans="21:21">
      <c r="U2580"/>
    </row>
    <row r="2581" spans="21:21">
      <c r="U2581"/>
    </row>
    <row r="2582" spans="21:21">
      <c r="U2582"/>
    </row>
    <row r="2583" spans="21:21">
      <c r="U2583"/>
    </row>
    <row r="2584" spans="21:21">
      <c r="U2584"/>
    </row>
    <row r="2585" spans="21:21">
      <c r="U2585"/>
    </row>
    <row r="2586" spans="21:21">
      <c r="U2586"/>
    </row>
    <row r="2587" spans="21:21">
      <c r="U2587"/>
    </row>
    <row r="2588" spans="21:21">
      <c r="U2588"/>
    </row>
    <row r="2589" spans="21:21">
      <c r="U2589"/>
    </row>
    <row r="2590" spans="21:21">
      <c r="U2590"/>
    </row>
    <row r="2591" spans="21:21">
      <c r="U2591"/>
    </row>
    <row r="2592" spans="21:21">
      <c r="U2592"/>
    </row>
    <row r="2593" spans="21:21">
      <c r="U2593"/>
    </row>
    <row r="2594" spans="21:21">
      <c r="U2594"/>
    </row>
    <row r="2595" spans="21:21">
      <c r="U2595"/>
    </row>
    <row r="2596" spans="21:21">
      <c r="U2596"/>
    </row>
    <row r="2597" spans="21:21">
      <c r="U2597"/>
    </row>
    <row r="2598" spans="21:21">
      <c r="U2598"/>
    </row>
    <row r="2599" spans="21:21">
      <c r="U2599"/>
    </row>
    <row r="2600" spans="21:21">
      <c r="U2600"/>
    </row>
    <row r="2601" spans="21:21">
      <c r="U2601"/>
    </row>
    <row r="2602" spans="21:21">
      <c r="U2602"/>
    </row>
    <row r="2603" spans="21:21">
      <c r="U2603"/>
    </row>
    <row r="2604" spans="21:21">
      <c r="U2604"/>
    </row>
    <row r="2605" spans="21:21">
      <c r="U2605"/>
    </row>
    <row r="2606" spans="21:21">
      <c r="U2606"/>
    </row>
    <row r="2607" spans="21:21">
      <c r="U2607"/>
    </row>
    <row r="2608" spans="21:21">
      <c r="U2608"/>
    </row>
    <row r="2609" spans="21:21">
      <c r="U2609"/>
    </row>
    <row r="2610" spans="21:21">
      <c r="U2610"/>
    </row>
    <row r="2611" spans="21:21">
      <c r="U2611"/>
    </row>
    <row r="2612" spans="21:21">
      <c r="U2612"/>
    </row>
    <row r="2613" spans="21:21">
      <c r="U2613"/>
    </row>
    <row r="2614" spans="21:21">
      <c r="U2614"/>
    </row>
    <row r="2615" spans="21:21">
      <c r="U2615"/>
    </row>
    <row r="2616" spans="21:21">
      <c r="U2616"/>
    </row>
    <row r="2617" spans="21:21">
      <c r="U2617"/>
    </row>
    <row r="2618" spans="21:21">
      <c r="U2618"/>
    </row>
    <row r="2619" spans="21:21">
      <c r="U2619"/>
    </row>
    <row r="2620" spans="21:21">
      <c r="U2620"/>
    </row>
    <row r="2621" spans="21:21">
      <c r="U2621"/>
    </row>
    <row r="2622" spans="21:21">
      <c r="U2622"/>
    </row>
    <row r="2623" spans="21:21">
      <c r="U2623"/>
    </row>
    <row r="2624" spans="21:21">
      <c r="U2624"/>
    </row>
    <row r="2625" spans="21:21">
      <c r="U2625"/>
    </row>
    <row r="2626" spans="21:21">
      <c r="U2626"/>
    </row>
    <row r="2627" spans="21:21">
      <c r="U2627"/>
    </row>
    <row r="2628" spans="21:21">
      <c r="U2628"/>
    </row>
    <row r="2629" spans="21:21">
      <c r="U2629"/>
    </row>
    <row r="2630" spans="21:21">
      <c r="U2630"/>
    </row>
    <row r="2631" spans="21:21">
      <c r="U2631"/>
    </row>
    <row r="2632" spans="21:21">
      <c r="U2632"/>
    </row>
    <row r="2633" spans="21:21">
      <c r="U2633"/>
    </row>
    <row r="2634" spans="21:21">
      <c r="U2634"/>
    </row>
    <row r="2635" spans="21:21">
      <c r="U2635"/>
    </row>
    <row r="2636" spans="21:21">
      <c r="U2636"/>
    </row>
    <row r="2637" spans="21:21">
      <c r="U2637"/>
    </row>
  </sheetData>
  <sheetProtection sheet="1"/>
  <mergeCells count="18">
    <mergeCell ref="K1:K4"/>
    <mergeCell ref="L1:M4"/>
    <mergeCell ref="N1:N4"/>
    <mergeCell ref="O1:O4"/>
    <mergeCell ref="V1:V4"/>
    <mergeCell ref="P1:P4"/>
    <mergeCell ref="A1:A4"/>
    <mergeCell ref="B1:E4"/>
    <mergeCell ref="F1:F4"/>
    <mergeCell ref="G1:G4"/>
    <mergeCell ref="H1:H4"/>
    <mergeCell ref="I1:I4"/>
    <mergeCell ref="Q1:Q4"/>
    <mergeCell ref="R1:R4"/>
    <mergeCell ref="S1:S4"/>
    <mergeCell ref="T1:T4"/>
    <mergeCell ref="U1:U4"/>
    <mergeCell ref="J1:J4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8"/>
  <sheetViews>
    <sheetView topLeftCell="A84" workbookViewId="0">
      <selection activeCell="A94" sqref="A94"/>
    </sheetView>
  </sheetViews>
  <sheetFormatPr defaultRowHeight="14.4"/>
  <cols>
    <col min="1" max="1" width="14.6640625" customWidth="1"/>
    <col min="2" max="2" width="16.33203125" customWidth="1"/>
    <col min="3" max="3" width="15.6640625" customWidth="1"/>
    <col min="4" max="4" width="18.6640625" customWidth="1"/>
    <col min="5" max="5" width="12" customWidth="1"/>
    <col min="6" max="6" width="12.88671875" customWidth="1"/>
  </cols>
  <sheetData>
    <row r="1" spans="1:6">
      <c r="A1" s="340" t="s">
        <v>3313</v>
      </c>
      <c r="B1" s="301" t="s">
        <v>20</v>
      </c>
      <c r="C1" s="259" t="s">
        <v>945</v>
      </c>
      <c r="D1" s="266" t="s">
        <v>1165</v>
      </c>
      <c r="E1" s="259"/>
      <c r="F1" s="266"/>
    </row>
    <row r="2" spans="1:6">
      <c r="A2" s="340" t="s">
        <v>31</v>
      </c>
      <c r="B2" s="301" t="s">
        <v>32</v>
      </c>
      <c r="C2" s="259" t="s">
        <v>945</v>
      </c>
      <c r="D2" s="266" t="s">
        <v>1167</v>
      </c>
      <c r="E2" s="259"/>
      <c r="F2" s="266"/>
    </row>
    <row r="3" spans="1:6">
      <c r="A3" s="340" t="s">
        <v>34</v>
      </c>
      <c r="B3" s="301" t="s">
        <v>35</v>
      </c>
      <c r="C3" s="259" t="s">
        <v>1169</v>
      </c>
      <c r="D3" s="266" t="s">
        <v>1170</v>
      </c>
      <c r="E3" s="273"/>
      <c r="F3" s="265"/>
    </row>
    <row r="4" spans="1:6">
      <c r="A4" s="340" t="s">
        <v>74</v>
      </c>
      <c r="B4" s="301" t="s">
        <v>40</v>
      </c>
      <c r="C4" s="259" t="s">
        <v>1172</v>
      </c>
      <c r="D4" s="266" t="s">
        <v>1173</v>
      </c>
      <c r="E4" s="259"/>
      <c r="F4" s="266"/>
    </row>
    <row r="5" spans="1:6">
      <c r="A5" s="340" t="s">
        <v>74</v>
      </c>
      <c r="B5" s="301" t="s">
        <v>47</v>
      </c>
      <c r="C5" s="259" t="s">
        <v>1172</v>
      </c>
      <c r="D5" s="266" t="s">
        <v>1175</v>
      </c>
      <c r="E5" s="259"/>
      <c r="F5" s="266"/>
    </row>
    <row r="6" spans="1:6">
      <c r="A6" s="340" t="s">
        <v>74</v>
      </c>
      <c r="B6" s="301" t="s">
        <v>50</v>
      </c>
      <c r="C6" s="259" t="s">
        <v>1172</v>
      </c>
      <c r="D6" s="266" t="s">
        <v>1177</v>
      </c>
      <c r="E6" s="259"/>
      <c r="F6" s="266"/>
    </row>
    <row r="7" spans="1:6">
      <c r="A7" s="340" t="s">
        <v>74</v>
      </c>
      <c r="B7" s="301" t="s">
        <v>62</v>
      </c>
      <c r="C7" s="259" t="s">
        <v>1172</v>
      </c>
      <c r="D7" s="266" t="s">
        <v>1180</v>
      </c>
      <c r="E7" s="259"/>
      <c r="F7" s="266"/>
    </row>
    <row r="8" spans="1:6">
      <c r="A8" s="340" t="s">
        <v>74</v>
      </c>
      <c r="B8" s="301" t="s">
        <v>67</v>
      </c>
      <c r="C8" s="259" t="s">
        <v>1172</v>
      </c>
      <c r="D8" s="266" t="s">
        <v>1182</v>
      </c>
      <c r="E8" s="259"/>
      <c r="F8" s="266"/>
    </row>
    <row r="9" spans="1:6">
      <c r="A9" s="340" t="s">
        <v>74</v>
      </c>
      <c r="B9" s="301" t="s">
        <v>71</v>
      </c>
      <c r="C9" s="259" t="s">
        <v>602</v>
      </c>
      <c r="D9" s="266" t="s">
        <v>96</v>
      </c>
      <c r="E9" s="259"/>
      <c r="F9" s="266"/>
    </row>
    <row r="10" spans="1:6">
      <c r="A10" s="340" t="s">
        <v>74</v>
      </c>
      <c r="B10" s="301" t="s">
        <v>3314</v>
      </c>
      <c r="C10" s="259" t="s">
        <v>602</v>
      </c>
      <c r="D10" s="266" t="s">
        <v>1184</v>
      </c>
      <c r="E10" s="273"/>
      <c r="F10" s="265"/>
    </row>
    <row r="11" spans="1:6">
      <c r="A11" s="340" t="s">
        <v>77</v>
      </c>
      <c r="B11" s="301" t="s">
        <v>78</v>
      </c>
      <c r="C11" s="273" t="s">
        <v>602</v>
      </c>
      <c r="D11" s="265" t="s">
        <v>2131</v>
      </c>
    </row>
    <row r="12" spans="1:6">
      <c r="A12" s="340" t="s">
        <v>77</v>
      </c>
      <c r="B12" s="301" t="s">
        <v>84</v>
      </c>
      <c r="C12" s="273" t="s">
        <v>1186</v>
      </c>
      <c r="D12" s="265" t="s">
        <v>2272</v>
      </c>
    </row>
    <row r="13" spans="1:6">
      <c r="A13" s="340" t="s">
        <v>95</v>
      </c>
      <c r="B13" s="301" t="s">
        <v>91</v>
      </c>
      <c r="C13" s="259" t="s">
        <v>1186</v>
      </c>
      <c r="D13" s="266" t="s">
        <v>1187</v>
      </c>
    </row>
    <row r="14" spans="1:6">
      <c r="A14" s="340" t="s">
        <v>95</v>
      </c>
      <c r="B14" s="301" t="s">
        <v>96</v>
      </c>
      <c r="C14" s="273" t="s">
        <v>1186</v>
      </c>
      <c r="D14" s="265" t="s">
        <v>2273</v>
      </c>
    </row>
    <row r="15" spans="1:6">
      <c r="A15" s="340" t="s">
        <v>95</v>
      </c>
      <c r="B15" s="301" t="s">
        <v>102</v>
      </c>
      <c r="C15" s="273" t="s">
        <v>1186</v>
      </c>
      <c r="D15" s="265" t="s">
        <v>1126</v>
      </c>
    </row>
    <row r="16" spans="1:6">
      <c r="A16" s="340" t="s">
        <v>105</v>
      </c>
      <c r="B16" s="301" t="s">
        <v>106</v>
      </c>
      <c r="C16" s="259" t="s">
        <v>1186</v>
      </c>
      <c r="D16" s="266" t="s">
        <v>1131</v>
      </c>
    </row>
    <row r="17" spans="1:4">
      <c r="A17" s="340" t="s">
        <v>110</v>
      </c>
      <c r="B17" s="301" t="s">
        <v>2214</v>
      </c>
      <c r="C17" s="259" t="s">
        <v>1186</v>
      </c>
      <c r="D17" s="266" t="s">
        <v>142</v>
      </c>
    </row>
    <row r="18" spans="1:4">
      <c r="A18" s="340" t="s">
        <v>110</v>
      </c>
      <c r="B18" s="301" t="s">
        <v>3315</v>
      </c>
      <c r="C18" s="259" t="s">
        <v>1186</v>
      </c>
      <c r="D18" s="266" t="s">
        <v>1191</v>
      </c>
    </row>
    <row r="19" spans="1:4">
      <c r="A19" s="340" t="s">
        <v>110</v>
      </c>
      <c r="B19" s="301" t="s">
        <v>117</v>
      </c>
      <c r="C19" s="259" t="s">
        <v>1186</v>
      </c>
      <c r="D19" s="266" t="s">
        <v>1192</v>
      </c>
    </row>
    <row r="20" spans="1:4">
      <c r="A20" s="340" t="s">
        <v>110</v>
      </c>
      <c r="B20" s="301" t="s">
        <v>2216</v>
      </c>
      <c r="C20" s="273" t="s">
        <v>1186</v>
      </c>
      <c r="D20" s="265" t="s">
        <v>1384</v>
      </c>
    </row>
    <row r="21" spans="1:4">
      <c r="A21" s="340" t="s">
        <v>110</v>
      </c>
      <c r="B21" s="301" t="s">
        <v>2217</v>
      </c>
      <c r="C21" s="259" t="s">
        <v>1195</v>
      </c>
      <c r="D21" s="266" t="s">
        <v>1196</v>
      </c>
    </row>
    <row r="22" spans="1:4">
      <c r="A22" s="340" t="s">
        <v>121</v>
      </c>
      <c r="B22" s="301" t="s">
        <v>1201</v>
      </c>
      <c r="C22" s="259" t="s">
        <v>340</v>
      </c>
      <c r="D22" s="266" t="s">
        <v>1199</v>
      </c>
    </row>
    <row r="23" spans="1:4">
      <c r="A23" s="340" t="s">
        <v>2218</v>
      </c>
      <c r="B23" s="301" t="s">
        <v>142</v>
      </c>
      <c r="C23" s="259" t="s">
        <v>340</v>
      </c>
      <c r="D23" s="266" t="s">
        <v>1201</v>
      </c>
    </row>
    <row r="24" spans="1:4">
      <c r="A24" s="340" t="s">
        <v>125</v>
      </c>
      <c r="B24" s="301" t="s">
        <v>126</v>
      </c>
      <c r="C24" s="259" t="s">
        <v>340</v>
      </c>
      <c r="D24" s="266" t="s">
        <v>575</v>
      </c>
    </row>
    <row r="25" spans="1:4">
      <c r="A25" s="340" t="s">
        <v>132</v>
      </c>
      <c r="B25" s="301" t="s">
        <v>133</v>
      </c>
      <c r="C25" s="259" t="s">
        <v>340</v>
      </c>
      <c r="D25" s="266" t="s">
        <v>682</v>
      </c>
    </row>
    <row r="26" spans="1:4">
      <c r="A26" s="340" t="s">
        <v>141</v>
      </c>
      <c r="B26" s="301" t="s">
        <v>142</v>
      </c>
      <c r="C26" s="259" t="s">
        <v>340</v>
      </c>
      <c r="D26" s="266" t="s">
        <v>408</v>
      </c>
    </row>
    <row r="27" spans="1:4">
      <c r="A27" s="340" t="s">
        <v>137</v>
      </c>
      <c r="B27" s="301" t="s">
        <v>138</v>
      </c>
      <c r="C27" s="273" t="s">
        <v>340</v>
      </c>
      <c r="D27" s="265" t="s">
        <v>2276</v>
      </c>
    </row>
    <row r="28" spans="1:4">
      <c r="A28" s="340" t="s">
        <v>52</v>
      </c>
      <c r="B28" s="301" t="s">
        <v>148</v>
      </c>
      <c r="C28" s="259" t="s">
        <v>340</v>
      </c>
      <c r="D28" s="266" t="s">
        <v>1206</v>
      </c>
    </row>
    <row r="29" spans="1:4">
      <c r="A29" s="340" t="s">
        <v>52</v>
      </c>
      <c r="B29" s="301" t="s">
        <v>155</v>
      </c>
      <c r="C29" s="273" t="s">
        <v>340</v>
      </c>
      <c r="D29" s="265" t="s">
        <v>1549</v>
      </c>
    </row>
    <row r="30" spans="1:4">
      <c r="A30" s="340" t="s">
        <v>52</v>
      </c>
      <c r="B30" s="301" t="s">
        <v>50</v>
      </c>
      <c r="C30" s="259" t="s">
        <v>340</v>
      </c>
      <c r="D30" s="266" t="s">
        <v>1206</v>
      </c>
    </row>
    <row r="31" spans="1:4">
      <c r="A31" s="340" t="s">
        <v>52</v>
      </c>
      <c r="B31" s="301" t="s">
        <v>878</v>
      </c>
      <c r="C31" s="259" t="s">
        <v>340</v>
      </c>
      <c r="D31" s="266" t="s">
        <v>1210</v>
      </c>
    </row>
    <row r="32" spans="1:4">
      <c r="A32" s="273" t="s">
        <v>170</v>
      </c>
      <c r="B32" s="265" t="s">
        <v>171</v>
      </c>
      <c r="C32" s="259" t="s">
        <v>340</v>
      </c>
      <c r="D32" s="266" t="s">
        <v>1212</v>
      </c>
    </row>
    <row r="33" spans="1:4">
      <c r="A33" s="273" t="s">
        <v>170</v>
      </c>
      <c r="B33" s="265" t="s">
        <v>175</v>
      </c>
      <c r="C33" s="259" t="s">
        <v>340</v>
      </c>
      <c r="D33" s="266" t="s">
        <v>381</v>
      </c>
    </row>
    <row r="34" spans="1:4">
      <c r="A34" s="273" t="s">
        <v>179</v>
      </c>
      <c r="B34" s="265" t="s">
        <v>180</v>
      </c>
      <c r="C34" s="259" t="s">
        <v>340</v>
      </c>
      <c r="D34" s="266" t="s">
        <v>1216</v>
      </c>
    </row>
    <row r="35" spans="1:4">
      <c r="A35" s="273" t="s">
        <v>179</v>
      </c>
      <c r="B35" s="265" t="s">
        <v>183</v>
      </c>
      <c r="C35" s="259" t="s">
        <v>340</v>
      </c>
      <c r="D35" s="266" t="s">
        <v>700</v>
      </c>
    </row>
    <row r="36" spans="1:4">
      <c r="A36" s="273" t="s">
        <v>187</v>
      </c>
      <c r="B36" s="265" t="s">
        <v>188</v>
      </c>
      <c r="C36" s="259" t="s">
        <v>340</v>
      </c>
      <c r="D36" s="265" t="s">
        <v>1218</v>
      </c>
    </row>
    <row r="37" spans="1:4">
      <c r="A37" s="273" t="s">
        <v>190</v>
      </c>
      <c r="B37" s="265" t="s">
        <v>196</v>
      </c>
      <c r="C37" s="259" t="s">
        <v>340</v>
      </c>
      <c r="D37" s="266" t="s">
        <v>253</v>
      </c>
    </row>
    <row r="38" spans="1:4">
      <c r="A38" s="273" t="s">
        <v>190</v>
      </c>
      <c r="B38" s="265" t="s">
        <v>1002</v>
      </c>
      <c r="C38" s="259" t="s">
        <v>340</v>
      </c>
      <c r="D38" s="266" t="s">
        <v>1221</v>
      </c>
    </row>
    <row r="39" spans="1:4">
      <c r="A39" s="273" t="s">
        <v>190</v>
      </c>
      <c r="B39" s="265" t="s">
        <v>199</v>
      </c>
      <c r="C39" s="273" t="s">
        <v>2274</v>
      </c>
      <c r="D39" s="265" t="s">
        <v>2275</v>
      </c>
    </row>
    <row r="40" spans="1:4">
      <c r="A40" s="273" t="s">
        <v>190</v>
      </c>
      <c r="B40" s="265" t="s">
        <v>507</v>
      </c>
      <c r="C40" s="273" t="s">
        <v>1223</v>
      </c>
      <c r="D40" s="265" t="s">
        <v>2277</v>
      </c>
    </row>
    <row r="41" spans="1:4">
      <c r="A41" s="273" t="s">
        <v>190</v>
      </c>
      <c r="B41" s="265" t="s">
        <v>202</v>
      </c>
      <c r="C41" s="259" t="s">
        <v>1223</v>
      </c>
      <c r="D41" s="266" t="s">
        <v>1225</v>
      </c>
    </row>
    <row r="42" spans="1:4">
      <c r="A42" s="273" t="s">
        <v>204</v>
      </c>
      <c r="B42" s="265" t="s">
        <v>205</v>
      </c>
      <c r="C42" s="259" t="s">
        <v>1223</v>
      </c>
      <c r="D42" s="266" t="s">
        <v>941</v>
      </c>
    </row>
    <row r="43" spans="1:4">
      <c r="A43" s="273" t="s">
        <v>210</v>
      </c>
      <c r="B43" s="265" t="s">
        <v>298</v>
      </c>
      <c r="C43" s="259" t="s">
        <v>1193</v>
      </c>
      <c r="D43" s="266" t="s">
        <v>658</v>
      </c>
    </row>
    <row r="44" spans="1:4">
      <c r="A44" s="273" t="s">
        <v>215</v>
      </c>
      <c r="B44" s="265" t="s">
        <v>216</v>
      </c>
      <c r="C44" s="259" t="s">
        <v>1193</v>
      </c>
      <c r="D44" s="266" t="s">
        <v>1229</v>
      </c>
    </row>
    <row r="45" spans="1:4">
      <c r="A45" s="273" t="s">
        <v>215</v>
      </c>
      <c r="B45" s="265" t="s">
        <v>221</v>
      </c>
      <c r="C45" s="259" t="s">
        <v>1230</v>
      </c>
      <c r="D45" s="266" t="s">
        <v>1231</v>
      </c>
    </row>
    <row r="46" spans="1:4">
      <c r="A46" s="273" t="s">
        <v>224</v>
      </c>
      <c r="B46" s="265" t="s">
        <v>225</v>
      </c>
      <c r="C46" s="273" t="s">
        <v>1230</v>
      </c>
      <c r="D46" s="265" t="s">
        <v>1210</v>
      </c>
    </row>
    <row r="47" spans="1:4">
      <c r="A47" s="273" t="s">
        <v>232</v>
      </c>
      <c r="B47" s="265" t="s">
        <v>233</v>
      </c>
      <c r="C47" s="273" t="s">
        <v>1230</v>
      </c>
      <c r="D47" s="265" t="s">
        <v>258</v>
      </c>
    </row>
    <row r="48" spans="1:4">
      <c r="A48" s="273" t="s">
        <v>232</v>
      </c>
      <c r="B48" s="265" t="s">
        <v>236</v>
      </c>
      <c r="C48" s="259" t="s">
        <v>1193</v>
      </c>
      <c r="D48" s="266" t="s">
        <v>1233</v>
      </c>
    </row>
    <row r="49" spans="1:4">
      <c r="A49" s="273" t="s">
        <v>232</v>
      </c>
      <c r="B49" s="265" t="s">
        <v>96</v>
      </c>
      <c r="C49" s="259" t="s">
        <v>1193</v>
      </c>
      <c r="D49" s="266" t="s">
        <v>1236</v>
      </c>
    </row>
    <row r="50" spans="1:4">
      <c r="A50" s="273" t="s">
        <v>232</v>
      </c>
      <c r="B50" s="265" t="s">
        <v>50</v>
      </c>
      <c r="C50" s="259" t="s">
        <v>1237</v>
      </c>
      <c r="D50" s="266" t="s">
        <v>1238</v>
      </c>
    </row>
    <row r="51" spans="1:4">
      <c r="A51" s="273" t="s">
        <v>232</v>
      </c>
      <c r="B51" s="265" t="s">
        <v>245</v>
      </c>
      <c r="C51" s="273"/>
      <c r="D51" s="265"/>
    </row>
    <row r="52" spans="1:4">
      <c r="A52" s="273" t="s">
        <v>248</v>
      </c>
      <c r="B52" s="265" t="s">
        <v>249</v>
      </c>
      <c r="C52" s="273"/>
      <c r="D52" s="265"/>
    </row>
    <row r="53" spans="1:4">
      <c r="A53" s="273" t="s">
        <v>257</v>
      </c>
      <c r="B53" s="265" t="s">
        <v>258</v>
      </c>
      <c r="C53" s="259"/>
      <c r="D53" s="266"/>
    </row>
    <row r="54" spans="1:4">
      <c r="A54" s="259" t="s">
        <v>259</v>
      </c>
      <c r="B54" s="266" t="s">
        <v>262</v>
      </c>
      <c r="C54" s="259"/>
      <c r="D54" s="266"/>
    </row>
    <row r="55" spans="1:4">
      <c r="A55" s="271" t="s">
        <v>266</v>
      </c>
      <c r="B55" s="266" t="s">
        <v>267</v>
      </c>
      <c r="C55" s="259"/>
      <c r="D55" s="266"/>
    </row>
    <row r="56" spans="1:4">
      <c r="A56" s="259" t="s">
        <v>266</v>
      </c>
      <c r="B56" s="266" t="s">
        <v>268</v>
      </c>
      <c r="C56" s="259"/>
      <c r="D56" s="266"/>
    </row>
    <row r="57" spans="1:4">
      <c r="A57" s="273" t="s">
        <v>266</v>
      </c>
      <c r="B57" s="265" t="s">
        <v>188</v>
      </c>
      <c r="C57" s="259"/>
      <c r="D57" s="266"/>
    </row>
    <row r="58" spans="1:4">
      <c r="A58" s="273" t="s">
        <v>271</v>
      </c>
      <c r="B58" s="265" t="s">
        <v>272</v>
      </c>
      <c r="C58" s="259"/>
      <c r="D58" s="266"/>
    </row>
    <row r="59" spans="1:4">
      <c r="A59" s="273" t="s">
        <v>271</v>
      </c>
      <c r="B59" s="265" t="s">
        <v>280</v>
      </c>
      <c r="C59" s="259"/>
      <c r="D59" s="266"/>
    </row>
    <row r="60" spans="1:4">
      <c r="A60" s="273" t="s">
        <v>271</v>
      </c>
      <c r="B60" s="265" t="s">
        <v>275</v>
      </c>
      <c r="C60" s="259"/>
      <c r="D60" s="266"/>
    </row>
    <row r="61" spans="1:4">
      <c r="A61" s="273" t="s">
        <v>271</v>
      </c>
      <c r="B61" s="266" t="s">
        <v>284</v>
      </c>
      <c r="C61" s="259"/>
      <c r="D61" s="266"/>
    </row>
    <row r="62" spans="1:4">
      <c r="A62" s="273" t="s">
        <v>271</v>
      </c>
      <c r="B62" s="266" t="s">
        <v>288</v>
      </c>
      <c r="C62" s="259"/>
      <c r="D62" s="266"/>
    </row>
    <row r="63" spans="1:4">
      <c r="A63" s="273" t="s">
        <v>291</v>
      </c>
      <c r="B63" s="265" t="s">
        <v>1100</v>
      </c>
      <c r="C63" s="273"/>
      <c r="D63" s="265"/>
    </row>
    <row r="64" spans="1:4">
      <c r="A64" s="273" t="s">
        <v>291</v>
      </c>
      <c r="B64" s="265" t="s">
        <v>2219</v>
      </c>
      <c r="C64" s="259"/>
      <c r="D64" s="266"/>
    </row>
    <row r="65" spans="1:4">
      <c r="A65" s="259" t="s">
        <v>291</v>
      </c>
      <c r="B65" s="266" t="s">
        <v>292</v>
      </c>
      <c r="C65" s="259"/>
      <c r="D65" s="266"/>
    </row>
    <row r="66" spans="1:4">
      <c r="A66" s="273" t="s">
        <v>2220</v>
      </c>
      <c r="B66" s="265" t="s">
        <v>550</v>
      </c>
      <c r="C66" s="259"/>
      <c r="D66" s="266"/>
    </row>
    <row r="67" spans="1:4">
      <c r="A67" s="259" t="s">
        <v>295</v>
      </c>
      <c r="B67" s="266" t="s">
        <v>296</v>
      </c>
      <c r="C67" s="259"/>
      <c r="D67" s="266"/>
    </row>
    <row r="68" spans="1:4">
      <c r="A68" s="273" t="s">
        <v>2054</v>
      </c>
      <c r="B68" s="265" t="s">
        <v>2055</v>
      </c>
      <c r="C68" s="259"/>
      <c r="D68" s="266"/>
    </row>
    <row r="69" spans="1:4">
      <c r="A69" s="259" t="s">
        <v>295</v>
      </c>
      <c r="B69" s="266" t="s">
        <v>298</v>
      </c>
      <c r="C69" s="259"/>
      <c r="D69" s="266"/>
    </row>
    <row r="70" spans="1:4">
      <c r="A70" s="259" t="s">
        <v>303</v>
      </c>
      <c r="B70" s="266" t="s">
        <v>304</v>
      </c>
      <c r="C70" s="259"/>
      <c r="D70" s="266"/>
    </row>
    <row r="71" spans="1:4">
      <c r="A71" s="259" t="s">
        <v>303</v>
      </c>
      <c r="B71" s="265" t="s">
        <v>2221</v>
      </c>
      <c r="C71" s="259"/>
      <c r="D71" s="266"/>
    </row>
    <row r="72" spans="1:4">
      <c r="A72" s="259" t="s">
        <v>303</v>
      </c>
      <c r="B72" s="266" t="s">
        <v>306</v>
      </c>
      <c r="C72" s="259"/>
      <c r="D72" s="266"/>
    </row>
    <row r="73" spans="1:4">
      <c r="A73" s="259" t="s">
        <v>303</v>
      </c>
      <c r="B73" s="266" t="s">
        <v>311</v>
      </c>
      <c r="C73" s="273"/>
      <c r="D73" s="265"/>
    </row>
    <row r="74" spans="1:4">
      <c r="A74" s="259" t="s">
        <v>303</v>
      </c>
      <c r="B74" s="266" t="s">
        <v>313</v>
      </c>
      <c r="C74" s="259"/>
      <c r="D74" s="266"/>
    </row>
    <row r="75" spans="1:4">
      <c r="A75" s="259" t="s">
        <v>303</v>
      </c>
      <c r="B75" s="266" t="s">
        <v>316</v>
      </c>
      <c r="C75" s="259"/>
      <c r="D75" s="266"/>
    </row>
    <row r="76" spans="1:4">
      <c r="A76" s="259" t="s">
        <v>303</v>
      </c>
      <c r="B76" s="266" t="s">
        <v>3317</v>
      </c>
      <c r="C76" s="259"/>
      <c r="D76" s="266"/>
    </row>
    <row r="77" spans="1:4">
      <c r="A77" s="273" t="s">
        <v>303</v>
      </c>
      <c r="B77" s="265" t="s">
        <v>689</v>
      </c>
      <c r="C77" s="259"/>
      <c r="D77" s="266"/>
    </row>
    <row r="78" spans="1:4">
      <c r="A78" s="273" t="s">
        <v>303</v>
      </c>
      <c r="B78" s="265" t="s">
        <v>320</v>
      </c>
      <c r="C78" s="273"/>
      <c r="D78" s="265"/>
    </row>
    <row r="79" spans="1:4">
      <c r="A79" s="259" t="s">
        <v>322</v>
      </c>
      <c r="B79" s="266" t="s">
        <v>50</v>
      </c>
      <c r="C79" s="273"/>
      <c r="D79" s="265"/>
    </row>
    <row r="80" spans="1:4">
      <c r="A80" s="259" t="s">
        <v>326</v>
      </c>
      <c r="B80" s="266" t="s">
        <v>327</v>
      </c>
      <c r="C80" s="259"/>
      <c r="D80" s="266"/>
    </row>
    <row r="81" spans="1:4">
      <c r="A81" s="259" t="s">
        <v>331</v>
      </c>
      <c r="B81" s="266" t="s">
        <v>332</v>
      </c>
      <c r="C81" s="259"/>
      <c r="D81" s="266"/>
    </row>
    <row r="82" spans="1:4">
      <c r="A82" s="259" t="s">
        <v>336</v>
      </c>
      <c r="B82" s="266" t="s">
        <v>337</v>
      </c>
      <c r="C82" s="259"/>
      <c r="D82" s="266"/>
    </row>
    <row r="83" spans="1:4">
      <c r="A83" s="259" t="s">
        <v>336</v>
      </c>
      <c r="B83" s="266" t="s">
        <v>183</v>
      </c>
      <c r="C83" s="259"/>
      <c r="D83" s="266"/>
    </row>
    <row r="84" spans="1:4">
      <c r="A84" s="259" t="s">
        <v>336</v>
      </c>
      <c r="B84" s="266" t="s">
        <v>183</v>
      </c>
      <c r="C84" s="259"/>
      <c r="D84" s="266"/>
    </row>
    <row r="85" spans="1:4">
      <c r="A85" s="259" t="s">
        <v>336</v>
      </c>
      <c r="B85" s="266" t="s">
        <v>2222</v>
      </c>
      <c r="C85" s="259"/>
      <c r="D85" s="266"/>
    </row>
    <row r="86" spans="1:4">
      <c r="A86" s="259" t="s">
        <v>336</v>
      </c>
      <c r="B86" s="266" t="s">
        <v>40</v>
      </c>
      <c r="C86" s="259"/>
      <c r="D86" s="266"/>
    </row>
    <row r="87" spans="1:4">
      <c r="A87" s="259" t="s">
        <v>336</v>
      </c>
      <c r="B87" s="266" t="s">
        <v>2223</v>
      </c>
      <c r="C87" s="273"/>
      <c r="D87" s="265"/>
    </row>
    <row r="88" spans="1:4">
      <c r="A88" s="273" t="s">
        <v>336</v>
      </c>
      <c r="B88" s="265" t="s">
        <v>342</v>
      </c>
      <c r="C88" s="259"/>
      <c r="D88" s="266"/>
    </row>
    <row r="89" spans="1:4">
      <c r="A89" s="273" t="s">
        <v>336</v>
      </c>
      <c r="B89" s="265" t="s">
        <v>343</v>
      </c>
      <c r="C89" s="259"/>
      <c r="D89" s="266"/>
    </row>
    <row r="90" spans="1:4">
      <c r="A90" s="273" t="s">
        <v>336</v>
      </c>
      <c r="B90" s="265" t="s">
        <v>347</v>
      </c>
      <c r="C90" s="259"/>
      <c r="D90" s="266"/>
    </row>
    <row r="91" spans="1:4">
      <c r="A91" s="259" t="s">
        <v>352</v>
      </c>
      <c r="B91" s="266" t="s">
        <v>353</v>
      </c>
      <c r="C91" s="259"/>
      <c r="D91" s="266"/>
    </row>
    <row r="92" spans="1:4">
      <c r="A92" s="259" t="s">
        <v>352</v>
      </c>
      <c r="B92" s="266" t="s">
        <v>355</v>
      </c>
      <c r="C92" s="344"/>
      <c r="D92" s="282"/>
    </row>
    <row r="93" spans="1:4">
      <c r="A93" s="259" t="s">
        <v>3316</v>
      </c>
      <c r="B93" s="266" t="s">
        <v>350</v>
      </c>
      <c r="C93" s="344"/>
      <c r="D93" s="282"/>
    </row>
    <row r="94" spans="1:4">
      <c r="A94" s="341" t="s">
        <v>361</v>
      </c>
      <c r="B94" s="261" t="s">
        <v>362</v>
      </c>
      <c r="C94" s="344"/>
      <c r="D94" s="282"/>
    </row>
    <row r="95" spans="1:4">
      <c r="A95" s="259" t="s">
        <v>365</v>
      </c>
      <c r="B95" s="266" t="s">
        <v>366</v>
      </c>
      <c r="C95" s="344"/>
      <c r="D95" s="282"/>
    </row>
    <row r="96" spans="1:4">
      <c r="A96" s="259" t="s">
        <v>369</v>
      </c>
      <c r="B96" s="266" t="s">
        <v>370</v>
      </c>
      <c r="C96" s="344"/>
      <c r="D96" s="282"/>
    </row>
    <row r="97" spans="1:4">
      <c r="A97" s="259" t="s">
        <v>369</v>
      </c>
      <c r="B97" s="266" t="s">
        <v>374</v>
      </c>
      <c r="C97" s="344"/>
      <c r="D97" s="282"/>
    </row>
    <row r="98" spans="1:4">
      <c r="A98" s="259" t="s">
        <v>369</v>
      </c>
      <c r="B98" s="266" t="s">
        <v>376</v>
      </c>
      <c r="C98" s="273"/>
      <c r="D98" s="265"/>
    </row>
    <row r="99" spans="1:4">
      <c r="A99" s="259" t="s">
        <v>369</v>
      </c>
      <c r="B99" s="266" t="s">
        <v>379</v>
      </c>
      <c r="C99" s="344"/>
      <c r="D99" s="282"/>
    </row>
    <row r="100" spans="1:4">
      <c r="A100" s="259" t="s">
        <v>369</v>
      </c>
      <c r="B100" s="266" t="s">
        <v>381</v>
      </c>
      <c r="C100" s="344"/>
      <c r="D100" s="282"/>
    </row>
    <row r="101" spans="1:4">
      <c r="A101" s="259" t="s">
        <v>369</v>
      </c>
      <c r="B101" s="266" t="s">
        <v>383</v>
      </c>
      <c r="C101" s="344"/>
      <c r="D101" s="282"/>
    </row>
    <row r="102" spans="1:4">
      <c r="A102" s="259" t="s">
        <v>369</v>
      </c>
      <c r="B102" s="266" t="s">
        <v>384</v>
      </c>
      <c r="C102" s="344"/>
      <c r="D102" s="282"/>
    </row>
    <row r="103" spans="1:4">
      <c r="A103" s="259" t="s">
        <v>385</v>
      </c>
      <c r="B103" s="266" t="s">
        <v>386</v>
      </c>
      <c r="C103" s="344"/>
      <c r="D103" s="282"/>
    </row>
    <row r="104" spans="1:4">
      <c r="A104" s="259" t="s">
        <v>385</v>
      </c>
      <c r="B104" s="266" t="s">
        <v>389</v>
      </c>
      <c r="C104" s="344"/>
      <c r="D104" s="282"/>
    </row>
    <row r="105" spans="1:4">
      <c r="A105" s="259" t="s">
        <v>396</v>
      </c>
      <c r="B105" s="266" t="s">
        <v>397</v>
      </c>
      <c r="C105" s="344"/>
      <c r="D105" s="282"/>
    </row>
    <row r="106" spans="1:4">
      <c r="A106" s="259" t="s">
        <v>396</v>
      </c>
      <c r="B106" s="266" t="s">
        <v>398</v>
      </c>
      <c r="C106" s="344"/>
      <c r="D106" s="282"/>
    </row>
    <row r="107" spans="1:4">
      <c r="A107" s="259" t="s">
        <v>401</v>
      </c>
      <c r="B107" s="266" t="s">
        <v>327</v>
      </c>
      <c r="C107" s="273"/>
      <c r="D107" s="265"/>
    </row>
    <row r="108" spans="1:4">
      <c r="A108" s="259" t="s">
        <v>403</v>
      </c>
      <c r="B108" s="266" t="s">
        <v>404</v>
      </c>
      <c r="C108" s="344"/>
      <c r="D108" s="282"/>
    </row>
    <row r="109" spans="1:4">
      <c r="A109" s="273" t="s">
        <v>403</v>
      </c>
      <c r="B109" s="265" t="s">
        <v>2224</v>
      </c>
      <c r="C109" s="344"/>
      <c r="D109" s="282"/>
    </row>
    <row r="110" spans="1:4">
      <c r="A110" s="259" t="s">
        <v>403</v>
      </c>
      <c r="B110" s="266" t="s">
        <v>408</v>
      </c>
      <c r="C110" s="344"/>
      <c r="D110" s="282"/>
    </row>
    <row r="111" spans="1:4">
      <c r="A111" s="259" t="s">
        <v>403</v>
      </c>
      <c r="B111" s="266" t="s">
        <v>47</v>
      </c>
      <c r="C111" s="344"/>
      <c r="D111" s="282"/>
    </row>
    <row r="112" spans="1:4">
      <c r="A112" s="259" t="s">
        <v>413</v>
      </c>
      <c r="B112" s="266" t="s">
        <v>414</v>
      </c>
      <c r="C112" s="344"/>
      <c r="D112" s="282"/>
    </row>
    <row r="113" spans="1:4">
      <c r="A113" s="273" t="s">
        <v>2225</v>
      </c>
      <c r="B113" s="265" t="s">
        <v>2226</v>
      </c>
      <c r="C113" s="344"/>
      <c r="D113" s="282"/>
    </row>
    <row r="114" spans="1:4">
      <c r="A114" s="259" t="s">
        <v>417</v>
      </c>
      <c r="B114" s="266" t="s">
        <v>418</v>
      </c>
      <c r="C114" s="273"/>
      <c r="D114" s="265"/>
    </row>
    <row r="115" spans="1:4">
      <c r="A115" s="273" t="s">
        <v>2227</v>
      </c>
      <c r="B115" s="265" t="s">
        <v>1672</v>
      </c>
      <c r="C115" s="344"/>
      <c r="D115" s="282"/>
    </row>
    <row r="116" spans="1:4">
      <c r="A116" s="259" t="s">
        <v>420</v>
      </c>
      <c r="B116" s="266" t="s">
        <v>421</v>
      </c>
      <c r="C116" s="344"/>
      <c r="D116" s="266"/>
    </row>
    <row r="117" spans="1:4">
      <c r="A117" s="259" t="s">
        <v>423</v>
      </c>
      <c r="B117" s="266" t="s">
        <v>20</v>
      </c>
      <c r="C117" s="344"/>
      <c r="D117" s="266"/>
    </row>
    <row r="118" spans="1:4">
      <c r="A118" s="259" t="s">
        <v>423</v>
      </c>
      <c r="B118" s="266" t="s">
        <v>428</v>
      </c>
      <c r="C118" s="344"/>
      <c r="D118" s="266"/>
    </row>
    <row r="119" spans="1:4">
      <c r="A119" s="259" t="s">
        <v>429</v>
      </c>
      <c r="B119" s="266" t="s">
        <v>430</v>
      </c>
      <c r="C119" s="344"/>
      <c r="D119" s="266"/>
    </row>
    <row r="120" spans="1:4">
      <c r="A120" s="259" t="s">
        <v>433</v>
      </c>
      <c r="B120" s="266" t="s">
        <v>434</v>
      </c>
      <c r="C120" s="331"/>
      <c r="D120" s="266"/>
    </row>
    <row r="121" spans="1:4">
      <c r="A121" s="259" t="s">
        <v>328</v>
      </c>
      <c r="B121" s="266" t="s">
        <v>188</v>
      </c>
      <c r="C121" s="259"/>
      <c r="D121" s="266"/>
    </row>
    <row r="122" spans="1:4">
      <c r="A122" s="259" t="s">
        <v>440</v>
      </c>
      <c r="B122" s="266" t="s">
        <v>408</v>
      </c>
      <c r="C122" s="259"/>
      <c r="D122" s="266"/>
    </row>
    <row r="123" spans="1:4">
      <c r="A123" s="259" t="s">
        <v>440</v>
      </c>
      <c r="B123" s="266" t="s">
        <v>444</v>
      </c>
      <c r="C123" s="273"/>
      <c r="D123" s="265"/>
    </row>
    <row r="124" spans="1:4">
      <c r="A124" s="259" t="s">
        <v>440</v>
      </c>
      <c r="B124" s="266" t="s">
        <v>448</v>
      </c>
      <c r="C124" s="273"/>
      <c r="D124" s="265"/>
    </row>
    <row r="125" spans="1:4">
      <c r="A125" s="259" t="s">
        <v>438</v>
      </c>
      <c r="B125" s="266" t="s">
        <v>259</v>
      </c>
      <c r="C125" s="259"/>
      <c r="D125" s="266"/>
    </row>
    <row r="126" spans="1:4">
      <c r="A126" s="259" t="s">
        <v>438</v>
      </c>
      <c r="B126" s="266" t="s">
        <v>455</v>
      </c>
      <c r="C126" s="259"/>
      <c r="D126" s="266"/>
    </row>
    <row r="127" spans="1:4">
      <c r="A127" s="259" t="s">
        <v>438</v>
      </c>
      <c r="B127" s="266" t="s">
        <v>459</v>
      </c>
      <c r="C127" s="259"/>
      <c r="D127" s="266"/>
    </row>
    <row r="128" spans="1:4">
      <c r="A128" s="273" t="s">
        <v>438</v>
      </c>
      <c r="B128" s="265" t="s">
        <v>1071</v>
      </c>
      <c r="C128" s="259"/>
      <c r="D128" s="266"/>
    </row>
    <row r="129" spans="1:4">
      <c r="A129" s="259" t="s">
        <v>438</v>
      </c>
      <c r="B129" s="266" t="s">
        <v>463</v>
      </c>
      <c r="C129" s="259"/>
      <c r="D129" s="266"/>
    </row>
    <row r="130" spans="1:4">
      <c r="A130" s="259" t="s">
        <v>438</v>
      </c>
      <c r="B130" s="266" t="s">
        <v>196</v>
      </c>
      <c r="C130" s="259"/>
      <c r="D130" s="266"/>
    </row>
    <row r="131" spans="1:4">
      <c r="A131" s="259" t="s">
        <v>438</v>
      </c>
      <c r="B131" s="266" t="s">
        <v>467</v>
      </c>
      <c r="C131" s="259"/>
      <c r="D131" s="266"/>
    </row>
    <row r="132" spans="1:4">
      <c r="A132" s="259" t="s">
        <v>438</v>
      </c>
      <c r="B132" s="266" t="s">
        <v>469</v>
      </c>
      <c r="C132" s="273"/>
      <c r="D132" s="265"/>
    </row>
    <row r="133" spans="1:4">
      <c r="A133" s="259" t="s">
        <v>438</v>
      </c>
      <c r="B133" s="266" t="s">
        <v>472</v>
      </c>
      <c r="C133" s="259"/>
      <c r="D133" s="266"/>
    </row>
    <row r="134" spans="1:4">
      <c r="A134" s="259" t="s">
        <v>438</v>
      </c>
      <c r="B134" s="266" t="s">
        <v>474</v>
      </c>
      <c r="C134" s="259"/>
      <c r="D134" s="266"/>
    </row>
    <row r="135" spans="1:4">
      <c r="A135" s="259" t="s">
        <v>438</v>
      </c>
      <c r="B135" s="266" t="s">
        <v>477</v>
      </c>
      <c r="C135" s="259"/>
      <c r="D135" s="266"/>
    </row>
    <row r="136" spans="1:4">
      <c r="A136" s="259" t="s">
        <v>438</v>
      </c>
      <c r="B136" s="266" t="s">
        <v>479</v>
      </c>
      <c r="C136" s="273"/>
      <c r="D136" s="265"/>
    </row>
    <row r="137" spans="1:4">
      <c r="A137" s="259" t="s">
        <v>438</v>
      </c>
      <c r="B137" s="266" t="s">
        <v>142</v>
      </c>
      <c r="C137" s="259"/>
      <c r="D137" s="266"/>
    </row>
    <row r="138" spans="1:4">
      <c r="A138" s="259" t="s">
        <v>438</v>
      </c>
      <c r="B138" s="266" t="s">
        <v>482</v>
      </c>
      <c r="C138" s="273"/>
      <c r="D138" s="265"/>
    </row>
    <row r="139" spans="1:4">
      <c r="A139" s="259" t="s">
        <v>438</v>
      </c>
      <c r="B139" s="266" t="s">
        <v>258</v>
      </c>
      <c r="C139" s="259"/>
      <c r="D139" s="266"/>
    </row>
    <row r="140" spans="1:4">
      <c r="A140" s="259" t="s">
        <v>438</v>
      </c>
      <c r="B140" s="266" t="s">
        <v>485</v>
      </c>
      <c r="C140" s="259"/>
      <c r="D140" s="266"/>
    </row>
    <row r="141" spans="1:4">
      <c r="A141" s="273" t="s">
        <v>438</v>
      </c>
      <c r="B141" s="265" t="s">
        <v>2228</v>
      </c>
      <c r="C141" s="259"/>
      <c r="D141" s="266"/>
    </row>
    <row r="142" spans="1:4">
      <c r="A142" s="259" t="s">
        <v>438</v>
      </c>
      <c r="B142" s="266" t="s">
        <v>487</v>
      </c>
      <c r="C142" s="259"/>
      <c r="D142" s="266"/>
    </row>
    <row r="143" spans="1:4">
      <c r="A143" s="259" t="s">
        <v>438</v>
      </c>
      <c r="B143" s="266" t="s">
        <v>489</v>
      </c>
      <c r="C143" s="259"/>
      <c r="D143" s="266"/>
    </row>
    <row r="144" spans="1:4">
      <c r="A144" s="259" t="s">
        <v>438</v>
      </c>
      <c r="B144" s="266" t="s">
        <v>491</v>
      </c>
      <c r="C144" s="259"/>
      <c r="D144" s="266"/>
    </row>
    <row r="145" spans="1:4">
      <c r="A145" s="259" t="s">
        <v>438</v>
      </c>
      <c r="B145" s="266" t="s">
        <v>495</v>
      </c>
      <c r="C145" s="259"/>
      <c r="D145" s="266"/>
    </row>
    <row r="146" spans="1:4">
      <c r="A146" s="259" t="s">
        <v>438</v>
      </c>
      <c r="B146" s="266" t="s">
        <v>497</v>
      </c>
      <c r="C146" s="273"/>
      <c r="D146" s="265"/>
    </row>
    <row r="147" spans="1:4">
      <c r="A147" s="273" t="s">
        <v>499</v>
      </c>
      <c r="B147" s="265" t="s">
        <v>148</v>
      </c>
      <c r="C147" s="273"/>
      <c r="D147" s="265"/>
    </row>
    <row r="148" spans="1:4">
      <c r="A148" s="259" t="s">
        <v>499</v>
      </c>
      <c r="B148" s="266" t="s">
        <v>500</v>
      </c>
      <c r="C148" s="259"/>
      <c r="D148" s="266"/>
    </row>
    <row r="149" spans="1:4">
      <c r="A149" s="273" t="s">
        <v>503</v>
      </c>
      <c r="B149" s="265" t="s">
        <v>171</v>
      </c>
      <c r="C149" s="259"/>
      <c r="D149" s="266"/>
    </row>
    <row r="150" spans="1:4">
      <c r="A150" s="259" t="s">
        <v>503</v>
      </c>
      <c r="B150" s="266" t="s">
        <v>504</v>
      </c>
      <c r="C150" s="259"/>
      <c r="D150" s="266"/>
    </row>
    <row r="151" spans="1:4">
      <c r="A151" s="259" t="s">
        <v>503</v>
      </c>
      <c r="B151" s="266" t="s">
        <v>507</v>
      </c>
      <c r="C151" s="259"/>
      <c r="D151" s="266"/>
    </row>
    <row r="152" spans="1:4">
      <c r="A152" s="259" t="s">
        <v>510</v>
      </c>
      <c r="B152" s="266" t="s">
        <v>511</v>
      </c>
      <c r="C152" s="259"/>
      <c r="D152" s="266"/>
    </row>
    <row r="153" spans="1:4">
      <c r="A153" s="273" t="s">
        <v>2229</v>
      </c>
      <c r="B153" s="265" t="s">
        <v>2230</v>
      </c>
      <c r="C153" s="259"/>
      <c r="D153" s="266"/>
    </row>
    <row r="154" spans="1:4">
      <c r="A154" s="273" t="s">
        <v>2229</v>
      </c>
      <c r="B154" s="265" t="s">
        <v>448</v>
      </c>
      <c r="C154" s="259"/>
      <c r="D154" s="266"/>
    </row>
    <row r="155" spans="1:4">
      <c r="A155" s="259" t="s">
        <v>241</v>
      </c>
      <c r="B155" s="266" t="s">
        <v>512</v>
      </c>
      <c r="C155" s="273"/>
      <c r="D155" s="265"/>
    </row>
    <row r="156" spans="1:4">
      <c r="A156" s="259" t="s">
        <v>241</v>
      </c>
      <c r="B156" s="266" t="s">
        <v>515</v>
      </c>
      <c r="C156" s="259"/>
      <c r="D156" s="266"/>
    </row>
    <row r="157" spans="1:4">
      <c r="A157" s="259" t="s">
        <v>241</v>
      </c>
      <c r="B157" s="266" t="s">
        <v>516</v>
      </c>
      <c r="C157" s="273"/>
      <c r="D157" s="265"/>
    </row>
    <row r="158" spans="1:4">
      <c r="A158" s="259" t="s">
        <v>241</v>
      </c>
      <c r="B158" s="266" t="s">
        <v>520</v>
      </c>
      <c r="C158" s="259"/>
      <c r="D158" s="266"/>
    </row>
    <row r="159" spans="1:4">
      <c r="A159" s="259" t="s">
        <v>241</v>
      </c>
      <c r="B159" s="266" t="s">
        <v>521</v>
      </c>
      <c r="C159" s="259"/>
      <c r="D159" s="266"/>
    </row>
    <row r="160" spans="1:4">
      <c r="A160" s="259" t="s">
        <v>241</v>
      </c>
      <c r="B160" s="266" t="s">
        <v>523</v>
      </c>
      <c r="C160" s="259"/>
      <c r="D160" s="266"/>
    </row>
    <row r="161" spans="1:4">
      <c r="A161" s="259" t="s">
        <v>525</v>
      </c>
      <c r="B161" s="266" t="s">
        <v>526</v>
      </c>
      <c r="C161" s="259"/>
      <c r="D161" s="266"/>
    </row>
    <row r="162" spans="1:4">
      <c r="A162" s="273" t="s">
        <v>528</v>
      </c>
      <c r="B162" s="265" t="s">
        <v>1199</v>
      </c>
      <c r="C162" s="273"/>
      <c r="D162" s="265"/>
    </row>
    <row r="163" spans="1:4">
      <c r="A163" s="273" t="s">
        <v>528</v>
      </c>
      <c r="B163" s="265" t="s">
        <v>2231</v>
      </c>
      <c r="C163" s="259"/>
      <c r="D163" s="266"/>
    </row>
    <row r="164" spans="1:4">
      <c r="A164" s="259" t="s">
        <v>528</v>
      </c>
      <c r="B164" s="266" t="s">
        <v>529</v>
      </c>
      <c r="C164" s="259"/>
      <c r="D164" s="266"/>
    </row>
    <row r="165" spans="1:4">
      <c r="A165" s="259" t="s">
        <v>528</v>
      </c>
      <c r="B165" s="266" t="s">
        <v>531</v>
      </c>
      <c r="C165" s="259"/>
      <c r="D165" s="266"/>
    </row>
    <row r="166" spans="1:4">
      <c r="A166" s="259" t="s">
        <v>528</v>
      </c>
      <c r="B166" s="266" t="s">
        <v>534</v>
      </c>
      <c r="C166" s="259"/>
      <c r="D166" s="266"/>
    </row>
    <row r="167" spans="1:4">
      <c r="A167" s="259" t="s">
        <v>528</v>
      </c>
      <c r="B167" s="266" t="s">
        <v>536</v>
      </c>
      <c r="C167" s="259"/>
      <c r="D167" s="266"/>
    </row>
    <row r="168" spans="1:4">
      <c r="A168" s="259" t="s">
        <v>528</v>
      </c>
      <c r="B168" s="266" t="s">
        <v>540</v>
      </c>
      <c r="C168" s="259"/>
      <c r="D168" s="266"/>
    </row>
    <row r="169" spans="1:4">
      <c r="A169" s="273" t="s">
        <v>528</v>
      </c>
      <c r="B169" s="265" t="s">
        <v>142</v>
      </c>
      <c r="C169" s="259"/>
      <c r="D169" s="266"/>
    </row>
    <row r="170" spans="1:4">
      <c r="A170" s="259" t="s">
        <v>528</v>
      </c>
      <c r="B170" s="266" t="s">
        <v>542</v>
      </c>
      <c r="C170" s="259"/>
      <c r="D170" s="265"/>
    </row>
    <row r="171" spans="1:4">
      <c r="A171" s="259" t="s">
        <v>435</v>
      </c>
      <c r="B171" s="266" t="s">
        <v>544</v>
      </c>
      <c r="C171" s="259"/>
      <c r="D171" s="266"/>
    </row>
    <row r="172" spans="1:4">
      <c r="A172" s="259" t="s">
        <v>435</v>
      </c>
      <c r="B172" s="266" t="s">
        <v>534</v>
      </c>
      <c r="C172" s="259"/>
      <c r="D172" s="266"/>
    </row>
    <row r="173" spans="1:4">
      <c r="A173" s="259" t="s">
        <v>435</v>
      </c>
      <c r="B173" s="266" t="s">
        <v>550</v>
      </c>
      <c r="C173" s="259"/>
      <c r="D173" s="266"/>
    </row>
    <row r="174" spans="1:4">
      <c r="A174" s="259" t="s">
        <v>552</v>
      </c>
      <c r="B174" s="266" t="s">
        <v>553</v>
      </c>
      <c r="C174" s="259"/>
      <c r="D174" s="266"/>
    </row>
    <row r="175" spans="1:4">
      <c r="A175" s="273" t="s">
        <v>2233</v>
      </c>
      <c r="B175" s="265" t="s">
        <v>199</v>
      </c>
      <c r="C175" s="259"/>
      <c r="D175" s="266"/>
    </row>
    <row r="176" spans="1:4">
      <c r="A176" s="259" t="s">
        <v>555</v>
      </c>
      <c r="B176" s="266" t="s">
        <v>556</v>
      </c>
      <c r="C176" s="273"/>
      <c r="D176" s="265"/>
    </row>
    <row r="177" spans="1:4">
      <c r="A177" s="259" t="s">
        <v>555</v>
      </c>
      <c r="B177" s="266" t="s">
        <v>559</v>
      </c>
      <c r="C177" s="259"/>
      <c r="D177" s="266"/>
    </row>
    <row r="178" spans="1:4">
      <c r="A178" s="259" t="s">
        <v>562</v>
      </c>
      <c r="B178" s="266" t="s">
        <v>563</v>
      </c>
      <c r="C178" s="259"/>
      <c r="D178" s="266"/>
    </row>
    <row r="179" spans="1:4">
      <c r="A179" s="273" t="s">
        <v>562</v>
      </c>
      <c r="B179" s="265" t="s">
        <v>507</v>
      </c>
      <c r="C179" s="273"/>
      <c r="D179" s="265"/>
    </row>
    <row r="180" spans="1:4">
      <c r="A180" s="259" t="s">
        <v>566</v>
      </c>
      <c r="B180" s="266" t="s">
        <v>567</v>
      </c>
      <c r="C180" s="259"/>
      <c r="D180" s="266"/>
    </row>
    <row r="181" spans="1:4">
      <c r="A181" s="259" t="s">
        <v>569</v>
      </c>
      <c r="B181" s="266" t="s">
        <v>570</v>
      </c>
      <c r="C181" s="259"/>
      <c r="D181" s="266"/>
    </row>
    <row r="182" spans="1:4">
      <c r="A182" s="273" t="s">
        <v>1626</v>
      </c>
      <c r="B182" s="265" t="s">
        <v>2077</v>
      </c>
      <c r="C182" s="259"/>
      <c r="D182" s="266"/>
    </row>
    <row r="183" spans="1:4">
      <c r="A183" s="259" t="s">
        <v>574</v>
      </c>
      <c r="B183" s="266" t="s">
        <v>575</v>
      </c>
      <c r="C183" s="259"/>
      <c r="D183" s="266"/>
    </row>
    <row r="184" spans="1:4">
      <c r="A184" s="259" t="s">
        <v>579</v>
      </c>
      <c r="B184" s="266" t="s">
        <v>580</v>
      </c>
      <c r="C184" s="259"/>
      <c r="D184" s="266"/>
    </row>
    <row r="185" spans="1:4">
      <c r="A185" s="259" t="s">
        <v>582</v>
      </c>
      <c r="B185" s="266" t="s">
        <v>583</v>
      </c>
      <c r="C185" s="259"/>
      <c r="D185" s="266"/>
    </row>
    <row r="186" spans="1:4">
      <c r="A186" s="259" t="s">
        <v>585</v>
      </c>
      <c r="B186" s="266" t="s">
        <v>586</v>
      </c>
      <c r="C186" s="259"/>
      <c r="D186" s="266"/>
    </row>
    <row r="187" spans="1:4">
      <c r="A187" s="273" t="s">
        <v>2234</v>
      </c>
      <c r="B187" s="265" t="s">
        <v>1354</v>
      </c>
      <c r="C187" s="259"/>
      <c r="D187" s="266"/>
    </row>
    <row r="188" spans="1:4">
      <c r="A188" s="259" t="s">
        <v>589</v>
      </c>
      <c r="B188" s="266" t="s">
        <v>590</v>
      </c>
      <c r="C188" s="273"/>
      <c r="D188" s="265"/>
    </row>
    <row r="189" spans="1:4">
      <c r="A189" s="273" t="s">
        <v>571</v>
      </c>
      <c r="B189" s="265" t="s">
        <v>2080</v>
      </c>
      <c r="C189" s="259"/>
      <c r="D189" s="266"/>
    </row>
    <row r="190" spans="1:4">
      <c r="A190" s="259" t="s">
        <v>571</v>
      </c>
      <c r="B190" s="266" t="s">
        <v>592</v>
      </c>
      <c r="C190" s="259"/>
      <c r="D190" s="266"/>
    </row>
    <row r="191" spans="1:4">
      <c r="A191" s="259" t="s">
        <v>571</v>
      </c>
      <c r="B191" s="266" t="s">
        <v>594</v>
      </c>
      <c r="C191" s="259"/>
      <c r="D191" s="266"/>
    </row>
    <row r="192" spans="1:4">
      <c r="A192" s="259" t="s">
        <v>571</v>
      </c>
      <c r="B192" s="266" t="s">
        <v>598</v>
      </c>
      <c r="C192" s="259"/>
      <c r="D192" s="266"/>
    </row>
    <row r="193" spans="1:4">
      <c r="A193" s="259" t="s">
        <v>571</v>
      </c>
      <c r="B193" s="266" t="s">
        <v>507</v>
      </c>
      <c r="C193" s="273"/>
      <c r="D193" s="265"/>
    </row>
    <row r="194" spans="1:4">
      <c r="A194" s="259" t="s">
        <v>601</v>
      </c>
      <c r="B194" s="266" t="s">
        <v>563</v>
      </c>
      <c r="C194" s="273"/>
      <c r="D194" s="265"/>
    </row>
    <row r="195" spans="1:4">
      <c r="A195" s="259" t="s">
        <v>601</v>
      </c>
      <c r="B195" s="266" t="s">
        <v>2213</v>
      </c>
      <c r="C195" s="273"/>
      <c r="D195" s="265"/>
    </row>
    <row r="196" spans="1:4">
      <c r="A196" s="273" t="s">
        <v>601</v>
      </c>
      <c r="B196" s="265" t="s">
        <v>2235</v>
      </c>
      <c r="C196" s="273"/>
      <c r="D196" s="265"/>
    </row>
    <row r="197" spans="1:4">
      <c r="A197" s="259" t="s">
        <v>601</v>
      </c>
      <c r="B197" s="266" t="s">
        <v>606</v>
      </c>
      <c r="C197" s="273"/>
      <c r="D197" s="265"/>
    </row>
    <row r="198" spans="1:4">
      <c r="A198" s="259" t="s">
        <v>608</v>
      </c>
      <c r="B198" s="266" t="s">
        <v>609</v>
      </c>
      <c r="C198" s="273"/>
      <c r="D198" s="265"/>
    </row>
    <row r="199" spans="1:4">
      <c r="A199" s="259" t="s">
        <v>612</v>
      </c>
      <c r="B199" s="266" t="s">
        <v>613</v>
      </c>
      <c r="C199" s="273"/>
      <c r="D199" s="266"/>
    </row>
    <row r="200" spans="1:4">
      <c r="A200" s="259" t="s">
        <v>616</v>
      </c>
      <c r="B200" s="266" t="s">
        <v>617</v>
      </c>
      <c r="C200" s="273"/>
      <c r="D200" s="265"/>
    </row>
    <row r="201" spans="1:4">
      <c r="A201" s="259" t="s">
        <v>620</v>
      </c>
      <c r="B201" s="266" t="s">
        <v>621</v>
      </c>
      <c r="C201" s="259"/>
      <c r="D201" s="266"/>
    </row>
    <row r="202" spans="1:4">
      <c r="A202" s="259" t="s">
        <v>620</v>
      </c>
      <c r="B202" s="266" t="s">
        <v>626</v>
      </c>
      <c r="C202" s="259"/>
      <c r="D202" s="266"/>
    </row>
    <row r="203" spans="1:4">
      <c r="A203" s="259" t="s">
        <v>628</v>
      </c>
      <c r="B203" s="266" t="s">
        <v>629</v>
      </c>
      <c r="C203" s="259"/>
      <c r="D203" s="266"/>
    </row>
    <row r="204" spans="1:4">
      <c r="A204" s="259" t="s">
        <v>200</v>
      </c>
      <c r="B204" s="266" t="s">
        <v>631</v>
      </c>
      <c r="C204" s="259"/>
      <c r="D204" s="266"/>
    </row>
    <row r="205" spans="1:4">
      <c r="A205" s="259" t="s">
        <v>200</v>
      </c>
      <c r="B205" s="266" t="s">
        <v>635</v>
      </c>
      <c r="C205" s="259"/>
      <c r="D205" s="266"/>
    </row>
    <row r="206" spans="1:4">
      <c r="A206" s="259" t="s">
        <v>200</v>
      </c>
      <c r="B206" s="266" t="s">
        <v>637</v>
      </c>
      <c r="C206" s="259"/>
      <c r="D206" s="266"/>
    </row>
    <row r="207" spans="1:4">
      <c r="A207" s="259" t="s">
        <v>200</v>
      </c>
      <c r="B207" s="266" t="s">
        <v>639</v>
      </c>
      <c r="C207" s="273"/>
      <c r="D207" s="265"/>
    </row>
    <row r="208" spans="1:4">
      <c r="A208" s="259" t="s">
        <v>200</v>
      </c>
      <c r="B208" s="266" t="s">
        <v>142</v>
      </c>
      <c r="C208" s="259"/>
      <c r="D208" s="266"/>
    </row>
    <row r="209" spans="1:4">
      <c r="A209" s="259" t="s">
        <v>200</v>
      </c>
      <c r="B209" s="266" t="s">
        <v>188</v>
      </c>
      <c r="C209" s="259"/>
      <c r="D209" s="266"/>
    </row>
    <row r="210" spans="1:4">
      <c r="A210" s="259" t="s">
        <v>200</v>
      </c>
      <c r="B210" s="265" t="s">
        <v>642</v>
      </c>
      <c r="C210" s="273"/>
      <c r="D210" s="265"/>
    </row>
    <row r="211" spans="1:4">
      <c r="A211" s="273" t="s">
        <v>644</v>
      </c>
      <c r="B211" s="265" t="s">
        <v>645</v>
      </c>
      <c r="C211" s="259"/>
      <c r="D211" s="266"/>
    </row>
    <row r="212" spans="1:4">
      <c r="A212" s="273" t="s">
        <v>647</v>
      </c>
      <c r="B212" s="265" t="s">
        <v>645</v>
      </c>
      <c r="C212" s="259"/>
      <c r="D212" s="266"/>
    </row>
    <row r="213" spans="1:4">
      <c r="A213" s="273" t="s">
        <v>1003</v>
      </c>
      <c r="B213" s="265" t="s">
        <v>414</v>
      </c>
      <c r="C213" s="259"/>
      <c r="D213" s="266"/>
    </row>
    <row r="214" spans="1:4">
      <c r="A214" s="273" t="s">
        <v>648</v>
      </c>
      <c r="B214" s="265" t="s">
        <v>649</v>
      </c>
      <c r="C214" s="273"/>
      <c r="D214" s="265"/>
    </row>
    <row r="215" spans="1:4">
      <c r="A215" s="273" t="s">
        <v>2236</v>
      </c>
      <c r="B215" s="265" t="s">
        <v>1097</v>
      </c>
      <c r="C215" s="259"/>
      <c r="D215" s="266"/>
    </row>
    <row r="216" spans="1:4">
      <c r="A216" s="259" t="s">
        <v>307</v>
      </c>
      <c r="B216" s="266" t="s">
        <v>650</v>
      </c>
      <c r="C216" s="259"/>
      <c r="D216" s="266"/>
    </row>
    <row r="217" spans="1:4">
      <c r="A217" s="259" t="s">
        <v>307</v>
      </c>
      <c r="B217" s="266" t="s">
        <v>652</v>
      </c>
      <c r="C217" s="259"/>
      <c r="D217" s="266"/>
    </row>
    <row r="218" spans="1:4">
      <c r="A218" s="273" t="s">
        <v>307</v>
      </c>
      <c r="B218" s="265" t="s">
        <v>1890</v>
      </c>
      <c r="C218" s="259"/>
      <c r="D218" s="266"/>
    </row>
    <row r="219" spans="1:4">
      <c r="A219" s="259" t="s">
        <v>307</v>
      </c>
      <c r="B219" s="265" t="s">
        <v>658</v>
      </c>
      <c r="C219" s="259"/>
      <c r="D219" s="266"/>
    </row>
    <row r="220" spans="1:4">
      <c r="A220" s="259" t="s">
        <v>307</v>
      </c>
      <c r="B220" s="265" t="s">
        <v>666</v>
      </c>
      <c r="C220" s="259"/>
      <c r="D220" s="266"/>
    </row>
    <row r="221" spans="1:4">
      <c r="A221" s="259" t="s">
        <v>307</v>
      </c>
      <c r="B221" s="266" t="s">
        <v>663</v>
      </c>
      <c r="C221" s="259"/>
      <c r="D221" s="266"/>
    </row>
    <row r="222" spans="1:4">
      <c r="A222" s="259" t="s">
        <v>307</v>
      </c>
      <c r="B222" s="266" t="s">
        <v>669</v>
      </c>
      <c r="C222" s="259"/>
      <c r="D222" s="266"/>
    </row>
    <row r="223" spans="1:4">
      <c r="A223" s="259" t="s">
        <v>307</v>
      </c>
      <c r="B223" s="266" t="s">
        <v>671</v>
      </c>
      <c r="C223" s="273"/>
      <c r="D223" s="265"/>
    </row>
    <row r="224" spans="1:4">
      <c r="A224" s="273" t="s">
        <v>307</v>
      </c>
      <c r="B224" s="265" t="s">
        <v>2237</v>
      </c>
      <c r="C224" s="259"/>
      <c r="D224" s="266"/>
    </row>
    <row r="225" spans="1:4">
      <c r="A225" s="259" t="s">
        <v>307</v>
      </c>
      <c r="B225" s="266" t="s">
        <v>534</v>
      </c>
      <c r="C225" s="259"/>
      <c r="D225" s="266"/>
    </row>
    <row r="226" spans="1:4">
      <c r="A226" s="259" t="s">
        <v>307</v>
      </c>
      <c r="B226" s="266" t="s">
        <v>675</v>
      </c>
      <c r="C226" s="259"/>
      <c r="D226" s="266"/>
    </row>
    <row r="227" spans="1:4">
      <c r="A227" s="259" t="s">
        <v>307</v>
      </c>
      <c r="B227" s="266" t="s">
        <v>197</v>
      </c>
      <c r="C227" s="259"/>
      <c r="D227" s="266"/>
    </row>
    <row r="228" spans="1:4">
      <c r="A228" s="259" t="s">
        <v>678</v>
      </c>
      <c r="B228" s="266" t="s">
        <v>679</v>
      </c>
      <c r="C228" s="259"/>
      <c r="D228" s="266"/>
    </row>
    <row r="229" spans="1:4">
      <c r="A229" s="259" t="s">
        <v>307</v>
      </c>
      <c r="B229" s="266" t="s">
        <v>682</v>
      </c>
      <c r="C229" s="259"/>
      <c r="D229" s="266"/>
    </row>
    <row r="230" spans="1:4">
      <c r="A230" s="273" t="s">
        <v>307</v>
      </c>
      <c r="B230" s="265" t="s">
        <v>2379</v>
      </c>
      <c r="C230" s="259"/>
      <c r="D230" s="266"/>
    </row>
    <row r="231" spans="1:4">
      <c r="A231" s="259" t="s">
        <v>678</v>
      </c>
      <c r="B231" s="266" t="s">
        <v>536</v>
      </c>
      <c r="C231" s="273"/>
      <c r="D231" s="265"/>
    </row>
    <row r="232" spans="1:4">
      <c r="A232" s="259" t="s">
        <v>307</v>
      </c>
      <c r="B232" s="266" t="s">
        <v>687</v>
      </c>
      <c r="C232" s="259"/>
      <c r="D232" s="266"/>
    </row>
    <row r="233" spans="1:4">
      <c r="A233" s="259" t="s">
        <v>307</v>
      </c>
      <c r="B233" s="266" t="s">
        <v>689</v>
      </c>
      <c r="C233" s="259"/>
      <c r="D233" s="266"/>
    </row>
    <row r="234" spans="1:4">
      <c r="A234" s="259" t="s">
        <v>307</v>
      </c>
      <c r="B234" s="266" t="s">
        <v>691</v>
      </c>
      <c r="C234" s="259"/>
      <c r="D234" s="266"/>
    </row>
    <row r="235" spans="1:4">
      <c r="A235" s="259" t="s">
        <v>307</v>
      </c>
      <c r="B235" s="266" t="s">
        <v>142</v>
      </c>
      <c r="C235" s="259"/>
      <c r="D235" s="266"/>
    </row>
    <row r="236" spans="1:4">
      <c r="A236" s="273" t="s">
        <v>307</v>
      </c>
      <c r="B236" s="265" t="s">
        <v>1354</v>
      </c>
      <c r="C236" s="273"/>
      <c r="D236" s="265"/>
    </row>
    <row r="237" spans="1:4">
      <c r="A237" s="259" t="s">
        <v>307</v>
      </c>
      <c r="B237" s="266" t="s">
        <v>695</v>
      </c>
      <c r="C237" s="259"/>
      <c r="D237" s="266"/>
    </row>
    <row r="238" spans="1:4">
      <c r="A238" s="259" t="s">
        <v>307</v>
      </c>
      <c r="B238" s="266" t="s">
        <v>698</v>
      </c>
      <c r="C238" s="259"/>
      <c r="D238" s="266"/>
    </row>
    <row r="239" spans="1:4">
      <c r="A239" s="259" t="s">
        <v>307</v>
      </c>
      <c r="B239" s="266" t="s">
        <v>700</v>
      </c>
      <c r="C239" s="259"/>
      <c r="D239" s="266"/>
    </row>
    <row r="240" spans="1:4">
      <c r="A240" s="259" t="s">
        <v>307</v>
      </c>
      <c r="B240" s="266" t="s">
        <v>704</v>
      </c>
      <c r="C240" s="259"/>
      <c r="D240" s="266"/>
    </row>
    <row r="241" spans="1:4">
      <c r="A241" s="259" t="s">
        <v>307</v>
      </c>
      <c r="B241" s="266" t="s">
        <v>707</v>
      </c>
      <c r="C241" s="259"/>
      <c r="D241" s="266"/>
    </row>
    <row r="242" spans="1:4">
      <c r="A242" s="273" t="s">
        <v>307</v>
      </c>
      <c r="B242" s="265" t="s">
        <v>2238</v>
      </c>
      <c r="C242" s="273"/>
      <c r="D242" s="265"/>
    </row>
    <row r="243" spans="1:4">
      <c r="A243" s="259" t="s">
        <v>307</v>
      </c>
      <c r="B243" s="271" t="s">
        <v>710</v>
      </c>
      <c r="C243" s="259"/>
      <c r="D243" s="266"/>
    </row>
    <row r="244" spans="1:4">
      <c r="A244" s="259" t="s">
        <v>307</v>
      </c>
      <c r="B244" s="266" t="s">
        <v>713</v>
      </c>
      <c r="C244" s="259"/>
      <c r="D244" s="266"/>
    </row>
    <row r="245" spans="1:4">
      <c r="A245" s="259" t="s">
        <v>307</v>
      </c>
      <c r="B245" s="266" t="s">
        <v>715</v>
      </c>
      <c r="C245" s="259"/>
      <c r="D245" s="266"/>
    </row>
    <row r="246" spans="1:4">
      <c r="A246" s="259" t="s">
        <v>307</v>
      </c>
      <c r="B246" s="266" t="s">
        <v>645</v>
      </c>
      <c r="C246" s="273"/>
      <c r="D246" s="265"/>
    </row>
    <row r="247" spans="1:4">
      <c r="A247" s="259" t="s">
        <v>307</v>
      </c>
      <c r="B247" s="266" t="s">
        <v>718</v>
      </c>
      <c r="C247" s="273"/>
      <c r="D247" s="265"/>
    </row>
    <row r="248" spans="1:4">
      <c r="A248" s="259" t="s">
        <v>720</v>
      </c>
      <c r="B248" s="271" t="s">
        <v>721</v>
      </c>
      <c r="C248" s="259"/>
      <c r="D248" s="266"/>
    </row>
    <row r="249" spans="1:4">
      <c r="A249" s="259" t="s">
        <v>723</v>
      </c>
      <c r="B249" s="266" t="s">
        <v>724</v>
      </c>
      <c r="C249" s="273"/>
      <c r="D249" s="265"/>
    </row>
    <row r="250" spans="1:4">
      <c r="A250" s="259" t="s">
        <v>107</v>
      </c>
      <c r="B250" s="266" t="s">
        <v>726</v>
      </c>
      <c r="C250" s="273"/>
      <c r="D250" s="265"/>
    </row>
    <row r="251" spans="1:4">
      <c r="A251" s="259" t="s">
        <v>107</v>
      </c>
      <c r="B251" s="266" t="s">
        <v>267</v>
      </c>
      <c r="C251" s="259"/>
      <c r="D251" s="266"/>
    </row>
    <row r="252" spans="1:4">
      <c r="A252" s="273" t="s">
        <v>107</v>
      </c>
      <c r="B252" s="265" t="s">
        <v>1073</v>
      </c>
      <c r="C252" s="259"/>
      <c r="D252" s="266"/>
    </row>
    <row r="253" spans="1:4">
      <c r="A253" s="259" t="s">
        <v>107</v>
      </c>
      <c r="B253" s="266" t="s">
        <v>732</v>
      </c>
      <c r="C253" s="259"/>
      <c r="D253" s="266"/>
    </row>
    <row r="254" spans="1:4">
      <c r="A254" s="273" t="s">
        <v>107</v>
      </c>
      <c r="B254" s="265" t="s">
        <v>774</v>
      </c>
      <c r="C254" s="259"/>
      <c r="D254" s="266"/>
    </row>
    <row r="255" spans="1:4">
      <c r="A255" s="259" t="s">
        <v>107</v>
      </c>
      <c r="B255" s="266" t="s">
        <v>734</v>
      </c>
      <c r="C255" s="259"/>
      <c r="D255" s="266"/>
    </row>
    <row r="256" spans="1:4">
      <c r="A256" s="259" t="s">
        <v>736</v>
      </c>
      <c r="B256" s="271" t="s">
        <v>737</v>
      </c>
      <c r="C256" s="259"/>
      <c r="D256" s="266"/>
    </row>
    <row r="257" spans="1:4">
      <c r="A257" s="259" t="s">
        <v>740</v>
      </c>
      <c r="B257" s="266" t="s">
        <v>732</v>
      </c>
      <c r="C257" s="259"/>
      <c r="D257" s="266"/>
    </row>
    <row r="258" spans="1:4">
      <c r="A258" s="259" t="s">
        <v>740</v>
      </c>
      <c r="B258" s="266" t="s">
        <v>742</v>
      </c>
      <c r="C258" s="259"/>
      <c r="D258" s="266"/>
    </row>
    <row r="259" spans="1:4">
      <c r="A259" s="259" t="s">
        <v>740</v>
      </c>
      <c r="B259" s="271" t="s">
        <v>745</v>
      </c>
      <c r="C259" s="259"/>
      <c r="D259" s="265"/>
    </row>
    <row r="260" spans="1:4">
      <c r="A260" s="259" t="s">
        <v>740</v>
      </c>
      <c r="B260" s="266" t="s">
        <v>749</v>
      </c>
      <c r="C260" s="259"/>
      <c r="D260" s="266"/>
    </row>
    <row r="261" spans="1:4">
      <c r="A261" s="259" t="s">
        <v>740</v>
      </c>
      <c r="B261" s="266" t="s">
        <v>752</v>
      </c>
      <c r="C261" s="259"/>
      <c r="D261" s="266"/>
    </row>
    <row r="262" spans="1:4">
      <c r="A262" s="259" t="s">
        <v>756</v>
      </c>
      <c r="B262" s="266" t="s">
        <v>757</v>
      </c>
      <c r="C262" s="259"/>
      <c r="D262" s="266"/>
    </row>
    <row r="263" spans="1:4">
      <c r="A263" s="273" t="s">
        <v>2239</v>
      </c>
      <c r="B263" s="265" t="s">
        <v>2240</v>
      </c>
      <c r="C263" s="259"/>
      <c r="D263" s="266"/>
    </row>
    <row r="264" spans="1:4">
      <c r="A264" s="259" t="s">
        <v>760</v>
      </c>
      <c r="B264" s="271" t="s">
        <v>761</v>
      </c>
      <c r="C264" s="259"/>
      <c r="D264" s="266"/>
    </row>
    <row r="265" spans="1:4">
      <c r="A265" s="259" t="s">
        <v>763</v>
      </c>
      <c r="B265" s="266" t="s">
        <v>592</v>
      </c>
      <c r="C265" s="259"/>
      <c r="D265" s="266"/>
    </row>
    <row r="266" spans="1:4">
      <c r="A266" s="259" t="s">
        <v>766</v>
      </c>
      <c r="B266" s="266" t="s">
        <v>767</v>
      </c>
      <c r="C266" s="259"/>
      <c r="D266" s="266"/>
    </row>
    <row r="267" spans="1:4">
      <c r="A267" s="259" t="s">
        <v>766</v>
      </c>
      <c r="B267" s="266" t="s">
        <v>770</v>
      </c>
      <c r="C267" s="259"/>
      <c r="D267" s="266"/>
    </row>
    <row r="268" spans="1:4">
      <c r="A268" s="341" t="s">
        <v>773</v>
      </c>
      <c r="B268" s="261" t="s">
        <v>774</v>
      </c>
      <c r="C268" s="259"/>
      <c r="D268" s="266"/>
    </row>
    <row r="269" spans="1:4">
      <c r="A269" s="259" t="s">
        <v>449</v>
      </c>
      <c r="B269" s="266" t="s">
        <v>776</v>
      </c>
      <c r="C269" s="259"/>
      <c r="D269" s="266"/>
    </row>
    <row r="270" spans="1:4">
      <c r="A270" s="259" t="s">
        <v>92</v>
      </c>
      <c r="B270" s="266" t="s">
        <v>778</v>
      </c>
      <c r="C270" s="259"/>
      <c r="D270" s="266"/>
    </row>
    <row r="271" spans="1:4">
      <c r="A271" s="259" t="s">
        <v>92</v>
      </c>
      <c r="B271" s="279" t="s">
        <v>780</v>
      </c>
      <c r="C271" s="259"/>
      <c r="D271" s="266"/>
    </row>
    <row r="272" spans="1:4">
      <c r="A272" s="273" t="s">
        <v>92</v>
      </c>
      <c r="B272" s="265" t="s">
        <v>2241</v>
      </c>
      <c r="C272" s="259"/>
      <c r="D272" s="266"/>
    </row>
    <row r="273" spans="1:4">
      <c r="A273" s="259" t="s">
        <v>92</v>
      </c>
      <c r="B273" s="266" t="s">
        <v>782</v>
      </c>
      <c r="C273" s="259"/>
      <c r="D273" s="266"/>
    </row>
    <row r="274" spans="1:4">
      <c r="A274" s="259" t="s">
        <v>92</v>
      </c>
      <c r="B274" s="266" t="s">
        <v>785</v>
      </c>
      <c r="C274" s="259"/>
      <c r="D274" s="266"/>
    </row>
    <row r="275" spans="1:4">
      <c r="A275" s="273" t="s">
        <v>92</v>
      </c>
      <c r="B275" s="265" t="s">
        <v>2242</v>
      </c>
      <c r="C275" s="259"/>
      <c r="D275" s="266"/>
    </row>
    <row r="276" spans="1:4">
      <c r="A276" s="259" t="s">
        <v>92</v>
      </c>
      <c r="B276" s="266" t="s">
        <v>787</v>
      </c>
      <c r="C276" s="259"/>
      <c r="D276" s="266"/>
    </row>
    <row r="277" spans="1:4">
      <c r="A277" s="273" t="s">
        <v>92</v>
      </c>
      <c r="B277" s="265" t="s">
        <v>1246</v>
      </c>
      <c r="C277" s="259"/>
      <c r="D277" s="266"/>
    </row>
    <row r="278" spans="1:4">
      <c r="A278" s="259" t="s">
        <v>92</v>
      </c>
      <c r="B278" s="266" t="s">
        <v>792</v>
      </c>
      <c r="C278" s="259"/>
      <c r="D278" s="266"/>
    </row>
    <row r="279" spans="1:4">
      <c r="A279" s="259" t="s">
        <v>92</v>
      </c>
      <c r="B279" s="266" t="s">
        <v>794</v>
      </c>
      <c r="C279" s="259"/>
      <c r="D279" s="266"/>
    </row>
    <row r="280" spans="1:4">
      <c r="A280" s="259" t="s">
        <v>92</v>
      </c>
      <c r="B280" s="266" t="s">
        <v>795</v>
      </c>
      <c r="C280" s="259"/>
      <c r="D280" s="266"/>
    </row>
    <row r="281" spans="1:4">
      <c r="A281" s="259" t="s">
        <v>92</v>
      </c>
      <c r="B281" s="266" t="s">
        <v>797</v>
      </c>
      <c r="C281" s="259"/>
      <c r="D281" s="266"/>
    </row>
    <row r="282" spans="1:4">
      <c r="A282" s="259" t="s">
        <v>92</v>
      </c>
      <c r="B282" s="266" t="s">
        <v>567</v>
      </c>
      <c r="C282" s="259"/>
      <c r="D282" s="266"/>
    </row>
    <row r="283" spans="1:4">
      <c r="A283" s="273" t="s">
        <v>92</v>
      </c>
      <c r="B283" s="265" t="s">
        <v>2378</v>
      </c>
      <c r="C283" s="259"/>
      <c r="D283" s="266"/>
    </row>
    <row r="284" spans="1:4">
      <c r="A284" s="259" t="s">
        <v>92</v>
      </c>
      <c r="B284" s="266" t="s">
        <v>800</v>
      </c>
      <c r="C284" s="259"/>
      <c r="D284" s="266"/>
    </row>
    <row r="285" spans="1:4">
      <c r="A285" s="259" t="s">
        <v>92</v>
      </c>
      <c r="B285" s="266" t="s">
        <v>802</v>
      </c>
      <c r="C285" s="259"/>
      <c r="D285" s="266"/>
    </row>
    <row r="286" spans="1:4">
      <c r="A286" s="273" t="s">
        <v>92</v>
      </c>
      <c r="B286" s="265" t="s">
        <v>477</v>
      </c>
      <c r="C286" s="259"/>
      <c r="D286" s="266"/>
    </row>
    <row r="287" spans="1:4">
      <c r="A287" s="259" t="s">
        <v>92</v>
      </c>
      <c r="B287" s="266" t="s">
        <v>805</v>
      </c>
      <c r="C287" s="259"/>
      <c r="D287" s="266"/>
    </row>
    <row r="288" spans="1:4">
      <c r="A288" s="259" t="s">
        <v>92</v>
      </c>
      <c r="B288" s="266" t="s">
        <v>807</v>
      </c>
      <c r="C288" s="259"/>
      <c r="D288" s="266"/>
    </row>
    <row r="289" spans="1:4">
      <c r="A289" s="259" t="s">
        <v>92</v>
      </c>
      <c r="B289" s="266" t="s">
        <v>810</v>
      </c>
      <c r="C289" s="259"/>
      <c r="D289" s="266"/>
    </row>
    <row r="290" spans="1:4">
      <c r="A290" s="259" t="s">
        <v>92</v>
      </c>
      <c r="B290" s="266" t="s">
        <v>698</v>
      </c>
      <c r="C290" s="259"/>
      <c r="D290" s="266"/>
    </row>
    <row r="291" spans="1:4">
      <c r="A291" s="259" t="s">
        <v>92</v>
      </c>
      <c r="B291" s="266" t="s">
        <v>812</v>
      </c>
      <c r="C291" s="259"/>
      <c r="D291" s="266"/>
    </row>
    <row r="292" spans="1:4">
      <c r="A292" s="259" t="s">
        <v>92</v>
      </c>
      <c r="B292" s="266" t="s">
        <v>814</v>
      </c>
      <c r="C292" s="259"/>
      <c r="D292" s="266"/>
    </row>
    <row r="293" spans="1:4">
      <c r="A293" s="259" t="s">
        <v>92</v>
      </c>
      <c r="B293" s="266" t="s">
        <v>165</v>
      </c>
      <c r="C293" s="259"/>
      <c r="D293" s="266"/>
    </row>
    <row r="294" spans="1:4">
      <c r="A294" s="259" t="s">
        <v>92</v>
      </c>
      <c r="B294" s="266" t="s">
        <v>817</v>
      </c>
      <c r="C294" s="259"/>
      <c r="D294" s="266"/>
    </row>
    <row r="295" spans="1:4">
      <c r="A295" s="259" t="s">
        <v>92</v>
      </c>
      <c r="B295" s="266" t="s">
        <v>819</v>
      </c>
      <c r="C295" s="259"/>
      <c r="D295" s="266"/>
    </row>
    <row r="296" spans="1:4">
      <c r="A296" s="273" t="s">
        <v>92</v>
      </c>
      <c r="B296" s="265" t="s">
        <v>2377</v>
      </c>
      <c r="C296" s="259"/>
      <c r="D296" s="266"/>
    </row>
    <row r="297" spans="1:4">
      <c r="A297" s="259" t="s">
        <v>92</v>
      </c>
      <c r="B297" s="266" t="s">
        <v>821</v>
      </c>
      <c r="C297" s="259"/>
      <c r="D297" s="266"/>
    </row>
    <row r="298" spans="1:4">
      <c r="A298" s="259" t="s">
        <v>824</v>
      </c>
      <c r="B298" s="266" t="s">
        <v>825</v>
      </c>
      <c r="C298" s="259"/>
      <c r="D298" s="266"/>
    </row>
    <row r="299" spans="1:4">
      <c r="A299" s="259" t="s">
        <v>824</v>
      </c>
      <c r="B299" s="266" t="s">
        <v>327</v>
      </c>
      <c r="C299" s="259"/>
      <c r="D299" s="266"/>
    </row>
    <row r="300" spans="1:4">
      <c r="A300" s="259" t="s">
        <v>828</v>
      </c>
      <c r="B300" s="266" t="s">
        <v>829</v>
      </c>
      <c r="C300" s="273"/>
      <c r="D300" s="265"/>
    </row>
    <row r="301" spans="1:4">
      <c r="A301" s="259" t="s">
        <v>831</v>
      </c>
      <c r="B301" s="266" t="s">
        <v>236</v>
      </c>
      <c r="C301" s="259"/>
      <c r="D301" s="266"/>
    </row>
    <row r="302" spans="1:4">
      <c r="A302" s="273" t="s">
        <v>833</v>
      </c>
      <c r="B302" s="267" t="s">
        <v>834</v>
      </c>
      <c r="C302" s="259"/>
      <c r="D302" s="266"/>
    </row>
    <row r="303" spans="1:4">
      <c r="A303" s="259" t="s">
        <v>837</v>
      </c>
      <c r="B303" s="266" t="s">
        <v>838</v>
      </c>
      <c r="C303" s="273"/>
      <c r="D303" s="265"/>
    </row>
    <row r="304" spans="1:4">
      <c r="A304" s="259" t="s">
        <v>840</v>
      </c>
      <c r="B304" s="266" t="s">
        <v>841</v>
      </c>
      <c r="C304" s="259"/>
      <c r="D304" s="266"/>
    </row>
    <row r="305" spans="1:4">
      <c r="A305" s="259" t="s">
        <v>118</v>
      </c>
      <c r="B305" s="266" t="s">
        <v>844</v>
      </c>
      <c r="C305" s="273"/>
      <c r="D305" s="265"/>
    </row>
    <row r="306" spans="1:4">
      <c r="A306" s="259" t="s">
        <v>118</v>
      </c>
      <c r="B306" s="266" t="s">
        <v>846</v>
      </c>
      <c r="C306" s="259"/>
      <c r="D306" s="266"/>
    </row>
    <row r="307" spans="1:4">
      <c r="A307" s="273" t="s">
        <v>118</v>
      </c>
      <c r="B307" s="265" t="s">
        <v>183</v>
      </c>
      <c r="C307" s="259"/>
      <c r="D307" s="266"/>
    </row>
    <row r="308" spans="1:4">
      <c r="A308" s="273" t="s">
        <v>118</v>
      </c>
      <c r="B308" s="265" t="s">
        <v>2244</v>
      </c>
      <c r="C308" s="259"/>
      <c r="D308" s="266"/>
    </row>
    <row r="309" spans="1:4">
      <c r="A309" s="259" t="s">
        <v>118</v>
      </c>
      <c r="B309" s="266" t="s">
        <v>849</v>
      </c>
      <c r="C309" s="259"/>
      <c r="D309" s="266"/>
    </row>
    <row r="310" spans="1:4">
      <c r="A310" s="259" t="s">
        <v>118</v>
      </c>
      <c r="B310" s="266" t="s">
        <v>851</v>
      </c>
      <c r="C310" s="337"/>
      <c r="D310" s="287"/>
    </row>
    <row r="311" spans="1:4">
      <c r="A311" s="259" t="s">
        <v>470</v>
      </c>
      <c r="B311" s="266" t="s">
        <v>854</v>
      </c>
      <c r="C311" s="259"/>
      <c r="D311" s="266"/>
    </row>
    <row r="312" spans="1:4">
      <c r="A312" s="259" t="s">
        <v>470</v>
      </c>
      <c r="B312" s="266" t="s">
        <v>856</v>
      </c>
      <c r="C312" s="259"/>
      <c r="D312" s="266"/>
    </row>
    <row r="313" spans="1:4">
      <c r="A313" s="259" t="s">
        <v>470</v>
      </c>
      <c r="B313" s="266" t="s">
        <v>774</v>
      </c>
      <c r="C313" s="259"/>
      <c r="D313" s="266"/>
    </row>
    <row r="314" spans="1:4">
      <c r="A314" s="259" t="s">
        <v>862</v>
      </c>
      <c r="B314" s="266" t="s">
        <v>863</v>
      </c>
      <c r="C314" s="273"/>
      <c r="D314" s="265"/>
    </row>
    <row r="315" spans="1:4">
      <c r="A315" s="273" t="s">
        <v>276</v>
      </c>
      <c r="B315" s="265" t="s">
        <v>2245</v>
      </c>
      <c r="C315" s="259"/>
      <c r="D315" s="266"/>
    </row>
    <row r="316" spans="1:4">
      <c r="A316" s="259" t="s">
        <v>276</v>
      </c>
      <c r="B316" s="266" t="s">
        <v>865</v>
      </c>
      <c r="C316" s="259"/>
      <c r="D316" s="266"/>
    </row>
    <row r="317" spans="1:4">
      <c r="A317" s="273" t="s">
        <v>276</v>
      </c>
      <c r="B317" s="265" t="s">
        <v>675</v>
      </c>
      <c r="C317" s="273"/>
      <c r="D317" s="265"/>
    </row>
    <row r="318" spans="1:4">
      <c r="A318" s="259" t="s">
        <v>276</v>
      </c>
      <c r="B318" s="265" t="s">
        <v>868</v>
      </c>
      <c r="C318" s="259"/>
      <c r="D318" s="266"/>
    </row>
    <row r="319" spans="1:4">
      <c r="A319" s="273" t="s">
        <v>276</v>
      </c>
      <c r="B319" s="265" t="s">
        <v>2246</v>
      </c>
      <c r="C319" s="273"/>
      <c r="D319" s="265"/>
    </row>
    <row r="320" spans="1:4">
      <c r="A320" s="259" t="s">
        <v>276</v>
      </c>
      <c r="B320" s="266" t="s">
        <v>870</v>
      </c>
      <c r="C320" s="259"/>
      <c r="D320" s="266"/>
    </row>
    <row r="321" spans="1:4">
      <c r="A321" s="259" t="s">
        <v>276</v>
      </c>
      <c r="B321" s="266" t="s">
        <v>873</v>
      </c>
      <c r="C321" s="259"/>
      <c r="D321" s="266"/>
    </row>
    <row r="322" spans="1:4">
      <c r="A322" s="259" t="s">
        <v>276</v>
      </c>
      <c r="B322" s="266" t="s">
        <v>398</v>
      </c>
      <c r="C322" s="259"/>
      <c r="D322" s="266"/>
    </row>
    <row r="323" spans="1:4">
      <c r="A323" s="259" t="s">
        <v>888</v>
      </c>
      <c r="B323" s="266" t="s">
        <v>889</v>
      </c>
      <c r="C323" s="259"/>
      <c r="D323" s="266"/>
    </row>
    <row r="324" spans="1:4">
      <c r="A324" s="273" t="s">
        <v>892</v>
      </c>
      <c r="B324" s="255" t="s">
        <v>893</v>
      </c>
      <c r="C324" s="259"/>
      <c r="D324" s="266"/>
    </row>
    <row r="325" spans="1:4">
      <c r="A325" s="273" t="s">
        <v>892</v>
      </c>
      <c r="B325" s="265" t="s">
        <v>142</v>
      </c>
      <c r="C325" s="259"/>
      <c r="D325" s="266"/>
    </row>
    <row r="326" spans="1:4">
      <c r="A326" s="273" t="s">
        <v>892</v>
      </c>
      <c r="B326" s="266" t="s">
        <v>899</v>
      </c>
      <c r="C326" s="259"/>
      <c r="D326" s="266"/>
    </row>
    <row r="327" spans="1:4">
      <c r="A327" s="259" t="s">
        <v>907</v>
      </c>
      <c r="B327" s="266" t="s">
        <v>908</v>
      </c>
      <c r="C327" s="273"/>
      <c r="D327" s="265"/>
    </row>
    <row r="328" spans="1:4">
      <c r="A328" s="259" t="s">
        <v>505</v>
      </c>
      <c r="B328" s="266" t="s">
        <v>909</v>
      </c>
      <c r="C328" s="259"/>
      <c r="D328" s="266"/>
    </row>
    <row r="329" spans="1:4">
      <c r="A329" s="259" t="s">
        <v>505</v>
      </c>
      <c r="B329" s="266" t="s">
        <v>912</v>
      </c>
      <c r="C329" s="259"/>
      <c r="D329" s="266"/>
    </row>
    <row r="330" spans="1:4">
      <c r="A330" s="259" t="s">
        <v>505</v>
      </c>
      <c r="B330" s="266" t="s">
        <v>111</v>
      </c>
      <c r="C330" s="259"/>
      <c r="D330" s="266"/>
    </row>
    <row r="331" spans="1:4">
      <c r="A331" s="259" t="s">
        <v>505</v>
      </c>
      <c r="B331" s="266" t="s">
        <v>918</v>
      </c>
      <c r="C331" s="259"/>
      <c r="D331" s="266"/>
    </row>
    <row r="332" spans="1:4">
      <c r="A332" s="259" t="s">
        <v>505</v>
      </c>
      <c r="B332" s="266" t="s">
        <v>921</v>
      </c>
      <c r="C332" s="273"/>
      <c r="D332" s="265"/>
    </row>
    <row r="333" spans="1:4">
      <c r="A333" s="259" t="s">
        <v>505</v>
      </c>
      <c r="B333" s="266" t="s">
        <v>512</v>
      </c>
      <c r="C333" s="259"/>
      <c r="D333" s="266"/>
    </row>
    <row r="334" spans="1:4">
      <c r="A334" s="259" t="s">
        <v>505</v>
      </c>
      <c r="B334" s="266" t="s">
        <v>459</v>
      </c>
      <c r="C334" s="259"/>
      <c r="D334" s="266"/>
    </row>
    <row r="335" spans="1:4">
      <c r="A335" s="273" t="s">
        <v>505</v>
      </c>
      <c r="B335" s="265" t="s">
        <v>2252</v>
      </c>
      <c r="C335" s="273"/>
      <c r="D335" s="265"/>
    </row>
    <row r="336" spans="1:4">
      <c r="A336" s="259" t="s">
        <v>505</v>
      </c>
      <c r="B336" s="266" t="s">
        <v>927</v>
      </c>
      <c r="C336" s="259"/>
      <c r="D336" s="266"/>
    </row>
    <row r="337" spans="1:4">
      <c r="A337" s="259" t="s">
        <v>505</v>
      </c>
      <c r="B337" s="266" t="s">
        <v>929</v>
      </c>
      <c r="C337" s="273"/>
      <c r="D337" s="265"/>
    </row>
    <row r="338" spans="1:4">
      <c r="A338" s="259" t="s">
        <v>505</v>
      </c>
      <c r="B338" s="266" t="s">
        <v>933</v>
      </c>
      <c r="C338" s="259"/>
      <c r="D338" s="266"/>
    </row>
    <row r="339" spans="1:4">
      <c r="A339" s="259" t="s">
        <v>505</v>
      </c>
      <c r="B339" s="266" t="s">
        <v>96</v>
      </c>
      <c r="C339" s="259"/>
      <c r="D339" s="266"/>
    </row>
    <row r="340" spans="1:4">
      <c r="A340" s="259" t="s">
        <v>505</v>
      </c>
      <c r="B340" s="266" t="s">
        <v>938</v>
      </c>
      <c r="C340" s="273"/>
      <c r="D340" s="265"/>
    </row>
    <row r="341" spans="1:4">
      <c r="A341" s="259" t="s">
        <v>505</v>
      </c>
      <c r="B341" s="266" t="s">
        <v>941</v>
      </c>
      <c r="C341" s="259"/>
      <c r="D341" s="266"/>
    </row>
    <row r="342" spans="1:4">
      <c r="A342" s="273" t="s">
        <v>505</v>
      </c>
      <c r="B342" s="265" t="s">
        <v>2253</v>
      </c>
      <c r="C342" s="273"/>
      <c r="D342" s="265"/>
    </row>
    <row r="343" spans="1:4">
      <c r="A343" s="273" t="s">
        <v>505</v>
      </c>
      <c r="B343" s="265" t="s">
        <v>859</v>
      </c>
      <c r="C343" s="259"/>
      <c r="D343" s="266"/>
    </row>
    <row r="344" spans="1:4">
      <c r="A344" s="273" t="s">
        <v>505</v>
      </c>
      <c r="B344" s="265" t="s">
        <v>2114</v>
      </c>
      <c r="C344" s="273"/>
      <c r="D344" s="265"/>
    </row>
    <row r="345" spans="1:4">
      <c r="A345" s="259" t="s">
        <v>505</v>
      </c>
      <c r="B345" s="266" t="s">
        <v>942</v>
      </c>
      <c r="C345" s="259"/>
      <c r="D345" s="266"/>
    </row>
    <row r="346" spans="1:4">
      <c r="A346" s="259" t="s">
        <v>505</v>
      </c>
      <c r="B346" s="266" t="s">
        <v>497</v>
      </c>
      <c r="C346" s="259"/>
      <c r="D346" s="266"/>
    </row>
    <row r="347" spans="1:4">
      <c r="A347" s="273" t="s">
        <v>505</v>
      </c>
      <c r="B347" s="265" t="s">
        <v>2254</v>
      </c>
      <c r="C347" s="259"/>
      <c r="D347" s="266"/>
    </row>
    <row r="348" spans="1:4">
      <c r="A348" s="259" t="s">
        <v>947</v>
      </c>
      <c r="B348" s="266" t="s">
        <v>948</v>
      </c>
      <c r="C348" s="259"/>
      <c r="D348" s="266"/>
    </row>
    <row r="349" spans="1:4">
      <c r="A349" s="259" t="s">
        <v>952</v>
      </c>
      <c r="B349" s="266" t="s">
        <v>953</v>
      </c>
      <c r="C349" s="259"/>
      <c r="D349" s="265"/>
    </row>
    <row r="350" spans="1:4">
      <c r="A350" s="259" t="s">
        <v>952</v>
      </c>
      <c r="B350" s="266" t="s">
        <v>956</v>
      </c>
      <c r="C350" s="259"/>
      <c r="D350" s="265"/>
    </row>
    <row r="351" spans="1:4">
      <c r="A351" s="273" t="s">
        <v>2250</v>
      </c>
      <c r="B351" s="265" t="s">
        <v>2322</v>
      </c>
      <c r="C351" s="259"/>
      <c r="D351" s="265"/>
    </row>
    <row r="352" spans="1:4">
      <c r="A352" s="259" t="s">
        <v>877</v>
      </c>
      <c r="B352" s="266" t="s">
        <v>878</v>
      </c>
      <c r="C352" s="259"/>
      <c r="D352" s="266"/>
    </row>
    <row r="353" spans="1:4">
      <c r="A353" s="273" t="s">
        <v>2247</v>
      </c>
      <c r="B353" s="265" t="s">
        <v>331</v>
      </c>
      <c r="C353" s="259"/>
      <c r="D353" s="266"/>
    </row>
    <row r="354" spans="1:4">
      <c r="A354" s="259" t="s">
        <v>882</v>
      </c>
      <c r="B354" s="266" t="s">
        <v>883</v>
      </c>
      <c r="C354" s="259"/>
      <c r="D354" s="266"/>
    </row>
    <row r="355" spans="1:4">
      <c r="A355" s="259" t="s">
        <v>882</v>
      </c>
      <c r="B355" s="266" t="s">
        <v>452</v>
      </c>
      <c r="C355" s="259"/>
      <c r="D355" s="266"/>
    </row>
    <row r="356" spans="1:4">
      <c r="A356" s="259" t="s">
        <v>882</v>
      </c>
      <c r="B356" s="266" t="s">
        <v>886</v>
      </c>
      <c r="C356" s="259"/>
      <c r="D356" s="266"/>
    </row>
    <row r="357" spans="1:4">
      <c r="A357" s="273" t="s">
        <v>895</v>
      </c>
      <c r="B357" s="255" t="s">
        <v>313</v>
      </c>
      <c r="C357" s="259"/>
      <c r="D357" s="266"/>
    </row>
    <row r="358" spans="1:4">
      <c r="A358" s="273" t="s">
        <v>895</v>
      </c>
      <c r="B358" s="265" t="s">
        <v>2248</v>
      </c>
      <c r="C358" s="273"/>
      <c r="D358" s="265"/>
    </row>
    <row r="359" spans="1:4">
      <c r="A359" s="273" t="s">
        <v>2249</v>
      </c>
      <c r="B359" s="265" t="s">
        <v>1641</v>
      </c>
      <c r="C359" s="337"/>
      <c r="D359" s="287"/>
    </row>
    <row r="360" spans="1:4">
      <c r="A360" s="273" t="s">
        <v>901</v>
      </c>
      <c r="B360" s="266" t="s">
        <v>902</v>
      </c>
      <c r="C360" s="259"/>
      <c r="D360" s="266"/>
    </row>
    <row r="361" spans="1:4">
      <c r="A361" s="259" t="s">
        <v>901</v>
      </c>
      <c r="B361" s="266" t="s">
        <v>695</v>
      </c>
      <c r="C361" s="259"/>
      <c r="D361" s="266"/>
    </row>
    <row r="362" spans="1:4">
      <c r="A362" s="259" t="s">
        <v>901</v>
      </c>
      <c r="B362" s="266" t="s">
        <v>904</v>
      </c>
      <c r="C362" s="259"/>
      <c r="D362" s="266"/>
    </row>
    <row r="363" spans="1:4">
      <c r="A363" s="273" t="s">
        <v>2251</v>
      </c>
      <c r="B363" s="265" t="s">
        <v>2258</v>
      </c>
      <c r="C363" s="259"/>
      <c r="D363" s="266"/>
    </row>
    <row r="364" spans="1:4">
      <c r="A364" s="273" t="s">
        <v>2255</v>
      </c>
      <c r="B364" s="265" t="s">
        <v>408</v>
      </c>
      <c r="C364" s="259"/>
      <c r="D364" s="266"/>
    </row>
    <row r="365" spans="1:4">
      <c r="A365" s="342" t="s">
        <v>667</v>
      </c>
      <c r="B365" s="313" t="s">
        <v>2256</v>
      </c>
      <c r="C365" s="273"/>
      <c r="D365" s="265"/>
    </row>
    <row r="366" spans="1:4">
      <c r="A366" s="259" t="s">
        <v>958</v>
      </c>
      <c r="B366" s="266" t="s">
        <v>959</v>
      </c>
      <c r="C366" s="259"/>
      <c r="D366" s="266"/>
    </row>
    <row r="367" spans="1:4">
      <c r="A367" s="273" t="s">
        <v>632</v>
      </c>
      <c r="B367" s="265" t="s">
        <v>2257</v>
      </c>
      <c r="C367" s="259"/>
      <c r="D367" s="266"/>
    </row>
    <row r="368" spans="1:4">
      <c r="A368" s="259" t="s">
        <v>632</v>
      </c>
      <c r="B368" s="266" t="s">
        <v>284</v>
      </c>
      <c r="C368" s="259"/>
      <c r="D368" s="266"/>
    </row>
    <row r="369" spans="1:4">
      <c r="A369" s="259" t="s">
        <v>632</v>
      </c>
      <c r="B369" s="266" t="s">
        <v>963</v>
      </c>
      <c r="C369" s="259"/>
      <c r="D369" s="266"/>
    </row>
    <row r="370" spans="1:4">
      <c r="A370" s="259" t="s">
        <v>632</v>
      </c>
      <c r="B370" s="266" t="s">
        <v>966</v>
      </c>
      <c r="C370" s="259"/>
      <c r="D370" s="266"/>
    </row>
    <row r="371" spans="1:4">
      <c r="A371" s="259" t="s">
        <v>632</v>
      </c>
      <c r="B371" s="266" t="s">
        <v>968</v>
      </c>
      <c r="C371" s="259"/>
      <c r="D371" s="266"/>
    </row>
    <row r="372" spans="1:4">
      <c r="A372" s="259" t="s">
        <v>632</v>
      </c>
      <c r="B372" s="266" t="s">
        <v>970</v>
      </c>
      <c r="C372" s="259"/>
      <c r="D372" s="266"/>
    </row>
    <row r="373" spans="1:4">
      <c r="A373" s="259" t="s">
        <v>632</v>
      </c>
      <c r="B373" s="266" t="s">
        <v>971</v>
      </c>
      <c r="C373" s="259"/>
      <c r="D373" s="266"/>
    </row>
    <row r="374" spans="1:4">
      <c r="A374" s="259" t="s">
        <v>632</v>
      </c>
      <c r="B374" s="266" t="s">
        <v>645</v>
      </c>
      <c r="C374" s="259"/>
      <c r="D374" s="266"/>
    </row>
    <row r="375" spans="1:4">
      <c r="A375" s="259" t="s">
        <v>976</v>
      </c>
      <c r="B375" s="266" t="s">
        <v>977</v>
      </c>
      <c r="C375" s="273"/>
      <c r="D375" s="266"/>
    </row>
    <row r="376" spans="1:4">
      <c r="A376" s="259" t="s">
        <v>980</v>
      </c>
      <c r="B376" s="266" t="s">
        <v>981</v>
      </c>
      <c r="C376" s="273"/>
      <c r="D376" s="266"/>
    </row>
    <row r="377" spans="1:4">
      <c r="A377" s="259" t="s">
        <v>980</v>
      </c>
      <c r="B377" s="266" t="s">
        <v>984</v>
      </c>
      <c r="C377" s="259"/>
      <c r="D377" s="266"/>
    </row>
    <row r="378" spans="1:4">
      <c r="A378" s="259" t="s">
        <v>176</v>
      </c>
      <c r="B378" s="266" t="s">
        <v>988</v>
      </c>
      <c r="C378" s="259"/>
      <c r="D378" s="266"/>
    </row>
    <row r="379" spans="1:4">
      <c r="A379" s="259" t="s">
        <v>990</v>
      </c>
      <c r="B379" s="266" t="s">
        <v>991</v>
      </c>
      <c r="C379" s="259"/>
      <c r="D379" s="266"/>
    </row>
    <row r="380" spans="1:4">
      <c r="A380" s="259" t="s">
        <v>994</v>
      </c>
      <c r="B380" s="266" t="s">
        <v>995</v>
      </c>
      <c r="C380" s="259"/>
      <c r="D380" s="266"/>
    </row>
    <row r="381" spans="1:4">
      <c r="A381" s="259" t="s">
        <v>998</v>
      </c>
      <c r="B381" s="266" t="s">
        <v>999</v>
      </c>
      <c r="C381" s="259"/>
      <c r="D381" s="266"/>
    </row>
    <row r="382" spans="1:4">
      <c r="A382" s="259" t="s">
        <v>998</v>
      </c>
      <c r="B382" s="266" t="s">
        <v>1002</v>
      </c>
      <c r="C382" s="259"/>
      <c r="D382" s="266"/>
    </row>
    <row r="383" spans="1:4">
      <c r="A383" s="273" t="s">
        <v>2259</v>
      </c>
      <c r="B383" s="265" t="s">
        <v>2260</v>
      </c>
      <c r="C383" s="259"/>
      <c r="D383" s="266"/>
    </row>
    <row r="384" spans="1:4">
      <c r="A384" s="259" t="s">
        <v>1005</v>
      </c>
      <c r="B384" s="266" t="s">
        <v>1006</v>
      </c>
      <c r="C384" s="273"/>
      <c r="D384" s="265"/>
    </row>
    <row r="385" spans="1:4">
      <c r="A385" s="273" t="s">
        <v>1005</v>
      </c>
      <c r="B385" s="265" t="s">
        <v>2245</v>
      </c>
      <c r="C385" s="273"/>
      <c r="D385" s="265"/>
    </row>
    <row r="386" spans="1:4">
      <c r="A386" s="259" t="s">
        <v>1005</v>
      </c>
      <c r="B386" s="266" t="s">
        <v>1010</v>
      </c>
      <c r="C386" s="273"/>
      <c r="D386" s="265"/>
    </row>
    <row r="387" spans="1:4">
      <c r="A387" s="259" t="s">
        <v>1011</v>
      </c>
      <c r="B387" s="266" t="s">
        <v>1012</v>
      </c>
      <c r="C387" s="273"/>
      <c r="D387" s="265"/>
    </row>
    <row r="388" spans="1:4">
      <c r="A388" s="259" t="s">
        <v>1013</v>
      </c>
      <c r="B388" s="266" t="s">
        <v>1014</v>
      </c>
      <c r="C388" s="273"/>
      <c r="D388" s="265"/>
    </row>
    <row r="389" spans="1:4">
      <c r="A389" s="259" t="s">
        <v>1013</v>
      </c>
      <c r="B389" s="266" t="s">
        <v>1016</v>
      </c>
      <c r="C389" s="273"/>
      <c r="D389" s="265"/>
    </row>
    <row r="390" spans="1:4">
      <c r="A390" s="273" t="s">
        <v>1013</v>
      </c>
      <c r="B390" s="265" t="s">
        <v>1082</v>
      </c>
      <c r="C390" s="259"/>
      <c r="D390" s="266"/>
    </row>
    <row r="391" spans="1:4">
      <c r="A391" s="259" t="s">
        <v>1013</v>
      </c>
      <c r="B391" s="266" t="s">
        <v>1019</v>
      </c>
      <c r="C391" s="259"/>
      <c r="D391" s="266"/>
    </row>
    <row r="392" spans="1:4">
      <c r="A392" s="259" t="s">
        <v>1021</v>
      </c>
      <c r="B392" s="266" t="s">
        <v>1022</v>
      </c>
      <c r="C392" s="273"/>
      <c r="D392" s="265"/>
    </row>
    <row r="393" spans="1:4">
      <c r="A393" s="259" t="s">
        <v>1021</v>
      </c>
      <c r="B393" s="266" t="s">
        <v>1024</v>
      </c>
      <c r="C393" s="259"/>
      <c r="D393" s="266"/>
    </row>
    <row r="394" spans="1:4">
      <c r="A394" s="273" t="s">
        <v>323</v>
      </c>
      <c r="B394" s="265" t="s">
        <v>2261</v>
      </c>
      <c r="C394" s="259"/>
      <c r="D394" s="266"/>
    </row>
    <row r="395" spans="1:4">
      <c r="A395" s="273" t="s">
        <v>960</v>
      </c>
      <c r="B395" s="265" t="s">
        <v>2262</v>
      </c>
      <c r="C395" s="259"/>
      <c r="D395" s="266"/>
    </row>
    <row r="396" spans="1:4">
      <c r="A396" s="259" t="s">
        <v>1026</v>
      </c>
      <c r="B396" s="266" t="s">
        <v>1027</v>
      </c>
      <c r="C396" s="259"/>
      <c r="D396" s="266"/>
    </row>
    <row r="397" spans="1:4">
      <c r="A397" s="259" t="s">
        <v>860</v>
      </c>
      <c r="B397" s="266" t="s">
        <v>1032</v>
      </c>
      <c r="C397" s="259"/>
      <c r="D397" s="266"/>
    </row>
    <row r="398" spans="1:4">
      <c r="A398" s="259" t="s">
        <v>1030</v>
      </c>
      <c r="B398" s="266" t="s">
        <v>1031</v>
      </c>
      <c r="C398" s="273"/>
      <c r="D398" s="265"/>
    </row>
    <row r="399" spans="1:4">
      <c r="A399" s="259" t="s">
        <v>532</v>
      </c>
      <c r="B399" s="266" t="s">
        <v>1034</v>
      </c>
      <c r="C399" s="273"/>
      <c r="D399" s="265"/>
    </row>
    <row r="400" spans="1:4">
      <c r="A400" s="259" t="s">
        <v>532</v>
      </c>
      <c r="B400" s="266" t="s">
        <v>461</v>
      </c>
      <c r="C400" s="259"/>
      <c r="D400" s="266"/>
    </row>
    <row r="401" spans="1:4">
      <c r="A401" s="259" t="s">
        <v>532</v>
      </c>
      <c r="B401" s="266" t="s">
        <v>583</v>
      </c>
      <c r="C401" s="259"/>
      <c r="D401" s="266"/>
    </row>
    <row r="402" spans="1:4">
      <c r="A402" s="259" t="s">
        <v>1040</v>
      </c>
      <c r="B402" s="266" t="s">
        <v>1041</v>
      </c>
      <c r="C402" s="273"/>
      <c r="D402" s="265"/>
    </row>
    <row r="403" spans="1:4">
      <c r="A403" s="273" t="s">
        <v>1047</v>
      </c>
      <c r="B403" s="265" t="s">
        <v>1048</v>
      </c>
      <c r="C403" s="259"/>
      <c r="D403" s="266"/>
    </row>
    <row r="404" spans="1:4">
      <c r="A404" s="259" t="s">
        <v>1051</v>
      </c>
      <c r="B404" s="266" t="s">
        <v>1052</v>
      </c>
      <c r="C404" s="273"/>
      <c r="D404" s="265"/>
    </row>
    <row r="405" spans="1:4">
      <c r="A405" s="259" t="s">
        <v>1055</v>
      </c>
      <c r="B405" s="266" t="s">
        <v>1056</v>
      </c>
      <c r="C405" s="259"/>
      <c r="D405" s="266"/>
    </row>
    <row r="406" spans="1:4">
      <c r="A406" s="259" t="s">
        <v>1055</v>
      </c>
      <c r="B406" s="266" t="s">
        <v>1058</v>
      </c>
      <c r="C406" s="273"/>
      <c r="D406" s="265"/>
    </row>
    <row r="407" spans="1:4">
      <c r="A407" s="259" t="s">
        <v>1055</v>
      </c>
      <c r="B407" s="266" t="s">
        <v>645</v>
      </c>
      <c r="C407" s="273"/>
      <c r="D407" s="265"/>
    </row>
    <row r="408" spans="1:4">
      <c r="A408" s="259" t="s">
        <v>1035</v>
      </c>
      <c r="B408" s="266" t="s">
        <v>366</v>
      </c>
      <c r="C408" s="273"/>
      <c r="D408" s="265"/>
    </row>
    <row r="409" spans="1:4">
      <c r="A409" s="259" t="s">
        <v>1035</v>
      </c>
      <c r="B409" s="266" t="s">
        <v>1064</v>
      </c>
      <c r="C409" s="273"/>
      <c r="D409" s="265"/>
    </row>
    <row r="410" spans="1:4">
      <c r="A410" s="259" t="s">
        <v>1035</v>
      </c>
      <c r="B410" s="266" t="s">
        <v>1067</v>
      </c>
      <c r="C410" s="259"/>
      <c r="D410" s="266"/>
    </row>
    <row r="411" spans="1:4">
      <c r="A411" s="259" t="s">
        <v>42</v>
      </c>
      <c r="B411" s="266" t="s">
        <v>921</v>
      </c>
      <c r="C411" s="259"/>
      <c r="D411" s="266"/>
    </row>
    <row r="412" spans="1:4">
      <c r="A412" s="273" t="s">
        <v>42</v>
      </c>
      <c r="B412" s="265" t="s">
        <v>2263</v>
      </c>
      <c r="C412" s="273"/>
      <c r="D412" s="265"/>
    </row>
    <row r="413" spans="1:4">
      <c r="A413" s="259" t="s">
        <v>42</v>
      </c>
      <c r="B413" s="266" t="s">
        <v>350</v>
      </c>
      <c r="C413" s="273"/>
      <c r="D413" s="265"/>
    </row>
    <row r="414" spans="1:4">
      <c r="A414" s="259" t="s">
        <v>42</v>
      </c>
      <c r="B414" s="266" t="s">
        <v>1071</v>
      </c>
      <c r="C414" s="259"/>
      <c r="D414" s="266"/>
    </row>
    <row r="415" spans="1:4">
      <c r="A415" s="259" t="s">
        <v>42</v>
      </c>
      <c r="B415" s="266" t="s">
        <v>1073</v>
      </c>
      <c r="C415" s="273"/>
      <c r="D415" s="265"/>
    </row>
    <row r="416" spans="1:4">
      <c r="A416" s="259" t="s">
        <v>42</v>
      </c>
      <c r="B416" s="266" t="s">
        <v>1075</v>
      </c>
      <c r="C416" s="259"/>
      <c r="D416" s="266"/>
    </row>
    <row r="417" spans="1:4">
      <c r="A417" s="259" t="s">
        <v>42</v>
      </c>
      <c r="B417" s="266" t="s">
        <v>1078</v>
      </c>
      <c r="C417" s="259"/>
      <c r="D417" s="266"/>
    </row>
    <row r="418" spans="1:4">
      <c r="A418" s="259" t="s">
        <v>42</v>
      </c>
      <c r="B418" s="266" t="s">
        <v>1079</v>
      </c>
      <c r="C418" s="259"/>
      <c r="D418" s="266"/>
    </row>
    <row r="419" spans="1:4">
      <c r="A419" s="259" t="s">
        <v>42</v>
      </c>
      <c r="B419" s="266" t="s">
        <v>1082</v>
      </c>
      <c r="C419" s="259"/>
      <c r="D419" s="266"/>
    </row>
    <row r="420" spans="1:4">
      <c r="A420" s="259" t="s">
        <v>42</v>
      </c>
      <c r="B420" s="266" t="s">
        <v>1085</v>
      </c>
      <c r="C420" s="259"/>
      <c r="D420" s="266"/>
    </row>
    <row r="421" spans="1:4">
      <c r="A421" s="259" t="s">
        <v>42</v>
      </c>
      <c r="B421" s="266" t="s">
        <v>1087</v>
      </c>
      <c r="C421" s="259"/>
      <c r="D421" s="266"/>
    </row>
    <row r="422" spans="1:4">
      <c r="A422" s="259" t="s">
        <v>42</v>
      </c>
      <c r="B422" s="266" t="s">
        <v>1089</v>
      </c>
      <c r="C422" s="259"/>
      <c r="D422" s="266"/>
    </row>
    <row r="423" spans="1:4">
      <c r="A423" s="273" t="s">
        <v>1043</v>
      </c>
      <c r="B423" s="265" t="s">
        <v>1044</v>
      </c>
      <c r="C423" s="259"/>
      <c r="D423" s="266"/>
    </row>
    <row r="424" spans="1:4">
      <c r="A424" s="273" t="s">
        <v>1090</v>
      </c>
      <c r="B424" s="265" t="s">
        <v>1524</v>
      </c>
      <c r="C424" s="259"/>
      <c r="D424" s="266"/>
    </row>
    <row r="425" spans="1:4">
      <c r="A425" s="273" t="s">
        <v>3327</v>
      </c>
      <c r="B425" s="265" t="s">
        <v>3328</v>
      </c>
      <c r="C425" s="259"/>
      <c r="D425" s="266"/>
    </row>
    <row r="426" spans="1:4">
      <c r="A426" s="259" t="s">
        <v>1092</v>
      </c>
      <c r="B426" s="266" t="s">
        <v>1093</v>
      </c>
      <c r="C426" s="259"/>
      <c r="D426" s="266"/>
    </row>
    <row r="427" spans="1:4">
      <c r="A427" s="259" t="s">
        <v>1096</v>
      </c>
      <c r="B427" s="266" t="s">
        <v>1097</v>
      </c>
      <c r="C427" s="259"/>
      <c r="D427" s="266"/>
    </row>
    <row r="428" spans="1:4">
      <c r="A428" s="259" t="s">
        <v>1102</v>
      </c>
      <c r="B428" s="266" t="s">
        <v>1103</v>
      </c>
      <c r="C428" s="259"/>
      <c r="D428" s="266"/>
    </row>
    <row r="429" spans="1:4">
      <c r="A429" s="259" t="s">
        <v>1073</v>
      </c>
      <c r="B429" s="266" t="s">
        <v>1100</v>
      </c>
      <c r="C429" s="259"/>
      <c r="D429" s="266"/>
    </row>
    <row r="430" spans="1:4">
      <c r="A430" s="273" t="s">
        <v>1073</v>
      </c>
      <c r="B430" s="265" t="s">
        <v>825</v>
      </c>
      <c r="C430" s="273"/>
      <c r="D430" s="265"/>
    </row>
    <row r="431" spans="1:4">
      <c r="A431" s="259" t="s">
        <v>1073</v>
      </c>
      <c r="B431" s="266" t="s">
        <v>1105</v>
      </c>
      <c r="C431" s="259"/>
      <c r="D431" s="266"/>
    </row>
    <row r="432" spans="1:4">
      <c r="A432" s="273" t="s">
        <v>1073</v>
      </c>
      <c r="B432" s="265" t="s">
        <v>2264</v>
      </c>
      <c r="C432" s="259"/>
      <c r="D432" s="266"/>
    </row>
    <row r="433" spans="1:4">
      <c r="A433" s="259" t="s">
        <v>1107</v>
      </c>
      <c r="B433" s="266" t="s">
        <v>1108</v>
      </c>
      <c r="C433" s="273"/>
      <c r="D433" s="265"/>
    </row>
    <row r="434" spans="1:4">
      <c r="A434" s="259" t="s">
        <v>1107</v>
      </c>
      <c r="B434" s="266" t="s">
        <v>1110</v>
      </c>
      <c r="C434" s="259"/>
      <c r="D434" s="266"/>
    </row>
    <row r="435" spans="1:4">
      <c r="A435" s="273" t="s">
        <v>1107</v>
      </c>
      <c r="B435" s="265" t="s">
        <v>2034</v>
      </c>
      <c r="C435" s="273"/>
      <c r="D435" s="265"/>
    </row>
    <row r="436" spans="1:4">
      <c r="A436" s="259" t="s">
        <v>372</v>
      </c>
      <c r="B436" s="266" t="s">
        <v>1113</v>
      </c>
      <c r="C436" s="273"/>
      <c r="D436" s="265"/>
    </row>
    <row r="437" spans="1:4">
      <c r="A437" s="259" t="s">
        <v>372</v>
      </c>
      <c r="B437" s="266" t="s">
        <v>1116</v>
      </c>
      <c r="C437" s="259"/>
      <c r="D437" s="266"/>
    </row>
    <row r="438" spans="1:4">
      <c r="A438" s="259" t="s">
        <v>372</v>
      </c>
      <c r="B438" s="266" t="s">
        <v>1118</v>
      </c>
      <c r="C438" s="337"/>
      <c r="D438" s="287"/>
    </row>
    <row r="439" spans="1:4">
      <c r="A439" s="259" t="s">
        <v>372</v>
      </c>
      <c r="B439" s="266" t="s">
        <v>1120</v>
      </c>
      <c r="C439" s="259"/>
      <c r="D439" s="266"/>
    </row>
    <row r="440" spans="1:4">
      <c r="A440" s="259" t="s">
        <v>372</v>
      </c>
      <c r="B440" s="266" t="s">
        <v>1122</v>
      </c>
      <c r="C440" s="259"/>
      <c r="D440" s="266"/>
    </row>
    <row r="441" spans="1:4">
      <c r="A441" s="259" t="s">
        <v>372</v>
      </c>
      <c r="B441" s="266" t="s">
        <v>84</v>
      </c>
      <c r="C441" s="259"/>
      <c r="D441" s="266"/>
    </row>
    <row r="442" spans="1:4">
      <c r="A442" s="259" t="s">
        <v>372</v>
      </c>
      <c r="B442" s="266" t="s">
        <v>1126</v>
      </c>
      <c r="C442" s="259"/>
      <c r="D442" s="266"/>
    </row>
    <row r="443" spans="1:4">
      <c r="A443" s="259" t="s">
        <v>372</v>
      </c>
      <c r="B443" s="266" t="s">
        <v>1129</v>
      </c>
      <c r="C443" s="259"/>
      <c r="D443" s="266"/>
    </row>
    <row r="444" spans="1:4">
      <c r="A444" s="259" t="s">
        <v>372</v>
      </c>
      <c r="B444" s="266" t="s">
        <v>1131</v>
      </c>
      <c r="C444" s="259"/>
      <c r="D444" s="266"/>
    </row>
    <row r="445" spans="1:4">
      <c r="A445" s="259" t="s">
        <v>372</v>
      </c>
      <c r="B445" s="266" t="s">
        <v>1133</v>
      </c>
      <c r="C445" s="259"/>
      <c r="D445" s="266"/>
    </row>
    <row r="446" spans="1:4">
      <c r="A446" s="259" t="s">
        <v>372</v>
      </c>
      <c r="B446" s="266" t="s">
        <v>1135</v>
      </c>
      <c r="C446" s="259"/>
      <c r="D446" s="265"/>
    </row>
    <row r="447" spans="1:4">
      <c r="A447" s="259" t="s">
        <v>372</v>
      </c>
      <c r="B447" s="266" t="s">
        <v>1138</v>
      </c>
      <c r="C447" s="273"/>
      <c r="D447" s="265"/>
    </row>
    <row r="448" spans="1:4">
      <c r="A448" s="259" t="s">
        <v>372</v>
      </c>
      <c r="B448" s="266" t="s">
        <v>202</v>
      </c>
      <c r="C448" s="259"/>
      <c r="D448" s="266"/>
    </row>
    <row r="449" spans="1:4">
      <c r="A449" s="343" t="s">
        <v>372</v>
      </c>
      <c r="B449" s="319" t="s">
        <v>1142</v>
      </c>
      <c r="C449" s="259"/>
      <c r="D449" s="266"/>
    </row>
    <row r="450" spans="1:4">
      <c r="A450" s="273" t="s">
        <v>2265</v>
      </c>
      <c r="B450" s="265" t="s">
        <v>2266</v>
      </c>
      <c r="C450" s="259"/>
      <c r="D450" s="266"/>
    </row>
    <row r="451" spans="1:4">
      <c r="A451" s="273" t="s">
        <v>2267</v>
      </c>
      <c r="B451" s="265" t="s">
        <v>2268</v>
      </c>
      <c r="C451" s="259"/>
      <c r="D451" s="266"/>
    </row>
    <row r="452" spans="1:4">
      <c r="A452" s="259" t="s">
        <v>1143</v>
      </c>
      <c r="B452" s="266" t="s">
        <v>1144</v>
      </c>
      <c r="C452" s="259"/>
      <c r="D452" s="266"/>
    </row>
    <row r="453" spans="1:4">
      <c r="A453" s="273" t="s">
        <v>2269</v>
      </c>
      <c r="B453" s="265" t="s">
        <v>2270</v>
      </c>
      <c r="C453" s="259"/>
      <c r="D453" s="266"/>
    </row>
    <row r="454" spans="1:4">
      <c r="A454" s="259" t="s">
        <v>1147</v>
      </c>
      <c r="B454" s="266" t="s">
        <v>1148</v>
      </c>
      <c r="C454" s="259"/>
      <c r="D454" s="266"/>
    </row>
    <row r="455" spans="1:4">
      <c r="A455" s="273" t="s">
        <v>1151</v>
      </c>
      <c r="B455" s="265" t="s">
        <v>2271</v>
      </c>
      <c r="C455" s="259"/>
      <c r="D455" s="266"/>
    </row>
    <row r="456" spans="1:4">
      <c r="A456" s="259" t="s">
        <v>1151</v>
      </c>
      <c r="B456" s="266" t="s">
        <v>463</v>
      </c>
      <c r="C456" s="259"/>
      <c r="D456" s="266"/>
    </row>
    <row r="457" spans="1:4">
      <c r="A457" s="259" t="s">
        <v>1151</v>
      </c>
      <c r="B457" s="266" t="s">
        <v>1154</v>
      </c>
      <c r="C457" s="259"/>
      <c r="D457" s="266"/>
    </row>
    <row r="458" spans="1:4">
      <c r="A458" s="259" t="s">
        <v>1157</v>
      </c>
      <c r="B458" s="266" t="s">
        <v>1158</v>
      </c>
      <c r="C458" s="259"/>
      <c r="D458" s="266"/>
    </row>
    <row r="459" spans="1:4">
      <c r="A459" s="259" t="s">
        <v>1160</v>
      </c>
      <c r="B459" s="266" t="s">
        <v>1161</v>
      </c>
      <c r="C459" s="273"/>
      <c r="D459" s="265"/>
    </row>
    <row r="460" spans="1:4">
      <c r="A460" s="259"/>
      <c r="B460" s="266"/>
      <c r="C460" s="259"/>
      <c r="D460" s="266"/>
    </row>
    <row r="461" spans="1:4">
      <c r="A461" s="259"/>
      <c r="B461" s="266"/>
      <c r="C461" s="259"/>
      <c r="D461" s="266"/>
    </row>
    <row r="462" spans="1:4">
      <c r="A462" s="259"/>
      <c r="B462" s="266"/>
      <c r="C462" s="273"/>
      <c r="D462" s="265"/>
    </row>
    <row r="463" spans="1:4">
      <c r="A463" s="259"/>
      <c r="B463" s="266"/>
      <c r="C463" s="259"/>
      <c r="D463" s="266"/>
    </row>
    <row r="464" spans="1:4">
      <c r="A464" s="259"/>
      <c r="B464" s="266"/>
      <c r="C464" s="259"/>
      <c r="D464" s="266"/>
    </row>
    <row r="465" spans="1:4">
      <c r="A465" s="259"/>
      <c r="B465" s="266"/>
      <c r="C465" s="259"/>
      <c r="D465" s="266"/>
    </row>
    <row r="466" spans="1:4">
      <c r="A466" s="259"/>
      <c r="B466" s="266"/>
      <c r="C466" s="259"/>
      <c r="D466" s="266"/>
    </row>
    <row r="467" spans="1:4">
      <c r="A467" s="259"/>
      <c r="B467" s="266"/>
      <c r="C467" s="259"/>
      <c r="D467" s="266"/>
    </row>
    <row r="468" spans="1:4">
      <c r="A468" s="259"/>
      <c r="B468" s="266"/>
      <c r="C468" s="259"/>
      <c r="D468" s="266"/>
    </row>
    <row r="469" spans="1:4">
      <c r="A469" s="259"/>
      <c r="B469" s="266"/>
      <c r="C469" s="273"/>
      <c r="D469" s="265"/>
    </row>
    <row r="470" spans="1:4">
      <c r="A470" s="273"/>
      <c r="B470" s="265"/>
    </row>
    <row r="471" spans="1:4">
      <c r="A471" s="273"/>
      <c r="B471" s="265"/>
    </row>
    <row r="472" spans="1:4">
      <c r="A472" s="259"/>
      <c r="B472" s="266"/>
    </row>
    <row r="473" spans="1:4">
      <c r="A473" s="273"/>
      <c r="B473" s="265"/>
    </row>
    <row r="474" spans="1:4">
      <c r="A474" s="273"/>
      <c r="B474" s="265"/>
    </row>
    <row r="475" spans="1:4">
      <c r="A475" s="259"/>
      <c r="B475" s="266"/>
    </row>
    <row r="476" spans="1:4">
      <c r="A476" s="259"/>
      <c r="B476" s="266"/>
    </row>
    <row r="477" spans="1:4">
      <c r="A477" s="259"/>
      <c r="B477" s="266"/>
    </row>
    <row r="478" spans="1:4">
      <c r="A478" s="259"/>
      <c r="B478" s="266"/>
    </row>
    <row r="479" spans="1:4">
      <c r="A479" s="273"/>
      <c r="B479" s="265"/>
    </row>
    <row r="480" spans="1:4">
      <c r="A480" s="259"/>
      <c r="B480" s="266"/>
    </row>
    <row r="481" spans="1:2">
      <c r="A481" s="259"/>
      <c r="B481" s="266"/>
    </row>
    <row r="482" spans="1:2">
      <c r="A482" s="259"/>
      <c r="B482" s="266"/>
    </row>
    <row r="483" spans="1:2">
      <c r="A483" s="259"/>
      <c r="B483" s="266"/>
    </row>
    <row r="484" spans="1:2">
      <c r="A484" s="259"/>
      <c r="B484" s="266"/>
    </row>
    <row r="485" spans="1:2">
      <c r="A485" s="259"/>
      <c r="B485" s="266"/>
    </row>
    <row r="486" spans="1:2">
      <c r="A486" s="273"/>
      <c r="B486" s="265"/>
    </row>
    <row r="487" spans="1:2">
      <c r="A487" s="259"/>
      <c r="B487" s="266"/>
    </row>
    <row r="488" spans="1:2">
      <c r="A488" s="273"/>
      <c r="B488" s="265"/>
    </row>
    <row r="489" spans="1:2">
      <c r="A489" s="259"/>
      <c r="B489" s="266"/>
    </row>
    <row r="490" spans="1:2">
      <c r="A490" s="259"/>
      <c r="B490" s="266"/>
    </row>
    <row r="491" spans="1:2">
      <c r="A491" s="259"/>
      <c r="B491" s="266"/>
    </row>
    <row r="492" spans="1:2">
      <c r="A492" s="259"/>
      <c r="B492" s="266"/>
    </row>
    <row r="493" spans="1:2">
      <c r="A493" s="259"/>
      <c r="B493" s="266"/>
    </row>
    <row r="494" spans="1:2">
      <c r="A494" s="259"/>
      <c r="B494" s="266"/>
    </row>
    <row r="495" spans="1:2">
      <c r="A495" s="259"/>
      <c r="B495" s="265"/>
    </row>
    <row r="496" spans="1:2">
      <c r="A496" s="259"/>
      <c r="B496" s="266"/>
    </row>
    <row r="497" spans="1:2">
      <c r="A497" s="259"/>
      <c r="B497" s="266"/>
    </row>
    <row r="498" spans="1:2">
      <c r="A498" s="273"/>
      <c r="B498" s="265"/>
    </row>
    <row r="499" spans="1:2">
      <c r="A499" s="273"/>
      <c r="B499" s="265"/>
    </row>
    <row r="500" spans="1:2">
      <c r="A500" s="259"/>
      <c r="B500" s="266"/>
    </row>
    <row r="501" spans="1:2">
      <c r="A501" s="259"/>
      <c r="B501" s="266"/>
    </row>
    <row r="502" spans="1:2">
      <c r="A502" s="259"/>
      <c r="B502" s="266"/>
    </row>
    <row r="503" spans="1:2">
      <c r="A503" s="259"/>
      <c r="B503" s="266"/>
    </row>
    <row r="504" spans="1:2">
      <c r="A504" s="259"/>
      <c r="B504" s="266"/>
    </row>
    <row r="505" spans="1:2">
      <c r="A505" s="273"/>
      <c r="B505" s="265"/>
    </row>
    <row r="506" spans="1:2">
      <c r="A506" s="273"/>
      <c r="B506" s="265"/>
    </row>
    <row r="507" spans="1:2">
      <c r="A507" s="259"/>
      <c r="B507" s="266"/>
    </row>
    <row r="508" spans="1:2">
      <c r="A508" s="259"/>
      <c r="B508" s="266"/>
    </row>
    <row r="509" spans="1:2">
      <c r="A509" s="259"/>
      <c r="B509" s="266"/>
    </row>
    <row r="510" spans="1:2">
      <c r="A510" s="273"/>
      <c r="B510" s="265"/>
    </row>
    <row r="511" spans="1:2">
      <c r="A511" s="273"/>
      <c r="B511" s="265"/>
    </row>
    <row r="512" spans="1:2">
      <c r="A512" s="259"/>
      <c r="B512" s="266"/>
    </row>
    <row r="513" spans="1:2">
      <c r="A513" s="259"/>
      <c r="B513" s="266"/>
    </row>
    <row r="514" spans="1:2">
      <c r="A514" s="259"/>
      <c r="B514" s="266"/>
    </row>
    <row r="515" spans="1:2">
      <c r="A515" s="259"/>
      <c r="B515" s="266"/>
    </row>
    <row r="516" spans="1:2">
      <c r="A516" s="259"/>
      <c r="B516" s="266"/>
    </row>
    <row r="517" spans="1:2">
      <c r="A517" s="259"/>
      <c r="B517" s="266"/>
    </row>
    <row r="518" spans="1:2">
      <c r="A518" s="259"/>
      <c r="B518" s="266"/>
    </row>
    <row r="519" spans="1:2">
      <c r="A519" s="259"/>
      <c r="B519" s="266"/>
    </row>
    <row r="520" spans="1:2">
      <c r="A520" s="259"/>
      <c r="B520" s="266"/>
    </row>
    <row r="521" spans="1:2">
      <c r="A521" s="259"/>
      <c r="B521" s="266"/>
    </row>
    <row r="522" spans="1:2">
      <c r="A522" s="273"/>
      <c r="B522" s="265"/>
    </row>
    <row r="523" spans="1:2">
      <c r="A523" s="259"/>
      <c r="B523" s="266"/>
    </row>
    <row r="524" spans="1:2">
      <c r="A524" s="259"/>
      <c r="B524" s="266"/>
    </row>
    <row r="525" spans="1:2">
      <c r="A525" s="259"/>
      <c r="B525" s="266"/>
    </row>
    <row r="526" spans="1:2">
      <c r="A526" s="259"/>
      <c r="B526" s="266"/>
    </row>
    <row r="527" spans="1:2">
      <c r="A527" s="259"/>
      <c r="B527" s="266"/>
    </row>
    <row r="528" spans="1:2">
      <c r="A528" s="259"/>
      <c r="B528" s="266"/>
    </row>
    <row r="529" spans="1:2">
      <c r="A529" s="259"/>
      <c r="B529" s="266"/>
    </row>
    <row r="530" spans="1:2">
      <c r="A530" s="259"/>
      <c r="B530" s="266"/>
    </row>
    <row r="531" spans="1:2">
      <c r="A531" s="259"/>
      <c r="B531" s="266"/>
    </row>
    <row r="532" spans="1:2">
      <c r="A532" s="273"/>
      <c r="B532" s="265"/>
    </row>
    <row r="533" spans="1:2">
      <c r="A533" s="259"/>
      <c r="B533" s="266"/>
    </row>
    <row r="534" spans="1:2">
      <c r="A534" s="259"/>
      <c r="B534" s="266"/>
    </row>
    <row r="535" spans="1:2">
      <c r="A535" s="259"/>
      <c r="B535" s="266"/>
    </row>
    <row r="536" spans="1:2">
      <c r="A536" s="259"/>
      <c r="B536" s="266"/>
    </row>
    <row r="537" spans="1:2">
      <c r="A537" s="273"/>
      <c r="B537" s="265"/>
    </row>
    <row r="538" spans="1:2">
      <c r="A538" s="273"/>
      <c r="B538" s="265"/>
    </row>
    <row r="539" spans="1:2">
      <c r="A539" s="259"/>
      <c r="B539" s="266"/>
    </row>
    <row r="540" spans="1:2">
      <c r="A540" s="259"/>
      <c r="B540" s="266"/>
    </row>
    <row r="541" spans="1:2">
      <c r="A541" s="259"/>
      <c r="B541" s="266"/>
    </row>
    <row r="542" spans="1:2">
      <c r="A542" s="259"/>
      <c r="B542" s="266"/>
    </row>
    <row r="543" spans="1:2">
      <c r="A543" s="259"/>
      <c r="B543" s="266"/>
    </row>
    <row r="544" spans="1:2">
      <c r="A544" s="259"/>
      <c r="B544" s="266"/>
    </row>
    <row r="545" spans="1:2">
      <c r="A545" s="259"/>
      <c r="B545" s="266"/>
    </row>
    <row r="546" spans="1:2">
      <c r="A546" s="273"/>
      <c r="B546" s="265"/>
    </row>
    <row r="547" spans="1:2">
      <c r="A547" s="259"/>
      <c r="B547" s="266"/>
    </row>
    <row r="548" spans="1:2">
      <c r="A548" s="259"/>
      <c r="B548" s="266"/>
    </row>
    <row r="549" spans="1:2">
      <c r="A549" s="259"/>
      <c r="B549" s="266"/>
    </row>
    <row r="550" spans="1:2">
      <c r="A550" s="259"/>
      <c r="B550" s="266"/>
    </row>
    <row r="551" spans="1:2">
      <c r="A551" s="344"/>
      <c r="B551" s="282"/>
    </row>
    <row r="552" spans="1:2">
      <c r="A552" s="344"/>
      <c r="B552" s="282"/>
    </row>
    <row r="553" spans="1:2">
      <c r="A553" s="344"/>
      <c r="B553" s="282"/>
    </row>
    <row r="554" spans="1:2">
      <c r="A554" s="344"/>
      <c r="B554" s="282"/>
    </row>
    <row r="555" spans="1:2">
      <c r="A555" s="344"/>
      <c r="B555" s="282"/>
    </row>
    <row r="556" spans="1:2">
      <c r="A556" s="344"/>
      <c r="B556" s="282"/>
    </row>
    <row r="557" spans="1:2">
      <c r="A557" s="273"/>
      <c r="B557" s="265"/>
    </row>
    <row r="558" spans="1:2">
      <c r="A558" s="344"/>
      <c r="B558" s="282"/>
    </row>
    <row r="559" spans="1:2">
      <c r="A559" s="344"/>
      <c r="B559" s="282"/>
    </row>
    <row r="560" spans="1:2">
      <c r="A560" s="344"/>
      <c r="B560" s="282"/>
    </row>
    <row r="561" spans="1:2">
      <c r="A561" s="344"/>
      <c r="B561" s="282"/>
    </row>
    <row r="562" spans="1:2">
      <c r="A562" s="344"/>
      <c r="B562" s="282"/>
    </row>
    <row r="563" spans="1:2">
      <c r="A563" s="344"/>
      <c r="B563" s="282"/>
    </row>
    <row r="564" spans="1:2">
      <c r="A564" s="344"/>
      <c r="B564" s="282"/>
    </row>
    <row r="565" spans="1:2">
      <c r="A565" s="344"/>
      <c r="B565" s="282"/>
    </row>
    <row r="566" spans="1:2">
      <c r="A566" s="273"/>
      <c r="B566" s="265"/>
    </row>
    <row r="567" spans="1:2">
      <c r="A567" s="344"/>
      <c r="B567" s="282"/>
    </row>
    <row r="568" spans="1:2">
      <c r="A568" s="344"/>
      <c r="B568" s="282"/>
    </row>
    <row r="569" spans="1:2">
      <c r="A569" s="344"/>
      <c r="B569" s="282"/>
    </row>
    <row r="570" spans="1:2">
      <c r="A570" s="344"/>
      <c r="B570" s="282"/>
    </row>
    <row r="571" spans="1:2">
      <c r="A571" s="344"/>
      <c r="B571" s="282"/>
    </row>
    <row r="572" spans="1:2">
      <c r="A572" s="344"/>
      <c r="B572" s="282"/>
    </row>
    <row r="573" spans="1:2">
      <c r="A573" s="273"/>
      <c r="B573" s="265"/>
    </row>
    <row r="574" spans="1:2">
      <c r="A574" s="344"/>
      <c r="B574" s="282"/>
    </row>
    <row r="575" spans="1:2">
      <c r="A575" s="344"/>
      <c r="B575" s="266"/>
    </row>
    <row r="576" spans="1:2">
      <c r="A576" s="344"/>
      <c r="B576" s="266"/>
    </row>
    <row r="577" spans="1:2">
      <c r="A577" s="344"/>
      <c r="B577" s="266"/>
    </row>
    <row r="578" spans="1:2">
      <c r="A578" s="344"/>
      <c r="B578" s="266"/>
    </row>
    <row r="579" spans="1:2">
      <c r="A579" s="331"/>
      <c r="B579" s="266"/>
    </row>
    <row r="580" spans="1:2">
      <c r="A580" s="259"/>
      <c r="B580" s="266"/>
    </row>
    <row r="581" spans="1:2">
      <c r="A581" s="259"/>
      <c r="B581" s="266"/>
    </row>
    <row r="582" spans="1:2">
      <c r="A582" s="273"/>
      <c r="B582" s="265"/>
    </row>
    <row r="583" spans="1:2">
      <c r="A583" s="273"/>
      <c r="B583" s="265"/>
    </row>
    <row r="584" spans="1:2">
      <c r="A584" s="259"/>
      <c r="B584" s="266"/>
    </row>
    <row r="585" spans="1:2">
      <c r="A585" s="259"/>
      <c r="B585" s="266"/>
    </row>
    <row r="586" spans="1:2">
      <c r="A586" s="259"/>
      <c r="B586" s="266"/>
    </row>
    <row r="587" spans="1:2">
      <c r="A587" s="259"/>
      <c r="B587" s="266"/>
    </row>
    <row r="588" spans="1:2">
      <c r="A588" s="259"/>
      <c r="B588" s="266"/>
    </row>
    <row r="589" spans="1:2">
      <c r="A589" s="259"/>
      <c r="B589" s="266"/>
    </row>
    <row r="590" spans="1:2">
      <c r="A590" s="259"/>
      <c r="B590" s="266"/>
    </row>
    <row r="591" spans="1:2">
      <c r="A591" s="273"/>
      <c r="B591" s="265"/>
    </row>
    <row r="592" spans="1:2">
      <c r="A592" s="259"/>
      <c r="B592" s="266"/>
    </row>
    <row r="593" spans="1:2">
      <c r="A593" s="259"/>
      <c r="B593" s="266"/>
    </row>
    <row r="594" spans="1:2">
      <c r="A594" s="259"/>
      <c r="B594" s="266"/>
    </row>
    <row r="595" spans="1:2">
      <c r="A595" s="273"/>
      <c r="B595" s="265"/>
    </row>
    <row r="596" spans="1:2">
      <c r="A596" s="259"/>
      <c r="B596" s="266"/>
    </row>
    <row r="597" spans="1:2">
      <c r="A597" s="273"/>
      <c r="B597" s="265"/>
    </row>
    <row r="598" spans="1:2">
      <c r="A598" s="259"/>
      <c r="B598" s="266"/>
    </row>
    <row r="599" spans="1:2">
      <c r="A599" s="259"/>
      <c r="B599" s="266"/>
    </row>
    <row r="600" spans="1:2">
      <c r="A600" s="259"/>
      <c r="B600" s="266"/>
    </row>
    <row r="601" spans="1:2">
      <c r="A601" s="259"/>
      <c r="B601" s="266"/>
    </row>
    <row r="602" spans="1:2">
      <c r="A602" s="259"/>
      <c r="B602" s="266"/>
    </row>
    <row r="603" spans="1:2">
      <c r="A603" s="259"/>
      <c r="B603" s="266"/>
    </row>
    <row r="604" spans="1:2">
      <c r="A604" s="259"/>
      <c r="B604" s="266"/>
    </row>
    <row r="605" spans="1:2">
      <c r="A605" s="273"/>
      <c r="B605" s="265"/>
    </row>
    <row r="606" spans="1:2">
      <c r="A606" s="273"/>
      <c r="B606" s="265"/>
    </row>
    <row r="607" spans="1:2">
      <c r="A607" s="259"/>
      <c r="B607" s="266"/>
    </row>
    <row r="608" spans="1:2">
      <c r="A608" s="259"/>
      <c r="B608" s="266"/>
    </row>
    <row r="609" spans="1:2">
      <c r="A609" s="259"/>
      <c r="B609" s="266"/>
    </row>
    <row r="610" spans="1:2">
      <c r="A610" s="259"/>
      <c r="B610" s="266"/>
    </row>
    <row r="611" spans="1:2">
      <c r="A611" s="259"/>
      <c r="B611" s="266"/>
    </row>
    <row r="612" spans="1:2">
      <c r="A612" s="259"/>
      <c r="B612" s="266"/>
    </row>
    <row r="613" spans="1:2">
      <c r="A613" s="259"/>
      <c r="B613" s="266"/>
    </row>
    <row r="614" spans="1:2">
      <c r="A614" s="273"/>
      <c r="B614" s="265"/>
    </row>
    <row r="615" spans="1:2">
      <c r="A615" s="259"/>
      <c r="B615" s="266"/>
    </row>
    <row r="616" spans="1:2">
      <c r="A616" s="273"/>
      <c r="B616" s="265"/>
    </row>
    <row r="617" spans="1:2">
      <c r="A617" s="259"/>
      <c r="B617" s="266"/>
    </row>
    <row r="618" spans="1:2">
      <c r="A618" s="259"/>
      <c r="B618" s="266"/>
    </row>
    <row r="619" spans="1:2">
      <c r="A619" s="259"/>
      <c r="B619" s="266"/>
    </row>
    <row r="620" spans="1:2">
      <c r="A620" s="259"/>
      <c r="B620" s="266"/>
    </row>
    <row r="621" spans="1:2">
      <c r="A621" s="273"/>
      <c r="B621" s="265"/>
    </row>
    <row r="622" spans="1:2">
      <c r="A622" s="259"/>
      <c r="B622" s="266"/>
    </row>
    <row r="623" spans="1:2">
      <c r="A623" s="259"/>
      <c r="B623" s="266"/>
    </row>
    <row r="624" spans="1:2">
      <c r="A624" s="259"/>
      <c r="B624" s="266"/>
    </row>
    <row r="625" spans="1:2">
      <c r="A625" s="259"/>
      <c r="B625" s="266"/>
    </row>
    <row r="626" spans="1:2">
      <c r="A626" s="259"/>
      <c r="B626" s="266"/>
    </row>
    <row r="627" spans="1:2">
      <c r="A627" s="259"/>
      <c r="B627" s="266"/>
    </row>
    <row r="628" spans="1:2">
      <c r="A628" s="259"/>
      <c r="B628" s="266"/>
    </row>
    <row r="629" spans="1:2">
      <c r="A629" s="259"/>
      <c r="B629" s="265"/>
    </row>
    <row r="630" spans="1:2">
      <c r="A630" s="259"/>
      <c r="B630" s="266"/>
    </row>
    <row r="631" spans="1:2">
      <c r="A631" s="259"/>
      <c r="B631" s="266"/>
    </row>
    <row r="632" spans="1:2">
      <c r="A632" s="259"/>
      <c r="B632" s="266"/>
    </row>
    <row r="633" spans="1:2">
      <c r="A633" s="259"/>
      <c r="B633" s="266"/>
    </row>
    <row r="634" spans="1:2">
      <c r="A634" s="259"/>
      <c r="B634" s="266"/>
    </row>
    <row r="635" spans="1:2">
      <c r="A635" s="273"/>
      <c r="B635" s="265"/>
    </row>
    <row r="636" spans="1:2">
      <c r="A636" s="259"/>
      <c r="B636" s="266"/>
    </row>
    <row r="637" spans="1:2">
      <c r="A637" s="259"/>
      <c r="B637" s="266"/>
    </row>
    <row r="638" spans="1:2">
      <c r="A638" s="273"/>
      <c r="B638" s="265"/>
    </row>
    <row r="639" spans="1:2">
      <c r="A639" s="259"/>
      <c r="B639" s="266"/>
    </row>
    <row r="640" spans="1:2">
      <c r="A640" s="259"/>
      <c r="B640" s="266"/>
    </row>
    <row r="641" spans="1:2">
      <c r="A641" s="259"/>
      <c r="B641" s="266"/>
    </row>
    <row r="642" spans="1:2">
      <c r="A642" s="259"/>
      <c r="B642" s="266"/>
    </row>
    <row r="643" spans="1:2">
      <c r="A643" s="259"/>
      <c r="B643" s="266"/>
    </row>
    <row r="644" spans="1:2">
      <c r="A644" s="259"/>
      <c r="B644" s="266"/>
    </row>
    <row r="645" spans="1:2">
      <c r="A645" s="259"/>
      <c r="B645" s="266"/>
    </row>
    <row r="646" spans="1:2">
      <c r="A646" s="259"/>
      <c r="B646" s="266"/>
    </row>
    <row r="647" spans="1:2">
      <c r="A647" s="273"/>
      <c r="B647" s="265"/>
    </row>
    <row r="648" spans="1:2">
      <c r="A648" s="259"/>
      <c r="B648" s="266"/>
    </row>
    <row r="649" spans="1:2">
      <c r="A649" s="259"/>
      <c r="B649" s="266"/>
    </row>
    <row r="650" spans="1:2">
      <c r="A650" s="259"/>
      <c r="B650" s="266"/>
    </row>
    <row r="651" spans="1:2">
      <c r="A651" s="259"/>
      <c r="B651" s="266"/>
    </row>
    <row r="652" spans="1:2">
      <c r="A652" s="273"/>
      <c r="B652" s="265"/>
    </row>
    <row r="653" spans="1:2">
      <c r="A653" s="273"/>
      <c r="B653" s="265"/>
    </row>
    <row r="654" spans="1:2">
      <c r="A654" s="273"/>
      <c r="B654" s="265"/>
    </row>
    <row r="655" spans="1:2">
      <c r="A655" s="273"/>
      <c r="B655" s="265"/>
    </row>
    <row r="656" spans="1:2">
      <c r="A656" s="273"/>
      <c r="B656" s="265"/>
    </row>
    <row r="657" spans="1:2">
      <c r="A657" s="273"/>
      <c r="B657" s="265"/>
    </row>
    <row r="658" spans="1:2">
      <c r="A658" s="273"/>
      <c r="B658" s="266"/>
    </row>
    <row r="659" spans="1:2">
      <c r="A659" s="273"/>
      <c r="B659" s="265"/>
    </row>
    <row r="660" spans="1:2">
      <c r="A660" s="259"/>
      <c r="B660" s="266"/>
    </row>
    <row r="661" spans="1:2">
      <c r="A661" s="259"/>
      <c r="B661" s="266"/>
    </row>
    <row r="662" spans="1:2">
      <c r="A662" s="259"/>
      <c r="B662" s="266"/>
    </row>
    <row r="663" spans="1:2">
      <c r="A663" s="259"/>
      <c r="B663" s="266"/>
    </row>
    <row r="664" spans="1:2">
      <c r="A664" s="259"/>
      <c r="B664" s="266"/>
    </row>
    <row r="665" spans="1:2">
      <c r="A665" s="259"/>
      <c r="B665" s="266"/>
    </row>
    <row r="666" spans="1:2">
      <c r="A666" s="273"/>
      <c r="B666" s="265"/>
    </row>
    <row r="667" spans="1:2">
      <c r="A667" s="259"/>
      <c r="B667" s="266"/>
    </row>
    <row r="668" spans="1:2">
      <c r="A668" s="259"/>
      <c r="B668" s="266"/>
    </row>
    <row r="669" spans="1:2">
      <c r="A669" s="273"/>
      <c r="B669" s="265"/>
    </row>
    <row r="670" spans="1:2">
      <c r="A670" s="259"/>
      <c r="B670" s="266"/>
    </row>
    <row r="671" spans="1:2">
      <c r="A671" s="259"/>
      <c r="B671" s="266"/>
    </row>
    <row r="672" spans="1:2">
      <c r="A672" s="259"/>
      <c r="B672" s="266"/>
    </row>
    <row r="673" spans="1:2">
      <c r="A673" s="273"/>
      <c r="B673" s="265"/>
    </row>
    <row r="674" spans="1:2">
      <c r="A674" s="259"/>
      <c r="B674" s="266"/>
    </row>
    <row r="675" spans="1:2">
      <c r="A675" s="259"/>
      <c r="B675" s="266"/>
    </row>
    <row r="676" spans="1:2">
      <c r="A676" s="259"/>
      <c r="B676" s="266"/>
    </row>
    <row r="677" spans="1:2">
      <c r="A677" s="259"/>
      <c r="B677" s="266"/>
    </row>
    <row r="678" spans="1:2">
      <c r="A678" s="259"/>
      <c r="B678" s="266"/>
    </row>
    <row r="679" spans="1:2">
      <c r="A679" s="259"/>
      <c r="B679" s="266"/>
    </row>
    <row r="680" spans="1:2">
      <c r="A680" s="259"/>
      <c r="B680" s="266"/>
    </row>
    <row r="681" spans="1:2">
      <c r="A681" s="259"/>
      <c r="B681" s="266"/>
    </row>
    <row r="682" spans="1:2">
      <c r="A682" s="273"/>
      <c r="B682" s="265"/>
    </row>
    <row r="683" spans="1:2">
      <c r="A683" s="259"/>
      <c r="B683" s="266"/>
    </row>
    <row r="684" spans="1:2">
      <c r="A684" s="259"/>
      <c r="B684" s="266"/>
    </row>
    <row r="685" spans="1:2">
      <c r="A685" s="259"/>
      <c r="B685" s="266"/>
    </row>
    <row r="686" spans="1:2">
      <c r="A686" s="259"/>
      <c r="B686" s="266"/>
    </row>
    <row r="687" spans="1:2">
      <c r="A687" s="259"/>
      <c r="B687" s="266"/>
    </row>
    <row r="688" spans="1:2">
      <c r="A688" s="259"/>
      <c r="B688" s="266"/>
    </row>
    <row r="689" spans="1:2">
      <c r="A689" s="259"/>
      <c r="B689" s="266"/>
    </row>
    <row r="690" spans="1:2">
      <c r="A690" s="273"/>
      <c r="B690" s="265"/>
    </row>
    <row r="691" spans="1:2">
      <c r="A691" s="259"/>
      <c r="B691" s="266"/>
    </row>
    <row r="692" spans="1:2">
      <c r="A692" s="259"/>
      <c r="B692" s="266"/>
    </row>
    <row r="693" spans="1:2">
      <c r="A693" s="259"/>
      <c r="B693" s="266"/>
    </row>
    <row r="694" spans="1:2">
      <c r="A694" s="259"/>
      <c r="B694" s="266"/>
    </row>
    <row r="695" spans="1:2">
      <c r="A695" s="273"/>
      <c r="B695" s="265"/>
    </row>
    <row r="696" spans="1:2">
      <c r="A696" s="259"/>
      <c r="B696" s="266"/>
    </row>
    <row r="697" spans="1:2">
      <c r="A697" s="259"/>
      <c r="B697" s="266"/>
    </row>
    <row r="698" spans="1:2">
      <c r="A698" s="259"/>
      <c r="B698" s="266"/>
    </row>
    <row r="699" spans="1:2">
      <c r="A699" s="259"/>
      <c r="B699" s="266"/>
    </row>
    <row r="700" spans="1:2">
      <c r="A700" s="259"/>
      <c r="B700" s="266"/>
    </row>
    <row r="701" spans="1:2">
      <c r="A701" s="273"/>
      <c r="B701" s="265"/>
    </row>
    <row r="702" spans="1:2">
      <c r="A702" s="259"/>
      <c r="B702" s="266"/>
    </row>
    <row r="703" spans="1:2">
      <c r="A703" s="259"/>
      <c r="B703" s="266"/>
    </row>
    <row r="704" spans="1:2">
      <c r="A704" s="259"/>
      <c r="B704" s="266"/>
    </row>
    <row r="705" spans="1:2">
      <c r="A705" s="273"/>
      <c r="B705" s="265"/>
    </row>
    <row r="706" spans="1:2">
      <c r="A706" s="273"/>
      <c r="B706" s="265"/>
    </row>
    <row r="707" spans="1:2">
      <c r="A707" s="259"/>
      <c r="B707" s="266"/>
    </row>
    <row r="708" spans="1:2">
      <c r="A708" s="273"/>
      <c r="B708" s="265"/>
    </row>
    <row r="709" spans="1:2">
      <c r="A709" s="273"/>
      <c r="B709" s="265"/>
    </row>
    <row r="710" spans="1:2">
      <c r="A710" s="259"/>
      <c r="B710" s="266"/>
    </row>
    <row r="711" spans="1:2">
      <c r="A711" s="259"/>
      <c r="B711" s="266"/>
    </row>
    <row r="712" spans="1:2">
      <c r="A712" s="259"/>
      <c r="B712" s="266"/>
    </row>
    <row r="713" spans="1:2">
      <c r="A713" s="259"/>
      <c r="B713" s="266"/>
    </row>
    <row r="714" spans="1:2">
      <c r="A714" s="259"/>
      <c r="B714" s="266"/>
    </row>
    <row r="715" spans="1:2">
      <c r="A715" s="259"/>
      <c r="B715" s="266"/>
    </row>
    <row r="716" spans="1:2">
      <c r="A716" s="259"/>
      <c r="B716" s="266"/>
    </row>
    <row r="717" spans="1:2">
      <c r="A717" s="259"/>
      <c r="B717" s="266"/>
    </row>
    <row r="718" spans="1:2">
      <c r="A718" s="259"/>
      <c r="B718" s="265"/>
    </row>
    <row r="719" spans="1:2">
      <c r="A719" s="259"/>
      <c r="B719" s="266"/>
    </row>
    <row r="720" spans="1:2">
      <c r="A720" s="259"/>
      <c r="B720" s="266"/>
    </row>
    <row r="721" spans="1:2">
      <c r="A721" s="259"/>
      <c r="B721" s="266"/>
    </row>
    <row r="722" spans="1:2">
      <c r="A722" s="259"/>
      <c r="B722" s="266"/>
    </row>
    <row r="723" spans="1:2">
      <c r="A723" s="259"/>
      <c r="B723" s="266"/>
    </row>
    <row r="724" spans="1:2">
      <c r="A724" s="259"/>
      <c r="B724" s="266"/>
    </row>
    <row r="725" spans="1:2">
      <c r="A725" s="259"/>
      <c r="B725" s="266"/>
    </row>
    <row r="726" spans="1:2">
      <c r="A726" s="259"/>
      <c r="B726" s="266"/>
    </row>
    <row r="727" spans="1:2">
      <c r="A727" s="259"/>
      <c r="B727" s="266"/>
    </row>
    <row r="728" spans="1:2">
      <c r="A728" s="259"/>
      <c r="B728" s="266"/>
    </row>
    <row r="729" spans="1:2">
      <c r="A729" s="259"/>
      <c r="B729" s="266"/>
    </row>
    <row r="730" spans="1:2">
      <c r="A730" s="259"/>
      <c r="B730" s="266"/>
    </row>
    <row r="731" spans="1:2">
      <c r="A731" s="259"/>
      <c r="B731" s="266"/>
    </row>
    <row r="732" spans="1:2">
      <c r="A732" s="259"/>
      <c r="B732" s="266"/>
    </row>
    <row r="733" spans="1:2">
      <c r="A733" s="259"/>
      <c r="B733" s="266"/>
    </row>
    <row r="734" spans="1:2">
      <c r="A734" s="259"/>
      <c r="B734" s="266"/>
    </row>
    <row r="735" spans="1:2">
      <c r="A735" s="259"/>
      <c r="B735" s="266"/>
    </row>
    <row r="736" spans="1:2">
      <c r="A736" s="259"/>
      <c r="B736" s="266"/>
    </row>
    <row r="737" spans="1:2">
      <c r="A737" s="259"/>
      <c r="B737" s="266"/>
    </row>
    <row r="738" spans="1:2">
      <c r="A738" s="259"/>
      <c r="B738" s="266"/>
    </row>
    <row r="739" spans="1:2">
      <c r="A739" s="259"/>
      <c r="B739" s="266"/>
    </row>
    <row r="740" spans="1:2">
      <c r="A740" s="259"/>
      <c r="B740" s="266"/>
    </row>
    <row r="741" spans="1:2">
      <c r="A741" s="259"/>
      <c r="B741" s="266"/>
    </row>
    <row r="742" spans="1:2">
      <c r="A742" s="259"/>
      <c r="B742" s="266"/>
    </row>
    <row r="743" spans="1:2">
      <c r="A743" s="259"/>
      <c r="B743" s="266"/>
    </row>
    <row r="744" spans="1:2">
      <c r="A744" s="259"/>
      <c r="B744" s="266"/>
    </row>
    <row r="745" spans="1:2">
      <c r="A745" s="259"/>
      <c r="B745" s="266"/>
    </row>
    <row r="746" spans="1:2">
      <c r="A746" s="259"/>
      <c r="B746" s="266"/>
    </row>
    <row r="747" spans="1:2">
      <c r="A747" s="259"/>
      <c r="B747" s="266"/>
    </row>
    <row r="748" spans="1:2">
      <c r="A748" s="259"/>
      <c r="B748" s="266"/>
    </row>
    <row r="749" spans="1:2">
      <c r="A749" s="259"/>
      <c r="B749" s="266"/>
    </row>
    <row r="750" spans="1:2">
      <c r="A750" s="259"/>
      <c r="B750" s="266"/>
    </row>
    <row r="751" spans="1:2">
      <c r="A751" s="259"/>
      <c r="B751" s="266"/>
    </row>
    <row r="752" spans="1:2">
      <c r="A752" s="259"/>
      <c r="B752" s="266"/>
    </row>
    <row r="753" spans="1:2">
      <c r="A753" s="259"/>
      <c r="B753" s="266"/>
    </row>
    <row r="754" spans="1:2">
      <c r="A754" s="259"/>
      <c r="B754" s="266"/>
    </row>
    <row r="755" spans="1:2">
      <c r="A755" s="259"/>
      <c r="B755" s="266"/>
    </row>
    <row r="756" spans="1:2">
      <c r="A756" s="259"/>
      <c r="B756" s="266"/>
    </row>
    <row r="757" spans="1:2">
      <c r="A757" s="259"/>
      <c r="B757" s="266"/>
    </row>
    <row r="758" spans="1:2">
      <c r="A758" s="259"/>
      <c r="B758" s="266"/>
    </row>
    <row r="759" spans="1:2">
      <c r="A759" s="273"/>
      <c r="B759" s="265"/>
    </row>
    <row r="760" spans="1:2">
      <c r="A760" s="259"/>
      <c r="B760" s="266"/>
    </row>
    <row r="761" spans="1:2">
      <c r="A761" s="259"/>
      <c r="B761" s="266"/>
    </row>
    <row r="762" spans="1:2">
      <c r="A762" s="273"/>
      <c r="B762" s="265"/>
    </row>
    <row r="763" spans="1:2">
      <c r="A763" s="259"/>
      <c r="B763" s="266"/>
    </row>
    <row r="764" spans="1:2">
      <c r="A764" s="273"/>
      <c r="B764" s="265"/>
    </row>
    <row r="765" spans="1:2">
      <c r="A765" s="259"/>
      <c r="B765" s="266"/>
    </row>
    <row r="766" spans="1:2">
      <c r="A766" s="259"/>
      <c r="B766" s="266"/>
    </row>
    <row r="767" spans="1:2">
      <c r="A767" s="259"/>
      <c r="B767" s="266"/>
    </row>
    <row r="768" spans="1:2">
      <c r="A768" s="259"/>
      <c r="B768" s="266"/>
    </row>
    <row r="769" spans="1:2">
      <c r="A769" s="337"/>
      <c r="B769" s="287"/>
    </row>
    <row r="770" spans="1:2">
      <c r="A770" s="259"/>
      <c r="B770" s="266"/>
    </row>
    <row r="771" spans="1:2">
      <c r="A771" s="259"/>
      <c r="B771" s="266"/>
    </row>
    <row r="772" spans="1:2">
      <c r="A772" s="259"/>
      <c r="B772" s="266"/>
    </row>
    <row r="773" spans="1:2">
      <c r="A773" s="273"/>
      <c r="B773" s="265"/>
    </row>
    <row r="774" spans="1:2">
      <c r="A774" s="259"/>
      <c r="B774" s="266"/>
    </row>
    <row r="775" spans="1:2">
      <c r="A775" s="259"/>
      <c r="B775" s="266"/>
    </row>
    <row r="776" spans="1:2">
      <c r="A776" s="273"/>
      <c r="B776" s="265"/>
    </row>
    <row r="777" spans="1:2">
      <c r="A777" s="259"/>
      <c r="B777" s="266"/>
    </row>
    <row r="778" spans="1:2">
      <c r="A778" s="273"/>
      <c r="B778" s="265"/>
    </row>
    <row r="779" spans="1:2">
      <c r="A779" s="259"/>
      <c r="B779" s="266"/>
    </row>
    <row r="780" spans="1:2">
      <c r="A780" s="259"/>
      <c r="B780" s="266"/>
    </row>
    <row r="781" spans="1:2">
      <c r="A781" s="259"/>
      <c r="B781" s="266"/>
    </row>
    <row r="782" spans="1:2">
      <c r="A782" s="259"/>
      <c r="B782" s="266"/>
    </row>
    <row r="783" spans="1:2">
      <c r="A783" s="259"/>
      <c r="B783" s="266"/>
    </row>
    <row r="784" spans="1:2">
      <c r="A784" s="259"/>
      <c r="B784" s="266"/>
    </row>
    <row r="785" spans="1:2">
      <c r="A785" s="259"/>
      <c r="B785" s="266"/>
    </row>
    <row r="786" spans="1:2">
      <c r="A786" s="273"/>
      <c r="B786" s="265"/>
    </row>
    <row r="787" spans="1:2">
      <c r="A787" s="259"/>
      <c r="B787" s="266"/>
    </row>
    <row r="788" spans="1:2">
      <c r="A788" s="259"/>
      <c r="B788" s="266"/>
    </row>
    <row r="789" spans="1:2">
      <c r="A789" s="259"/>
      <c r="B789" s="266"/>
    </row>
    <row r="790" spans="1:2">
      <c r="A790" s="259"/>
      <c r="B790" s="266"/>
    </row>
    <row r="791" spans="1:2">
      <c r="A791" s="273"/>
      <c r="B791" s="265"/>
    </row>
    <row r="792" spans="1:2">
      <c r="A792" s="259"/>
      <c r="B792" s="266"/>
    </row>
    <row r="793" spans="1:2">
      <c r="A793" s="259"/>
      <c r="B793" s="266"/>
    </row>
    <row r="794" spans="1:2">
      <c r="A794" s="273"/>
      <c r="B794" s="265"/>
    </row>
    <row r="795" spans="1:2">
      <c r="A795" s="259"/>
      <c r="B795" s="266"/>
    </row>
    <row r="796" spans="1:2">
      <c r="A796" s="273"/>
      <c r="B796" s="265"/>
    </row>
    <row r="797" spans="1:2">
      <c r="A797" s="259"/>
      <c r="B797" s="266"/>
    </row>
    <row r="798" spans="1:2">
      <c r="A798" s="259"/>
      <c r="B798" s="266"/>
    </row>
    <row r="799" spans="1:2">
      <c r="A799" s="273"/>
      <c r="B799" s="265"/>
    </row>
    <row r="800" spans="1:2">
      <c r="A800" s="259"/>
      <c r="B800" s="266"/>
    </row>
    <row r="801" spans="1:2">
      <c r="A801" s="273"/>
      <c r="B801" s="265"/>
    </row>
    <row r="802" spans="1:2">
      <c r="A802" s="259"/>
      <c r="B802" s="266"/>
    </row>
    <row r="803" spans="1:2">
      <c r="A803" s="273"/>
      <c r="B803" s="265"/>
    </row>
    <row r="804" spans="1:2">
      <c r="A804" s="259"/>
      <c r="B804" s="266"/>
    </row>
    <row r="805" spans="1:2">
      <c r="A805" s="259"/>
      <c r="B805" s="266"/>
    </row>
    <row r="806" spans="1:2">
      <c r="A806" s="259"/>
      <c r="B806" s="266"/>
    </row>
    <row r="807" spans="1:2">
      <c r="A807" s="259"/>
      <c r="B807" s="266"/>
    </row>
    <row r="808" spans="1:2">
      <c r="A808" s="259"/>
      <c r="B808" s="265"/>
    </row>
    <row r="809" spans="1:2">
      <c r="A809" s="259"/>
      <c r="B809" s="265"/>
    </row>
    <row r="810" spans="1:2">
      <c r="A810" s="259"/>
      <c r="B810" s="265"/>
    </row>
    <row r="811" spans="1:2">
      <c r="A811" s="259"/>
      <c r="B811" s="266"/>
    </row>
    <row r="812" spans="1:2">
      <c r="A812" s="259"/>
      <c r="B812" s="266"/>
    </row>
    <row r="813" spans="1:2">
      <c r="A813" s="259"/>
      <c r="B813" s="266"/>
    </row>
    <row r="814" spans="1:2">
      <c r="A814" s="259"/>
      <c r="B814" s="266"/>
    </row>
    <row r="815" spans="1:2">
      <c r="A815" s="259"/>
      <c r="B815" s="266"/>
    </row>
    <row r="816" spans="1:2">
      <c r="A816" s="259"/>
      <c r="B816" s="266"/>
    </row>
    <row r="817" spans="1:2">
      <c r="A817" s="273"/>
      <c r="B817" s="265"/>
    </row>
    <row r="818" spans="1:2">
      <c r="A818" s="337"/>
      <c r="B818" s="287"/>
    </row>
    <row r="819" spans="1:2">
      <c r="A819" s="259"/>
      <c r="B819" s="266"/>
    </row>
    <row r="820" spans="1:2">
      <c r="A820" s="259"/>
      <c r="B820" s="266"/>
    </row>
    <row r="821" spans="1:2">
      <c r="A821" s="259"/>
      <c r="B821" s="266"/>
    </row>
    <row r="822" spans="1:2">
      <c r="A822" s="259"/>
      <c r="B822" s="266"/>
    </row>
    <row r="823" spans="1:2">
      <c r="A823" s="259"/>
      <c r="B823" s="266"/>
    </row>
    <row r="824" spans="1:2">
      <c r="A824" s="273"/>
      <c r="B824" s="265"/>
    </row>
    <row r="825" spans="1:2">
      <c r="A825" s="259"/>
      <c r="B825" s="266"/>
    </row>
    <row r="826" spans="1:2">
      <c r="A826" s="259"/>
      <c r="B826" s="266"/>
    </row>
    <row r="827" spans="1:2">
      <c r="A827" s="259"/>
      <c r="B827" s="266"/>
    </row>
    <row r="828" spans="1:2">
      <c r="A828" s="259"/>
      <c r="B828" s="266"/>
    </row>
    <row r="829" spans="1:2">
      <c r="A829" s="259"/>
      <c r="B829" s="266"/>
    </row>
    <row r="830" spans="1:2">
      <c r="A830" s="259"/>
      <c r="B830" s="266"/>
    </row>
    <row r="831" spans="1:2">
      <c r="A831" s="259"/>
      <c r="B831" s="266"/>
    </row>
    <row r="832" spans="1:2">
      <c r="A832" s="259"/>
      <c r="B832" s="266"/>
    </row>
    <row r="833" spans="1:2">
      <c r="A833" s="259"/>
      <c r="B833" s="266"/>
    </row>
    <row r="834" spans="1:2">
      <c r="A834" s="273"/>
      <c r="B834" s="266"/>
    </row>
    <row r="835" spans="1:2">
      <c r="A835" s="273"/>
      <c r="B835" s="266"/>
    </row>
    <row r="836" spans="1:2">
      <c r="A836" s="259"/>
      <c r="B836" s="266"/>
    </row>
    <row r="837" spans="1:2">
      <c r="A837" s="259"/>
      <c r="B837" s="266"/>
    </row>
    <row r="838" spans="1:2">
      <c r="A838" s="259"/>
      <c r="B838" s="266"/>
    </row>
    <row r="839" spans="1:2">
      <c r="A839" s="259"/>
      <c r="B839" s="266"/>
    </row>
    <row r="840" spans="1:2">
      <c r="A840" s="259"/>
      <c r="B840" s="266"/>
    </row>
    <row r="841" spans="1:2">
      <c r="A841" s="259"/>
      <c r="B841" s="266"/>
    </row>
    <row r="842" spans="1:2">
      <c r="A842" s="259"/>
      <c r="B842" s="266"/>
    </row>
    <row r="843" spans="1:2">
      <c r="A843" s="273"/>
      <c r="B843" s="265"/>
    </row>
    <row r="844" spans="1:2">
      <c r="A844" s="273"/>
      <c r="B844" s="265"/>
    </row>
    <row r="845" spans="1:2">
      <c r="A845" s="273"/>
      <c r="B845" s="265"/>
    </row>
    <row r="846" spans="1:2">
      <c r="A846" s="273"/>
      <c r="B846" s="265"/>
    </row>
    <row r="847" spans="1:2">
      <c r="A847" s="273"/>
      <c r="B847" s="265"/>
    </row>
    <row r="848" spans="1:2">
      <c r="A848" s="273"/>
      <c r="B848" s="265"/>
    </row>
    <row r="849" spans="1:2">
      <c r="A849" s="259"/>
      <c r="B849" s="266"/>
    </row>
    <row r="850" spans="1:2">
      <c r="A850" s="259"/>
      <c r="B850" s="266"/>
    </row>
    <row r="851" spans="1:2">
      <c r="A851" s="273"/>
      <c r="B851" s="265"/>
    </row>
    <row r="852" spans="1:2">
      <c r="A852" s="259"/>
      <c r="B852" s="266"/>
    </row>
    <row r="853" spans="1:2">
      <c r="A853" s="259"/>
      <c r="B853" s="266"/>
    </row>
    <row r="854" spans="1:2">
      <c r="A854" s="259"/>
      <c r="B854" s="266"/>
    </row>
    <row r="855" spans="1:2">
      <c r="A855" s="259"/>
      <c r="B855" s="266"/>
    </row>
    <row r="856" spans="1:2">
      <c r="A856" s="259"/>
      <c r="B856" s="266"/>
    </row>
    <row r="857" spans="1:2">
      <c r="A857" s="273"/>
      <c r="B857" s="265"/>
    </row>
    <row r="858" spans="1:2">
      <c r="A858" s="273"/>
      <c r="B858" s="265"/>
    </row>
    <row r="859" spans="1:2">
      <c r="A859" s="259"/>
      <c r="B859" s="266"/>
    </row>
    <row r="860" spans="1:2">
      <c r="A860" s="259"/>
      <c r="B860" s="266"/>
    </row>
    <row r="861" spans="1:2">
      <c r="A861" s="273"/>
      <c r="B861" s="265"/>
    </row>
    <row r="862" spans="1:2">
      <c r="A862" s="259"/>
      <c r="B862" s="266"/>
    </row>
    <row r="863" spans="1:2">
      <c r="A863" s="273"/>
      <c r="B863" s="265"/>
    </row>
    <row r="864" spans="1:2">
      <c r="A864" s="259"/>
      <c r="B864" s="266"/>
    </row>
    <row r="865" spans="1:2">
      <c r="A865" s="273"/>
      <c r="B865" s="265"/>
    </row>
    <row r="866" spans="1:2">
      <c r="A866" s="273"/>
      <c r="B866" s="265"/>
    </row>
    <row r="867" spans="1:2">
      <c r="A867" s="273"/>
      <c r="B867" s="265"/>
    </row>
    <row r="868" spans="1:2">
      <c r="A868" s="273"/>
      <c r="B868" s="265"/>
    </row>
    <row r="869" spans="1:2">
      <c r="A869" s="259"/>
      <c r="B869" s="266"/>
    </row>
    <row r="870" spans="1:2">
      <c r="A870" s="259"/>
      <c r="B870" s="266"/>
    </row>
    <row r="871" spans="1:2">
      <c r="A871" s="273"/>
      <c r="B871" s="265"/>
    </row>
    <row r="872" spans="1:2">
      <c r="A872" s="273"/>
      <c r="B872" s="265"/>
    </row>
    <row r="873" spans="1:2">
      <c r="A873" s="259"/>
      <c r="B873" s="266"/>
    </row>
    <row r="874" spans="1:2">
      <c r="A874" s="273"/>
      <c r="B874" s="265"/>
    </row>
    <row r="875" spans="1:2">
      <c r="A875" s="259"/>
      <c r="B875" s="266"/>
    </row>
    <row r="876" spans="1:2">
      <c r="A876" s="259"/>
      <c r="B876" s="266"/>
    </row>
    <row r="877" spans="1:2">
      <c r="A877" s="259"/>
      <c r="B877" s="266"/>
    </row>
    <row r="878" spans="1:2">
      <c r="A878" s="259"/>
      <c r="B878" s="266"/>
    </row>
    <row r="879" spans="1:2">
      <c r="A879" s="259"/>
      <c r="B879" s="266"/>
    </row>
    <row r="880" spans="1:2">
      <c r="A880" s="259"/>
      <c r="B880" s="266"/>
    </row>
    <row r="881" spans="1:2">
      <c r="A881" s="259"/>
      <c r="B881" s="266"/>
    </row>
    <row r="882" spans="1:2">
      <c r="A882" s="259"/>
      <c r="B882" s="266"/>
    </row>
    <row r="883" spans="1:2">
      <c r="A883" s="259"/>
      <c r="B883" s="266"/>
    </row>
    <row r="884" spans="1:2">
      <c r="A884" s="259"/>
      <c r="B884" s="266"/>
    </row>
    <row r="885" spans="1:2">
      <c r="A885" s="259"/>
      <c r="B885" s="266"/>
    </row>
    <row r="886" spans="1:2">
      <c r="A886" s="259"/>
      <c r="B886" s="266"/>
    </row>
    <row r="887" spans="1:2">
      <c r="A887" s="259"/>
      <c r="B887" s="266"/>
    </row>
    <row r="888" spans="1:2">
      <c r="A888" s="259"/>
      <c r="B888" s="266"/>
    </row>
    <row r="889" spans="1:2">
      <c r="A889" s="273"/>
      <c r="B889" s="265"/>
    </row>
    <row r="890" spans="1:2">
      <c r="A890" s="259"/>
      <c r="B890" s="266"/>
    </row>
    <row r="891" spans="1:2">
      <c r="A891" s="259"/>
      <c r="B891" s="266"/>
    </row>
    <row r="892" spans="1:2">
      <c r="A892" s="273"/>
      <c r="B892" s="265"/>
    </row>
    <row r="893" spans="1:2">
      <c r="A893" s="259"/>
      <c r="B893" s="266"/>
    </row>
    <row r="894" spans="1:2">
      <c r="A894" s="273"/>
      <c r="B894" s="265"/>
    </row>
    <row r="895" spans="1:2">
      <c r="A895" s="273"/>
      <c r="B895" s="265"/>
    </row>
    <row r="896" spans="1:2">
      <c r="A896" s="259"/>
      <c r="B896" s="266"/>
    </row>
    <row r="897" spans="1:2">
      <c r="A897" s="337"/>
      <c r="B897" s="287"/>
    </row>
    <row r="898" spans="1:2">
      <c r="A898" s="259"/>
      <c r="B898" s="266"/>
    </row>
    <row r="899" spans="1:2">
      <c r="A899" s="259"/>
      <c r="B899" s="266"/>
    </row>
    <row r="900" spans="1:2">
      <c r="A900" s="259"/>
      <c r="B900" s="266"/>
    </row>
    <row r="901" spans="1:2">
      <c r="A901" s="259"/>
      <c r="B901" s="266"/>
    </row>
    <row r="902" spans="1:2">
      <c r="A902" s="259"/>
      <c r="B902" s="266"/>
    </row>
    <row r="903" spans="1:2">
      <c r="A903" s="259"/>
      <c r="B903" s="266"/>
    </row>
    <row r="904" spans="1:2">
      <c r="A904" s="259"/>
      <c r="B904" s="266"/>
    </row>
    <row r="905" spans="1:2">
      <c r="A905" s="259"/>
      <c r="B905" s="265"/>
    </row>
    <row r="906" spans="1:2">
      <c r="A906" s="273"/>
      <c r="B906" s="265"/>
    </row>
    <row r="907" spans="1:2">
      <c r="A907" s="259"/>
      <c r="B907" s="266"/>
    </row>
    <row r="908" spans="1:2">
      <c r="A908" s="259"/>
      <c r="B908" s="266"/>
    </row>
    <row r="909" spans="1:2">
      <c r="A909" s="259"/>
      <c r="B909" s="266"/>
    </row>
    <row r="910" spans="1:2">
      <c r="A910" s="259"/>
      <c r="B910" s="266"/>
    </row>
    <row r="911" spans="1:2">
      <c r="A911" s="259"/>
      <c r="B911" s="266"/>
    </row>
    <row r="912" spans="1:2">
      <c r="A912" s="259"/>
      <c r="B912" s="266"/>
    </row>
    <row r="913" spans="1:2">
      <c r="A913" s="259"/>
      <c r="B913" s="266"/>
    </row>
    <row r="914" spans="1:2">
      <c r="A914" s="259"/>
      <c r="B914" s="266"/>
    </row>
    <row r="915" spans="1:2">
      <c r="A915" s="259"/>
      <c r="B915" s="266"/>
    </row>
    <row r="916" spans="1:2">
      <c r="A916" s="259"/>
      <c r="B916" s="266"/>
    </row>
    <row r="917" spans="1:2">
      <c r="A917" s="259"/>
      <c r="B917" s="266"/>
    </row>
    <row r="918" spans="1:2">
      <c r="A918" s="273"/>
      <c r="B918" s="265"/>
    </row>
    <row r="919" spans="1:2">
      <c r="A919" s="259"/>
      <c r="B919" s="266"/>
    </row>
    <row r="920" spans="1:2">
      <c r="A920" s="259"/>
      <c r="B920" s="266"/>
    </row>
    <row r="921" spans="1:2">
      <c r="A921" s="273"/>
      <c r="B921" s="265"/>
    </row>
    <row r="922" spans="1:2">
      <c r="A922" s="259"/>
      <c r="B922" s="266"/>
    </row>
    <row r="923" spans="1:2">
      <c r="A923" s="259"/>
      <c r="B923" s="266"/>
    </row>
    <row r="924" spans="1:2">
      <c r="A924" s="259"/>
      <c r="B924" s="266"/>
    </row>
    <row r="925" spans="1:2">
      <c r="A925" s="259"/>
      <c r="B925" s="266"/>
    </row>
    <row r="926" spans="1:2">
      <c r="A926" s="259"/>
      <c r="B926" s="266"/>
    </row>
    <row r="927" spans="1:2">
      <c r="A927" s="259"/>
      <c r="B927" s="266"/>
    </row>
    <row r="928" spans="1:2">
      <c r="A928" s="273"/>
      <c r="B928" s="265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9"/>
  <sheetViews>
    <sheetView workbookViewId="0">
      <selection activeCell="C1" sqref="C1:D10"/>
    </sheetView>
  </sheetViews>
  <sheetFormatPr defaultRowHeight="14.4"/>
  <cols>
    <col min="1" max="1" width="14.33203125" customWidth="1"/>
    <col min="2" max="2" width="16.88671875" customWidth="1"/>
    <col min="4" max="4" width="13.44140625" customWidth="1"/>
  </cols>
  <sheetData>
    <row r="1" spans="1:4">
      <c r="A1" s="273" t="s">
        <v>1193</v>
      </c>
      <c r="B1" s="265" t="s">
        <v>1829</v>
      </c>
      <c r="C1" s="259" t="s">
        <v>2031</v>
      </c>
      <c r="D1" s="266" t="s">
        <v>2032</v>
      </c>
    </row>
    <row r="2" spans="1:4">
      <c r="A2" s="273" t="s">
        <v>1193</v>
      </c>
      <c r="B2" s="265" t="s">
        <v>2278</v>
      </c>
      <c r="C2" s="259" t="s">
        <v>2033</v>
      </c>
      <c r="D2" s="266" t="s">
        <v>2034</v>
      </c>
    </row>
    <row r="3" spans="1:4">
      <c r="A3" s="259" t="s">
        <v>1239</v>
      </c>
      <c r="B3" s="266" t="s">
        <v>280</v>
      </c>
      <c r="C3" s="273" t="s">
        <v>2346</v>
      </c>
      <c r="D3" s="265" t="s">
        <v>2347</v>
      </c>
    </row>
    <row r="4" spans="1:4">
      <c r="A4" s="259" t="s">
        <v>1239</v>
      </c>
      <c r="B4" s="266" t="s">
        <v>1241</v>
      </c>
      <c r="C4" s="259" t="s">
        <v>2036</v>
      </c>
      <c r="D4" s="266" t="s">
        <v>2037</v>
      </c>
    </row>
    <row r="5" spans="1:4">
      <c r="A5" s="259" t="s">
        <v>1239</v>
      </c>
      <c r="B5" s="266" t="s">
        <v>1243</v>
      </c>
      <c r="C5" s="259" t="s">
        <v>425</v>
      </c>
      <c r="D5" s="266" t="s">
        <v>556</v>
      </c>
    </row>
    <row r="6" spans="1:4">
      <c r="A6" s="259" t="s">
        <v>1245</v>
      </c>
      <c r="B6" s="266" t="s">
        <v>1246</v>
      </c>
      <c r="C6" s="259" t="s">
        <v>425</v>
      </c>
      <c r="D6" s="266" t="s">
        <v>2040</v>
      </c>
    </row>
    <row r="7" spans="1:4">
      <c r="A7" s="259" t="s">
        <v>1249</v>
      </c>
      <c r="B7" s="266" t="s">
        <v>461</v>
      </c>
      <c r="C7" s="259" t="s">
        <v>425</v>
      </c>
      <c r="D7" s="266" t="s">
        <v>2041</v>
      </c>
    </row>
    <row r="8" spans="1:4">
      <c r="A8" s="259" t="s">
        <v>1252</v>
      </c>
      <c r="B8" s="266" t="s">
        <v>1253</v>
      </c>
      <c r="C8" s="259" t="s">
        <v>425</v>
      </c>
      <c r="D8" s="266" t="s">
        <v>84</v>
      </c>
    </row>
    <row r="9" spans="1:4">
      <c r="A9" s="259" t="s">
        <v>409</v>
      </c>
      <c r="B9" s="266" t="s">
        <v>386</v>
      </c>
      <c r="C9" s="259" t="s">
        <v>425</v>
      </c>
      <c r="D9" s="266" t="s">
        <v>941</v>
      </c>
    </row>
    <row r="10" spans="1:4">
      <c r="A10" s="259" t="s">
        <v>1255</v>
      </c>
      <c r="B10" s="266" t="s">
        <v>675</v>
      </c>
      <c r="C10" s="273" t="s">
        <v>425</v>
      </c>
      <c r="D10" s="265" t="s">
        <v>1372</v>
      </c>
    </row>
    <row r="11" spans="1:4">
      <c r="A11" s="259" t="s">
        <v>1255</v>
      </c>
      <c r="B11" s="266" t="s">
        <v>1073</v>
      </c>
    </row>
    <row r="12" spans="1:4">
      <c r="A12" s="259" t="s">
        <v>1255</v>
      </c>
      <c r="B12" s="266" t="s">
        <v>1257</v>
      </c>
    </row>
    <row r="13" spans="1:4">
      <c r="A13" s="273" t="s">
        <v>1255</v>
      </c>
      <c r="B13" s="265" t="s">
        <v>2279</v>
      </c>
    </row>
    <row r="14" spans="1:4">
      <c r="A14" s="259" t="s">
        <v>1255</v>
      </c>
      <c r="B14" s="266" t="s">
        <v>639</v>
      </c>
    </row>
    <row r="15" spans="1:4">
      <c r="A15" s="259" t="s">
        <v>1255</v>
      </c>
      <c r="B15" s="266" t="s">
        <v>50</v>
      </c>
    </row>
    <row r="16" spans="1:4">
      <c r="A16" s="259" t="s">
        <v>949</v>
      </c>
      <c r="B16" s="266" t="s">
        <v>1262</v>
      </c>
    </row>
    <row r="17" spans="1:2">
      <c r="A17" s="259" t="s">
        <v>949</v>
      </c>
      <c r="B17" s="266" t="s">
        <v>1264</v>
      </c>
    </row>
    <row r="18" spans="1:2">
      <c r="A18" s="259" t="s">
        <v>144</v>
      </c>
      <c r="B18" s="266" t="s">
        <v>1267</v>
      </c>
    </row>
    <row r="19" spans="1:2">
      <c r="A19" s="259" t="s">
        <v>144</v>
      </c>
      <c r="B19" s="266" t="s">
        <v>284</v>
      </c>
    </row>
    <row r="20" spans="1:2">
      <c r="A20" s="259" t="s">
        <v>144</v>
      </c>
      <c r="B20" s="266" t="s">
        <v>1270</v>
      </c>
    </row>
    <row r="21" spans="1:2">
      <c r="A21" s="259" t="s">
        <v>144</v>
      </c>
      <c r="B21" s="266" t="s">
        <v>1271</v>
      </c>
    </row>
    <row r="22" spans="1:2">
      <c r="A22" s="259" t="s">
        <v>144</v>
      </c>
      <c r="B22" s="266" t="s">
        <v>3321</v>
      </c>
    </row>
    <row r="23" spans="1:2">
      <c r="A23" s="273" t="s">
        <v>2133</v>
      </c>
      <c r="B23" s="265" t="s">
        <v>2134</v>
      </c>
    </row>
    <row r="24" spans="1:2">
      <c r="A24" s="259" t="s">
        <v>1274</v>
      </c>
      <c r="B24" s="266" t="s">
        <v>191</v>
      </c>
    </row>
    <row r="25" spans="1:2">
      <c r="A25" s="259" t="s">
        <v>1274</v>
      </c>
      <c r="B25" s="266" t="s">
        <v>1276</v>
      </c>
    </row>
    <row r="26" spans="1:2">
      <c r="A26" s="259" t="s">
        <v>1274</v>
      </c>
      <c r="B26" s="266" t="s">
        <v>1208</v>
      </c>
    </row>
    <row r="27" spans="1:2">
      <c r="A27" s="259" t="s">
        <v>1279</v>
      </c>
      <c r="B27" s="266" t="s">
        <v>1280</v>
      </c>
    </row>
    <row r="28" spans="1:2">
      <c r="A28" s="273" t="s">
        <v>2281</v>
      </c>
      <c r="B28" s="265" t="s">
        <v>117</v>
      </c>
    </row>
    <row r="29" spans="1:2">
      <c r="A29" s="273" t="s">
        <v>2281</v>
      </c>
      <c r="B29" s="265" t="s">
        <v>2282</v>
      </c>
    </row>
    <row r="30" spans="1:2">
      <c r="A30" s="259" t="s">
        <v>790</v>
      </c>
      <c r="B30" s="266" t="s">
        <v>682</v>
      </c>
    </row>
    <row r="31" spans="1:2">
      <c r="A31" s="259" t="s">
        <v>790</v>
      </c>
      <c r="B31" s="266" t="s">
        <v>1284</v>
      </c>
    </row>
    <row r="32" spans="1:2">
      <c r="A32" s="259" t="s">
        <v>790</v>
      </c>
      <c r="B32" s="266" t="s">
        <v>1286</v>
      </c>
    </row>
    <row r="33" spans="1:2">
      <c r="A33" s="259" t="s">
        <v>790</v>
      </c>
      <c r="B33" s="266" t="s">
        <v>1067</v>
      </c>
    </row>
    <row r="34" spans="1:2">
      <c r="A34" s="259" t="s">
        <v>1291</v>
      </c>
      <c r="B34" s="266" t="s">
        <v>1292</v>
      </c>
    </row>
    <row r="35" spans="1:2">
      <c r="A35" s="259" t="s">
        <v>1294</v>
      </c>
      <c r="B35" s="266" t="s">
        <v>1294</v>
      </c>
    </row>
    <row r="36" spans="1:2">
      <c r="A36" s="259" t="s">
        <v>1296</v>
      </c>
      <c r="B36" s="266" t="s">
        <v>1116</v>
      </c>
    </row>
    <row r="37" spans="1:2">
      <c r="A37" s="273" t="s">
        <v>1296</v>
      </c>
      <c r="B37" s="265" t="s">
        <v>865</v>
      </c>
    </row>
    <row r="38" spans="1:2">
      <c r="A38" s="259" t="s">
        <v>1296</v>
      </c>
      <c r="B38" s="266" t="s">
        <v>1300</v>
      </c>
    </row>
    <row r="39" spans="1:2">
      <c r="A39" s="259" t="s">
        <v>1296</v>
      </c>
      <c r="B39" s="266" t="s">
        <v>1302</v>
      </c>
    </row>
    <row r="40" spans="1:2">
      <c r="A40" s="259" t="s">
        <v>1304</v>
      </c>
      <c r="B40" s="266" t="s">
        <v>1305</v>
      </c>
    </row>
    <row r="41" spans="1:2">
      <c r="A41" s="259" t="s">
        <v>1304</v>
      </c>
      <c r="B41" s="266" t="s">
        <v>1307</v>
      </c>
    </row>
    <row r="42" spans="1:2">
      <c r="A42" s="344" t="s">
        <v>1309</v>
      </c>
      <c r="B42" s="282" t="s">
        <v>1067</v>
      </c>
    </row>
    <row r="43" spans="1:2">
      <c r="A43" s="344" t="s">
        <v>475</v>
      </c>
      <c r="B43" s="282" t="s">
        <v>284</v>
      </c>
    </row>
    <row r="44" spans="1:2">
      <c r="A44" s="344" t="s">
        <v>475</v>
      </c>
      <c r="B44" s="282" t="s">
        <v>1313</v>
      </c>
    </row>
    <row r="45" spans="1:2">
      <c r="A45" s="344" t="s">
        <v>475</v>
      </c>
      <c r="B45" s="282" t="s">
        <v>497</v>
      </c>
    </row>
    <row r="46" spans="1:2">
      <c r="A46" s="344" t="s">
        <v>475</v>
      </c>
      <c r="B46" s="282" t="s">
        <v>1316</v>
      </c>
    </row>
    <row r="47" spans="1:2">
      <c r="A47" s="344" t="s">
        <v>1317</v>
      </c>
      <c r="B47" s="282" t="s">
        <v>1318</v>
      </c>
    </row>
    <row r="48" spans="1:2">
      <c r="A48" s="273" t="s">
        <v>1317</v>
      </c>
      <c r="B48" s="265" t="s">
        <v>2329</v>
      </c>
    </row>
    <row r="49" spans="1:2">
      <c r="A49" s="344" t="s">
        <v>1322</v>
      </c>
      <c r="B49" s="282" t="s">
        <v>1323</v>
      </c>
    </row>
    <row r="50" spans="1:2">
      <c r="A50" s="344" t="s">
        <v>1322</v>
      </c>
      <c r="B50" s="282" t="s">
        <v>1221</v>
      </c>
    </row>
    <row r="51" spans="1:2">
      <c r="A51" s="344" t="s">
        <v>1328</v>
      </c>
      <c r="B51" s="282" t="s">
        <v>284</v>
      </c>
    </row>
    <row r="52" spans="1:2">
      <c r="A52" s="344" t="s">
        <v>1328</v>
      </c>
      <c r="B52" s="282" t="s">
        <v>327</v>
      </c>
    </row>
    <row r="53" spans="1:2">
      <c r="A53" s="344" t="s">
        <v>1331</v>
      </c>
      <c r="B53" s="282" t="s">
        <v>1332</v>
      </c>
    </row>
    <row r="54" spans="1:2">
      <c r="A54" s="344" t="s">
        <v>1334</v>
      </c>
      <c r="B54" s="282" t="s">
        <v>810</v>
      </c>
    </row>
    <row r="55" spans="1:2">
      <c r="A55" s="344" t="s">
        <v>1337</v>
      </c>
      <c r="B55" s="282" t="s">
        <v>770</v>
      </c>
    </row>
    <row r="56" spans="1:2">
      <c r="A56" s="344" t="s">
        <v>98</v>
      </c>
      <c r="B56" s="282" t="s">
        <v>1340</v>
      </c>
    </row>
    <row r="57" spans="1:2">
      <c r="A57" s="273" t="s">
        <v>98</v>
      </c>
      <c r="B57" s="265" t="s">
        <v>1056</v>
      </c>
    </row>
    <row r="58" spans="1:2">
      <c r="A58" s="344" t="s">
        <v>98</v>
      </c>
      <c r="B58" s="282" t="s">
        <v>1342</v>
      </c>
    </row>
    <row r="59" spans="1:2">
      <c r="A59" s="344" t="s">
        <v>98</v>
      </c>
      <c r="B59" s="282" t="s">
        <v>1347</v>
      </c>
    </row>
    <row r="60" spans="1:2">
      <c r="A60" s="344" t="s">
        <v>98</v>
      </c>
      <c r="B60" s="282" t="s">
        <v>1122</v>
      </c>
    </row>
    <row r="61" spans="1:2">
      <c r="A61" s="344" t="s">
        <v>98</v>
      </c>
      <c r="B61" s="282" t="s">
        <v>1350</v>
      </c>
    </row>
    <row r="62" spans="1:2">
      <c r="A62" s="344" t="s">
        <v>98</v>
      </c>
      <c r="B62" s="282" t="s">
        <v>1352</v>
      </c>
    </row>
    <row r="63" spans="1:2">
      <c r="A63" s="344" t="s">
        <v>98</v>
      </c>
      <c r="B63" s="282" t="s">
        <v>1354</v>
      </c>
    </row>
    <row r="64" spans="1:2">
      <c r="A64" s="273" t="s">
        <v>98</v>
      </c>
      <c r="B64" s="265" t="s">
        <v>761</v>
      </c>
    </row>
    <row r="65" spans="1:2">
      <c r="A65" s="344" t="s">
        <v>98</v>
      </c>
      <c r="B65" s="282" t="s">
        <v>1358</v>
      </c>
    </row>
    <row r="66" spans="1:2">
      <c r="A66" s="344" t="s">
        <v>98</v>
      </c>
      <c r="B66" s="266" t="s">
        <v>715</v>
      </c>
    </row>
    <row r="67" spans="1:2">
      <c r="A67" s="344" t="s">
        <v>98</v>
      </c>
      <c r="B67" s="266" t="s">
        <v>1362</v>
      </c>
    </row>
    <row r="68" spans="1:2">
      <c r="A68" s="344" t="s">
        <v>98</v>
      </c>
      <c r="B68" s="266" t="s">
        <v>718</v>
      </c>
    </row>
    <row r="69" spans="1:2">
      <c r="A69" s="344" t="s">
        <v>3323</v>
      </c>
      <c r="B69" s="266" t="s">
        <v>1807</v>
      </c>
    </row>
    <row r="70" spans="1:2">
      <c r="A70" s="331" t="s">
        <v>730</v>
      </c>
      <c r="B70" s="266" t="s">
        <v>327</v>
      </c>
    </row>
    <row r="71" spans="1:2">
      <c r="A71" s="259" t="s">
        <v>3306</v>
      </c>
      <c r="B71" s="266" t="s">
        <v>1384</v>
      </c>
    </row>
    <row r="72" spans="1:2">
      <c r="A72" s="259" t="s">
        <v>1197</v>
      </c>
      <c r="B72" s="266" t="s">
        <v>3324</v>
      </c>
    </row>
    <row r="73" spans="1:2">
      <c r="A73" s="273" t="s">
        <v>1197</v>
      </c>
      <c r="B73" s="265" t="s">
        <v>1526</v>
      </c>
    </row>
    <row r="74" spans="1:2">
      <c r="A74" s="273" t="s">
        <v>1367</v>
      </c>
      <c r="B74" s="265" t="s">
        <v>2151</v>
      </c>
    </row>
    <row r="75" spans="1:2">
      <c r="A75" s="259" t="s">
        <v>1367</v>
      </c>
      <c r="B75" s="266" t="s">
        <v>233</v>
      </c>
    </row>
    <row r="76" spans="1:2">
      <c r="A76" s="259" t="s">
        <v>1367</v>
      </c>
      <c r="B76" s="266" t="s">
        <v>1369</v>
      </c>
    </row>
    <row r="77" spans="1:2">
      <c r="A77" s="259" t="s">
        <v>1371</v>
      </c>
      <c r="B77" s="266" t="s">
        <v>1372</v>
      </c>
    </row>
    <row r="78" spans="1:2">
      <c r="A78" s="259" t="s">
        <v>1376</v>
      </c>
      <c r="B78" s="266" t="s">
        <v>1379</v>
      </c>
    </row>
    <row r="79" spans="1:2">
      <c r="A79" s="259" t="s">
        <v>1386</v>
      </c>
      <c r="B79" s="266" t="s">
        <v>1387</v>
      </c>
    </row>
    <row r="80" spans="1:2">
      <c r="A80" s="259" t="s">
        <v>1389</v>
      </c>
      <c r="B80" s="266" t="s">
        <v>1390</v>
      </c>
    </row>
    <row r="81" spans="1:2">
      <c r="A81" s="259" t="s">
        <v>1394</v>
      </c>
      <c r="B81" s="266" t="s">
        <v>1395</v>
      </c>
    </row>
    <row r="82" spans="1:2">
      <c r="A82" s="273" t="s">
        <v>2330</v>
      </c>
      <c r="B82" s="265" t="s">
        <v>715</v>
      </c>
    </row>
    <row r="83" spans="1:2">
      <c r="A83" s="259" t="s">
        <v>1398</v>
      </c>
      <c r="B83" s="266" t="s">
        <v>1399</v>
      </c>
    </row>
    <row r="84" spans="1:2">
      <c r="A84" s="259" t="s">
        <v>1398</v>
      </c>
      <c r="B84" s="266" t="s">
        <v>1402</v>
      </c>
    </row>
    <row r="85" spans="1:2">
      <c r="A85" s="259" t="s">
        <v>783</v>
      </c>
      <c r="B85" s="266" t="s">
        <v>575</v>
      </c>
    </row>
    <row r="86" spans="1:2">
      <c r="A86" s="273" t="s">
        <v>783</v>
      </c>
      <c r="B86" s="265" t="s">
        <v>563</v>
      </c>
    </row>
    <row r="87" spans="1:2">
      <c r="A87" s="259" t="s">
        <v>783</v>
      </c>
      <c r="B87" s="266" t="s">
        <v>84</v>
      </c>
    </row>
    <row r="88" spans="1:2">
      <c r="A88" s="273" t="s">
        <v>783</v>
      </c>
      <c r="B88" s="265" t="s">
        <v>1126</v>
      </c>
    </row>
    <row r="89" spans="1:2">
      <c r="A89" s="259" t="s">
        <v>783</v>
      </c>
      <c r="B89" s="266" t="s">
        <v>1405</v>
      </c>
    </row>
    <row r="90" spans="1:2">
      <c r="A90" s="259" t="s">
        <v>783</v>
      </c>
      <c r="B90" s="266" t="s">
        <v>1408</v>
      </c>
    </row>
    <row r="91" spans="1:2">
      <c r="A91" s="259" t="s">
        <v>783</v>
      </c>
      <c r="B91" s="266" t="s">
        <v>1410</v>
      </c>
    </row>
    <row r="92" spans="1:2">
      <c r="A92" s="259" t="s">
        <v>783</v>
      </c>
      <c r="B92" s="266" t="s">
        <v>47</v>
      </c>
    </row>
    <row r="93" spans="1:2">
      <c r="A93" s="259" t="s">
        <v>783</v>
      </c>
      <c r="B93" s="266" t="s">
        <v>941</v>
      </c>
    </row>
    <row r="94" spans="1:2">
      <c r="A94" s="259" t="s">
        <v>783</v>
      </c>
      <c r="B94" s="266" t="s">
        <v>814</v>
      </c>
    </row>
    <row r="95" spans="1:2">
      <c r="A95" s="259" t="s">
        <v>783</v>
      </c>
      <c r="B95" s="266" t="s">
        <v>1384</v>
      </c>
    </row>
    <row r="96" spans="1:2">
      <c r="A96" s="273" t="s">
        <v>783</v>
      </c>
      <c r="B96" s="265" t="s">
        <v>1085</v>
      </c>
    </row>
    <row r="97" spans="1:2">
      <c r="A97" s="273" t="s">
        <v>2349</v>
      </c>
      <c r="B97" s="265" t="s">
        <v>2350</v>
      </c>
    </row>
    <row r="98" spans="1:2">
      <c r="A98" s="259" t="s">
        <v>1418</v>
      </c>
      <c r="B98" s="266" t="s">
        <v>1419</v>
      </c>
    </row>
    <row r="99" spans="1:2">
      <c r="A99" s="259" t="s">
        <v>1425</v>
      </c>
      <c r="B99" s="266" t="s">
        <v>1426</v>
      </c>
    </row>
    <row r="100" spans="1:2">
      <c r="A100" s="259" t="s">
        <v>1428</v>
      </c>
      <c r="B100" s="266" t="s">
        <v>1429</v>
      </c>
    </row>
    <row r="101" spans="1:2">
      <c r="A101" s="259" t="s">
        <v>1434</v>
      </c>
      <c r="B101" s="266" t="s">
        <v>1435</v>
      </c>
    </row>
    <row r="102" spans="1:2">
      <c r="A102" s="259" t="s">
        <v>184</v>
      </c>
      <c r="B102" s="266" t="s">
        <v>1438</v>
      </c>
    </row>
    <row r="103" spans="1:2">
      <c r="A103" s="259" t="s">
        <v>184</v>
      </c>
      <c r="B103" s="266" t="s">
        <v>1440</v>
      </c>
    </row>
    <row r="104" spans="1:2">
      <c r="A104" s="259" t="s">
        <v>184</v>
      </c>
      <c r="B104" s="266" t="s">
        <v>1443</v>
      </c>
    </row>
    <row r="105" spans="1:2">
      <c r="A105" s="273" t="s">
        <v>184</v>
      </c>
      <c r="B105" s="265" t="s">
        <v>2351</v>
      </c>
    </row>
    <row r="106" spans="1:2">
      <c r="A106" s="259" t="s">
        <v>184</v>
      </c>
      <c r="B106" s="266" t="s">
        <v>1448</v>
      </c>
    </row>
    <row r="107" spans="1:2">
      <c r="A107" s="273" t="s">
        <v>184</v>
      </c>
      <c r="B107" s="265" t="s">
        <v>2352</v>
      </c>
    </row>
    <row r="108" spans="1:2">
      <c r="A108" s="259" t="s">
        <v>184</v>
      </c>
      <c r="B108" s="266" t="s">
        <v>1318</v>
      </c>
    </row>
    <row r="109" spans="1:2">
      <c r="A109" s="259" t="s">
        <v>1453</v>
      </c>
      <c r="B109" s="266" t="s">
        <v>1454</v>
      </c>
    </row>
    <row r="110" spans="1:2">
      <c r="A110" s="259" t="s">
        <v>1456</v>
      </c>
      <c r="B110" s="266" t="s">
        <v>1457</v>
      </c>
    </row>
    <row r="111" spans="1:2">
      <c r="A111" s="259" t="s">
        <v>1461</v>
      </c>
      <c r="B111" s="266" t="s">
        <v>1462</v>
      </c>
    </row>
    <row r="112" spans="1:2">
      <c r="A112" s="273" t="s">
        <v>1461</v>
      </c>
      <c r="B112" s="265" t="s">
        <v>2353</v>
      </c>
    </row>
    <row r="113" spans="1:2">
      <c r="A113" s="259" t="s">
        <v>1461</v>
      </c>
      <c r="B113" s="266" t="s">
        <v>1464</v>
      </c>
    </row>
    <row r="114" spans="1:2">
      <c r="A114" s="259" t="s">
        <v>344</v>
      </c>
      <c r="B114" s="266" t="s">
        <v>1006</v>
      </c>
    </row>
    <row r="115" spans="1:2">
      <c r="A115" s="259" t="s">
        <v>344</v>
      </c>
      <c r="B115" s="266" t="s">
        <v>1093</v>
      </c>
    </row>
    <row r="116" spans="1:2">
      <c r="A116" s="259" t="s">
        <v>344</v>
      </c>
      <c r="B116" s="266" t="s">
        <v>284</v>
      </c>
    </row>
    <row r="117" spans="1:2">
      <c r="A117" s="259" t="s">
        <v>344</v>
      </c>
      <c r="B117" s="266" t="s">
        <v>1472</v>
      </c>
    </row>
    <row r="118" spans="1:2">
      <c r="A118" s="259" t="s">
        <v>344</v>
      </c>
      <c r="B118" s="266" t="s">
        <v>1475</v>
      </c>
    </row>
    <row r="119" spans="1:2">
      <c r="A119" s="259" t="s">
        <v>344</v>
      </c>
      <c r="B119" s="266" t="s">
        <v>327</v>
      </c>
    </row>
    <row r="120" spans="1:2">
      <c r="A120" s="259" t="s">
        <v>344</v>
      </c>
      <c r="B120" s="265" t="s">
        <v>639</v>
      </c>
    </row>
    <row r="121" spans="1:2">
      <c r="A121" s="259" t="s">
        <v>1482</v>
      </c>
      <c r="B121" s="266" t="s">
        <v>650</v>
      </c>
    </row>
    <row r="122" spans="1:2">
      <c r="A122" s="259" t="s">
        <v>1484</v>
      </c>
      <c r="B122" s="266" t="s">
        <v>1485</v>
      </c>
    </row>
    <row r="123" spans="1:2">
      <c r="A123" s="259" t="s">
        <v>1484</v>
      </c>
      <c r="B123" s="266" t="s">
        <v>1167</v>
      </c>
    </row>
    <row r="124" spans="1:2">
      <c r="A124" s="259" t="s">
        <v>1484</v>
      </c>
      <c r="B124" s="266" t="s">
        <v>50</v>
      </c>
    </row>
    <row r="125" spans="1:2">
      <c r="A125" s="259" t="s">
        <v>1490</v>
      </c>
      <c r="B125" s="266" t="s">
        <v>1491</v>
      </c>
    </row>
    <row r="126" spans="1:2">
      <c r="A126" s="273" t="s">
        <v>2284</v>
      </c>
      <c r="B126" s="265" t="s">
        <v>2285</v>
      </c>
    </row>
    <row r="127" spans="1:2">
      <c r="A127" s="259" t="s">
        <v>1497</v>
      </c>
      <c r="B127" s="266" t="s">
        <v>414</v>
      </c>
    </row>
    <row r="128" spans="1:2">
      <c r="A128" s="259" t="s">
        <v>1497</v>
      </c>
      <c r="B128" s="266" t="s">
        <v>1206</v>
      </c>
    </row>
    <row r="129" spans="1:2">
      <c r="A129" s="273" t="s">
        <v>1503</v>
      </c>
      <c r="B129" s="265" t="s">
        <v>2354</v>
      </c>
    </row>
    <row r="130" spans="1:2">
      <c r="A130" s="259" t="s">
        <v>1503</v>
      </c>
      <c r="B130" s="266" t="s">
        <v>267</v>
      </c>
    </row>
    <row r="131" spans="1:2">
      <c r="A131" s="259" t="s">
        <v>1503</v>
      </c>
      <c r="B131" s="266" t="s">
        <v>1435</v>
      </c>
    </row>
    <row r="132" spans="1:2">
      <c r="A132" s="259" t="s">
        <v>1503</v>
      </c>
      <c r="B132" s="266" t="s">
        <v>327</v>
      </c>
    </row>
    <row r="133" spans="1:2">
      <c r="A133" s="259" t="s">
        <v>1503</v>
      </c>
      <c r="B133" s="266" t="s">
        <v>1097</v>
      </c>
    </row>
    <row r="134" spans="1:2">
      <c r="A134" s="259" t="s">
        <v>1503</v>
      </c>
      <c r="B134" s="266" t="s">
        <v>526</v>
      </c>
    </row>
    <row r="135" spans="1:2">
      <c r="A135" s="259" t="s">
        <v>1503</v>
      </c>
      <c r="B135" s="266" t="s">
        <v>1516</v>
      </c>
    </row>
    <row r="136" spans="1:2">
      <c r="A136" s="259" t="s">
        <v>1518</v>
      </c>
      <c r="B136" s="266" t="s">
        <v>1519</v>
      </c>
    </row>
    <row r="137" spans="1:2">
      <c r="A137" s="259" t="s">
        <v>1518</v>
      </c>
      <c r="B137" s="266" t="s">
        <v>645</v>
      </c>
    </row>
    <row r="138" spans="1:2">
      <c r="A138" s="273" t="s">
        <v>2355</v>
      </c>
      <c r="B138" s="265" t="s">
        <v>1834</v>
      </c>
    </row>
    <row r="139" spans="1:2">
      <c r="A139" s="259" t="s">
        <v>377</v>
      </c>
      <c r="B139" s="266" t="s">
        <v>111</v>
      </c>
    </row>
    <row r="140" spans="1:2">
      <c r="A140" s="259" t="s">
        <v>377</v>
      </c>
      <c r="B140" s="266" t="s">
        <v>1522</v>
      </c>
    </row>
    <row r="141" spans="1:2">
      <c r="A141" s="259" t="s">
        <v>377</v>
      </c>
      <c r="B141" s="266" t="s">
        <v>1524</v>
      </c>
    </row>
    <row r="142" spans="1:2">
      <c r="A142" s="259" t="s">
        <v>377</v>
      </c>
      <c r="B142" s="266" t="s">
        <v>1526</v>
      </c>
    </row>
    <row r="143" spans="1:2">
      <c r="A143" s="273" t="s">
        <v>1529</v>
      </c>
      <c r="B143" s="265" t="s">
        <v>1530</v>
      </c>
    </row>
    <row r="144" spans="1:2">
      <c r="A144" s="273" t="s">
        <v>1533</v>
      </c>
      <c r="B144" s="265" t="s">
        <v>534</v>
      </c>
    </row>
    <row r="145" spans="1:2">
      <c r="A145" s="273" t="s">
        <v>1536</v>
      </c>
      <c r="B145" s="265" t="s">
        <v>1537</v>
      </c>
    </row>
    <row r="146" spans="1:2">
      <c r="A146" s="273" t="s">
        <v>930</v>
      </c>
      <c r="B146" s="265" t="s">
        <v>789</v>
      </c>
    </row>
    <row r="147" spans="1:2">
      <c r="A147" s="273" t="s">
        <v>930</v>
      </c>
      <c r="B147" s="265" t="s">
        <v>563</v>
      </c>
    </row>
    <row r="148" spans="1:2">
      <c r="A148" s="273" t="s">
        <v>930</v>
      </c>
      <c r="B148" s="265" t="s">
        <v>742</v>
      </c>
    </row>
    <row r="149" spans="1:2">
      <c r="A149" s="273" t="s">
        <v>1536</v>
      </c>
      <c r="B149" s="266" t="s">
        <v>1539</v>
      </c>
    </row>
    <row r="150" spans="1:2">
      <c r="A150" s="273" t="s">
        <v>673</v>
      </c>
      <c r="B150" s="265" t="s">
        <v>2161</v>
      </c>
    </row>
    <row r="151" spans="1:2">
      <c r="A151" s="259" t="s">
        <v>673</v>
      </c>
      <c r="B151" s="266" t="s">
        <v>1542</v>
      </c>
    </row>
    <row r="152" spans="1:2">
      <c r="A152" s="259" t="s">
        <v>673</v>
      </c>
      <c r="B152" s="266" t="s">
        <v>534</v>
      </c>
    </row>
    <row r="153" spans="1:2">
      <c r="A153" s="259" t="s">
        <v>673</v>
      </c>
      <c r="B153" s="266" t="s">
        <v>1546</v>
      </c>
    </row>
    <row r="154" spans="1:2">
      <c r="A154" s="259" t="s">
        <v>673</v>
      </c>
      <c r="B154" s="266" t="s">
        <v>327</v>
      </c>
    </row>
    <row r="155" spans="1:2">
      <c r="A155" s="259" t="s">
        <v>673</v>
      </c>
      <c r="B155" s="266" t="s">
        <v>1549</v>
      </c>
    </row>
    <row r="156" spans="1:2">
      <c r="A156" s="259" t="s">
        <v>673</v>
      </c>
      <c r="B156" s="266" t="s">
        <v>1524</v>
      </c>
    </row>
    <row r="157" spans="1:2">
      <c r="A157" s="273" t="s">
        <v>673</v>
      </c>
      <c r="B157" s="265" t="s">
        <v>2286</v>
      </c>
    </row>
    <row r="158" spans="1:2">
      <c r="A158" s="259" t="s">
        <v>673</v>
      </c>
      <c r="B158" s="266" t="s">
        <v>1555</v>
      </c>
    </row>
    <row r="159" spans="1:2">
      <c r="A159" s="259" t="s">
        <v>673</v>
      </c>
      <c r="B159" s="266" t="s">
        <v>50</v>
      </c>
    </row>
    <row r="160" spans="1:2">
      <c r="A160" s="273" t="s">
        <v>673</v>
      </c>
      <c r="B160" s="265" t="s">
        <v>482</v>
      </c>
    </row>
    <row r="161" spans="1:2">
      <c r="A161" s="259" t="s">
        <v>673</v>
      </c>
      <c r="B161" s="266" t="s">
        <v>817</v>
      </c>
    </row>
    <row r="162" spans="1:2">
      <c r="A162" s="259" t="s">
        <v>673</v>
      </c>
      <c r="B162" s="266" t="s">
        <v>55</v>
      </c>
    </row>
    <row r="163" spans="1:2">
      <c r="A163" s="259" t="s">
        <v>673</v>
      </c>
      <c r="B163" s="266" t="s">
        <v>1419</v>
      </c>
    </row>
    <row r="164" spans="1:2">
      <c r="A164" s="273" t="s">
        <v>2332</v>
      </c>
      <c r="B164" s="265" t="s">
        <v>2070</v>
      </c>
    </row>
    <row r="165" spans="1:2">
      <c r="A165" s="259" t="s">
        <v>1560</v>
      </c>
      <c r="B165" s="266" t="s">
        <v>1561</v>
      </c>
    </row>
    <row r="166" spans="1:2">
      <c r="A166" s="259" t="s">
        <v>1560</v>
      </c>
      <c r="B166" s="266" t="s">
        <v>1563</v>
      </c>
    </row>
    <row r="167" spans="1:2">
      <c r="A167" s="259" t="s">
        <v>1560</v>
      </c>
      <c r="B167" s="266" t="s">
        <v>1565</v>
      </c>
    </row>
    <row r="168" spans="1:2">
      <c r="A168" s="259" t="s">
        <v>1560</v>
      </c>
      <c r="B168" s="266" t="s">
        <v>1105</v>
      </c>
    </row>
    <row r="169" spans="1:2">
      <c r="A169" s="259" t="s">
        <v>263</v>
      </c>
      <c r="B169" s="266" t="s">
        <v>1568</v>
      </c>
    </row>
    <row r="170" spans="1:2">
      <c r="A170" s="259" t="s">
        <v>263</v>
      </c>
      <c r="B170" s="266" t="s">
        <v>1571</v>
      </c>
    </row>
    <row r="171" spans="1:2">
      <c r="A171" s="259" t="s">
        <v>263</v>
      </c>
      <c r="B171" s="266" t="s">
        <v>807</v>
      </c>
    </row>
    <row r="172" spans="1:2">
      <c r="A172" s="259" t="s">
        <v>263</v>
      </c>
      <c r="B172" s="266" t="s">
        <v>807</v>
      </c>
    </row>
    <row r="173" spans="1:2">
      <c r="A173" s="273" t="s">
        <v>263</v>
      </c>
      <c r="B173" s="265" t="s">
        <v>2164</v>
      </c>
    </row>
    <row r="174" spans="1:2">
      <c r="A174" s="259" t="s">
        <v>263</v>
      </c>
      <c r="B174" s="266" t="s">
        <v>1577</v>
      </c>
    </row>
    <row r="175" spans="1:2">
      <c r="A175" s="259" t="s">
        <v>1580</v>
      </c>
      <c r="B175" s="266" t="s">
        <v>1581</v>
      </c>
    </row>
    <row r="176" spans="1:2">
      <c r="A176" s="259" t="s">
        <v>1583</v>
      </c>
      <c r="B176" s="266" t="s">
        <v>1584</v>
      </c>
    </row>
    <row r="177" spans="1:2">
      <c r="A177" s="259" t="s">
        <v>1586</v>
      </c>
      <c r="B177" s="266" t="s">
        <v>1587</v>
      </c>
    </row>
    <row r="178" spans="1:2">
      <c r="A178" s="259" t="s">
        <v>1586</v>
      </c>
      <c r="B178" s="266" t="s">
        <v>1589</v>
      </c>
    </row>
    <row r="179" spans="1:2">
      <c r="A179" s="259" t="s">
        <v>238</v>
      </c>
      <c r="B179" s="266" t="s">
        <v>810</v>
      </c>
    </row>
    <row r="180" spans="1:2">
      <c r="A180" s="259" t="s">
        <v>518</v>
      </c>
      <c r="B180" s="266" t="s">
        <v>1593</v>
      </c>
    </row>
    <row r="181" spans="1:2">
      <c r="A181" s="273" t="s">
        <v>518</v>
      </c>
      <c r="B181" s="265" t="s">
        <v>188</v>
      </c>
    </row>
    <row r="182" spans="1:2">
      <c r="A182" s="259" t="s">
        <v>1596</v>
      </c>
      <c r="B182" s="266" t="s">
        <v>1597</v>
      </c>
    </row>
    <row r="183" spans="1:2">
      <c r="A183" s="259" t="s">
        <v>1596</v>
      </c>
      <c r="B183" s="266" t="s">
        <v>1318</v>
      </c>
    </row>
    <row r="184" spans="1:2">
      <c r="A184" s="259" t="s">
        <v>1596</v>
      </c>
      <c r="B184" s="266" t="s">
        <v>1600</v>
      </c>
    </row>
    <row r="185" spans="1:2">
      <c r="A185" s="259" t="s">
        <v>1596</v>
      </c>
      <c r="B185" s="266" t="s">
        <v>1602</v>
      </c>
    </row>
    <row r="186" spans="1:2">
      <c r="A186" s="273" t="s">
        <v>1449</v>
      </c>
      <c r="B186" s="265" t="s">
        <v>2287</v>
      </c>
    </row>
    <row r="187" spans="1:2">
      <c r="A187" s="259" t="s">
        <v>1449</v>
      </c>
      <c r="B187" s="266" t="s">
        <v>1605</v>
      </c>
    </row>
    <row r="188" spans="1:2">
      <c r="A188" s="259" t="s">
        <v>1449</v>
      </c>
      <c r="B188" s="266" t="s">
        <v>1607</v>
      </c>
    </row>
    <row r="189" spans="1:2">
      <c r="A189" s="259" t="s">
        <v>1610</v>
      </c>
      <c r="B189" s="266" t="s">
        <v>455</v>
      </c>
    </row>
    <row r="190" spans="1:2">
      <c r="A190" s="259" t="s">
        <v>1610</v>
      </c>
      <c r="B190" s="266" t="s">
        <v>1613</v>
      </c>
    </row>
    <row r="191" spans="1:2">
      <c r="A191" s="259" t="s">
        <v>1620</v>
      </c>
      <c r="B191" s="266" t="s">
        <v>1621</v>
      </c>
    </row>
    <row r="192" spans="1:2">
      <c r="A192" s="273" t="s">
        <v>847</v>
      </c>
      <c r="B192" s="265" t="s">
        <v>2333</v>
      </c>
    </row>
    <row r="193" spans="1:2">
      <c r="A193" s="259" t="s">
        <v>1623</v>
      </c>
      <c r="B193" s="266" t="s">
        <v>1624</v>
      </c>
    </row>
    <row r="194" spans="1:2">
      <c r="A194" s="259" t="s">
        <v>234</v>
      </c>
      <c r="B194" s="266" t="s">
        <v>921</v>
      </c>
    </row>
    <row r="195" spans="1:2">
      <c r="A195" s="259" t="s">
        <v>234</v>
      </c>
      <c r="B195" s="266" t="s">
        <v>397</v>
      </c>
    </row>
    <row r="196" spans="1:2">
      <c r="A196" s="273" t="s">
        <v>234</v>
      </c>
      <c r="B196" s="265" t="s">
        <v>50</v>
      </c>
    </row>
    <row r="197" spans="1:2">
      <c r="A197" s="273" t="s">
        <v>234</v>
      </c>
      <c r="B197" s="265" t="s">
        <v>1027</v>
      </c>
    </row>
    <row r="198" spans="1:2">
      <c r="A198" s="259" t="s">
        <v>1629</v>
      </c>
      <c r="B198" s="266" t="s">
        <v>1630</v>
      </c>
    </row>
    <row r="199" spans="1:2">
      <c r="A199" s="273" t="s">
        <v>2334</v>
      </c>
      <c r="B199" s="265" t="s">
        <v>1408</v>
      </c>
    </row>
    <row r="200" spans="1:2">
      <c r="A200" s="273" t="s">
        <v>86</v>
      </c>
      <c r="B200" s="265" t="s">
        <v>844</v>
      </c>
    </row>
    <row r="201" spans="1:2">
      <c r="A201" s="259" t="s">
        <v>86</v>
      </c>
      <c r="B201" s="266" t="s">
        <v>1633</v>
      </c>
    </row>
    <row r="202" spans="1:2">
      <c r="A202" s="259" t="s">
        <v>86</v>
      </c>
      <c r="B202" s="266" t="s">
        <v>1602</v>
      </c>
    </row>
    <row r="203" spans="1:2">
      <c r="A203" s="259" t="s">
        <v>610</v>
      </c>
      <c r="B203" s="266" t="s">
        <v>1085</v>
      </c>
    </row>
    <row r="204" spans="1:2">
      <c r="A204" s="259" t="s">
        <v>1645</v>
      </c>
      <c r="B204" s="266" t="s">
        <v>726</v>
      </c>
    </row>
    <row r="205" spans="1:2">
      <c r="A205" s="259" t="s">
        <v>172</v>
      </c>
      <c r="B205" s="266" t="s">
        <v>1648</v>
      </c>
    </row>
    <row r="206" spans="1:2">
      <c r="A206" s="259" t="s">
        <v>172</v>
      </c>
      <c r="B206" s="266" t="s">
        <v>1652</v>
      </c>
    </row>
    <row r="207" spans="1:2">
      <c r="A207" s="259" t="s">
        <v>172</v>
      </c>
      <c r="B207" s="266" t="s">
        <v>1654</v>
      </c>
    </row>
    <row r="208" spans="1:2">
      <c r="A208" s="259" t="s">
        <v>172</v>
      </c>
      <c r="B208" s="266" t="s">
        <v>1034</v>
      </c>
    </row>
    <row r="209" spans="1:2">
      <c r="A209" s="259" t="s">
        <v>172</v>
      </c>
      <c r="B209" s="265" t="s">
        <v>1658</v>
      </c>
    </row>
    <row r="210" spans="1:2">
      <c r="A210" s="259" t="s">
        <v>172</v>
      </c>
      <c r="B210" s="266" t="s">
        <v>1663</v>
      </c>
    </row>
    <row r="211" spans="1:2">
      <c r="A211" s="259" t="s">
        <v>172</v>
      </c>
      <c r="B211" s="266" t="s">
        <v>452</v>
      </c>
    </row>
    <row r="212" spans="1:2">
      <c r="A212" s="259" t="s">
        <v>172</v>
      </c>
      <c r="B212" s="266" t="s">
        <v>893</v>
      </c>
    </row>
    <row r="213" spans="1:2">
      <c r="A213" s="259" t="s">
        <v>172</v>
      </c>
      <c r="B213" s="266" t="s">
        <v>586</v>
      </c>
    </row>
    <row r="214" spans="1:2">
      <c r="A214" s="259" t="s">
        <v>172</v>
      </c>
      <c r="B214" s="266" t="s">
        <v>531</v>
      </c>
    </row>
    <row r="215" spans="1:2">
      <c r="A215" s="259" t="s">
        <v>172</v>
      </c>
      <c r="B215" s="266" t="s">
        <v>1672</v>
      </c>
    </row>
    <row r="216" spans="1:2">
      <c r="A216" s="259" t="s">
        <v>1674</v>
      </c>
      <c r="B216" s="266" t="s">
        <v>1675</v>
      </c>
    </row>
    <row r="217" spans="1:2">
      <c r="A217" s="259" t="s">
        <v>172</v>
      </c>
      <c r="B217" s="266" t="s">
        <v>1677</v>
      </c>
    </row>
    <row r="218" spans="1:2">
      <c r="A218" s="259" t="s">
        <v>172</v>
      </c>
      <c r="B218" s="266" t="s">
        <v>1680</v>
      </c>
    </row>
    <row r="219" spans="1:2">
      <c r="A219" s="259" t="s">
        <v>172</v>
      </c>
      <c r="B219" s="266" t="s">
        <v>550</v>
      </c>
    </row>
    <row r="220" spans="1:2">
      <c r="A220" s="259" t="s">
        <v>172</v>
      </c>
      <c r="B220" s="266" t="s">
        <v>1684</v>
      </c>
    </row>
    <row r="221" spans="1:2">
      <c r="A221" s="259" t="s">
        <v>172</v>
      </c>
      <c r="B221" s="266" t="s">
        <v>1686</v>
      </c>
    </row>
    <row r="222" spans="1:2">
      <c r="A222" s="259" t="s">
        <v>172</v>
      </c>
      <c r="B222" s="266" t="s">
        <v>1688</v>
      </c>
    </row>
    <row r="223" spans="1:2">
      <c r="A223" s="259" t="s">
        <v>172</v>
      </c>
      <c r="B223" s="266" t="s">
        <v>1690</v>
      </c>
    </row>
    <row r="224" spans="1:2">
      <c r="A224" s="259" t="s">
        <v>172</v>
      </c>
      <c r="B224" s="266" t="s">
        <v>878</v>
      </c>
    </row>
    <row r="225" spans="1:2">
      <c r="A225" s="259" t="s">
        <v>172</v>
      </c>
      <c r="B225" s="266" t="s">
        <v>941</v>
      </c>
    </row>
    <row r="226" spans="1:2">
      <c r="A226" s="259" t="s">
        <v>172</v>
      </c>
      <c r="B226" s="266" t="s">
        <v>1697</v>
      </c>
    </row>
    <row r="227" spans="1:2">
      <c r="A227" s="259" t="s">
        <v>172</v>
      </c>
      <c r="B227" s="266" t="s">
        <v>1700</v>
      </c>
    </row>
    <row r="228" spans="1:2">
      <c r="A228" s="259" t="s">
        <v>172</v>
      </c>
      <c r="B228" s="266" t="s">
        <v>1701</v>
      </c>
    </row>
    <row r="229" spans="1:2">
      <c r="A229" s="259" t="s">
        <v>172</v>
      </c>
      <c r="B229" s="266" t="s">
        <v>430</v>
      </c>
    </row>
    <row r="230" spans="1:2">
      <c r="A230" s="259" t="s">
        <v>172</v>
      </c>
      <c r="B230" s="266" t="s">
        <v>1705</v>
      </c>
    </row>
    <row r="231" spans="1:2">
      <c r="A231" s="259" t="s">
        <v>172</v>
      </c>
      <c r="B231" s="266" t="s">
        <v>1708</v>
      </c>
    </row>
    <row r="232" spans="1:2">
      <c r="A232" s="259" t="s">
        <v>172</v>
      </c>
      <c r="B232" s="266" t="s">
        <v>1710</v>
      </c>
    </row>
    <row r="233" spans="1:2">
      <c r="A233" s="259" t="s">
        <v>172</v>
      </c>
      <c r="B233" s="266" t="s">
        <v>1712</v>
      </c>
    </row>
    <row r="234" spans="1:2">
      <c r="A234" s="259" t="s">
        <v>172</v>
      </c>
      <c r="B234" s="266" t="s">
        <v>1221</v>
      </c>
    </row>
    <row r="235" spans="1:2">
      <c r="A235" s="259" t="s">
        <v>172</v>
      </c>
      <c r="B235" s="266" t="s">
        <v>1714</v>
      </c>
    </row>
    <row r="236" spans="1:2">
      <c r="A236" s="259" t="s">
        <v>172</v>
      </c>
      <c r="B236" s="266" t="s">
        <v>718</v>
      </c>
    </row>
    <row r="237" spans="1:2">
      <c r="A237" s="259" t="s">
        <v>1718</v>
      </c>
      <c r="B237" s="266" t="s">
        <v>1524</v>
      </c>
    </row>
    <row r="238" spans="1:2">
      <c r="A238" s="259" t="s">
        <v>1718</v>
      </c>
      <c r="B238" s="266" t="s">
        <v>941</v>
      </c>
    </row>
    <row r="239" spans="1:2">
      <c r="A239" s="259" t="s">
        <v>701</v>
      </c>
      <c r="B239" s="266" t="s">
        <v>1721</v>
      </c>
    </row>
    <row r="240" spans="1:2">
      <c r="A240" s="259" t="s">
        <v>701</v>
      </c>
      <c r="B240" s="266" t="s">
        <v>1723</v>
      </c>
    </row>
    <row r="241" spans="1:2">
      <c r="A241" s="259" t="s">
        <v>701</v>
      </c>
      <c r="B241" s="266" t="s">
        <v>918</v>
      </c>
    </row>
    <row r="242" spans="1:2">
      <c r="A242" s="259" t="s">
        <v>701</v>
      </c>
      <c r="B242" s="266" t="s">
        <v>1726</v>
      </c>
    </row>
    <row r="243" spans="1:2">
      <c r="A243" s="259" t="s">
        <v>701</v>
      </c>
      <c r="B243" s="266" t="s">
        <v>1728</v>
      </c>
    </row>
    <row r="244" spans="1:2">
      <c r="A244" s="259" t="s">
        <v>701</v>
      </c>
      <c r="B244" s="266" t="s">
        <v>1731</v>
      </c>
    </row>
    <row r="245" spans="1:2">
      <c r="A245" s="259" t="s">
        <v>701</v>
      </c>
      <c r="B245" s="266" t="s">
        <v>1688</v>
      </c>
    </row>
    <row r="246" spans="1:2">
      <c r="A246" s="259" t="s">
        <v>701</v>
      </c>
      <c r="B246" s="266" t="s">
        <v>1264</v>
      </c>
    </row>
    <row r="247" spans="1:2">
      <c r="A247" s="259" t="s">
        <v>701</v>
      </c>
      <c r="B247" s="266" t="s">
        <v>1735</v>
      </c>
    </row>
    <row r="248" spans="1:2">
      <c r="A248" s="259" t="s">
        <v>701</v>
      </c>
      <c r="B248" s="266" t="s">
        <v>1737</v>
      </c>
    </row>
    <row r="249" spans="1:2">
      <c r="A249" s="259" t="s">
        <v>701</v>
      </c>
      <c r="B249" s="266" t="s">
        <v>485</v>
      </c>
    </row>
    <row r="250" spans="1:2">
      <c r="A250" s="273" t="s">
        <v>701</v>
      </c>
      <c r="B250" s="265" t="s">
        <v>1010</v>
      </c>
    </row>
    <row r="251" spans="1:2">
      <c r="A251" s="259" t="s">
        <v>1742</v>
      </c>
      <c r="B251" s="266" t="s">
        <v>1743</v>
      </c>
    </row>
    <row r="252" spans="1:2">
      <c r="A252" s="259" t="s">
        <v>1742</v>
      </c>
      <c r="B252" s="266" t="s">
        <v>1745</v>
      </c>
    </row>
    <row r="253" spans="1:2">
      <c r="A253" s="273" t="s">
        <v>618</v>
      </c>
      <c r="B253" s="265" t="s">
        <v>272</v>
      </c>
    </row>
    <row r="254" spans="1:2">
      <c r="A254" s="259" t="s">
        <v>618</v>
      </c>
      <c r="B254" s="266" t="s">
        <v>1747</v>
      </c>
    </row>
    <row r="255" spans="1:2">
      <c r="A255" s="273" t="s">
        <v>618</v>
      </c>
      <c r="B255" s="265" t="s">
        <v>1126</v>
      </c>
    </row>
    <row r="256" spans="1:2">
      <c r="A256" s="259" t="s">
        <v>618</v>
      </c>
      <c r="B256" s="266" t="s">
        <v>956</v>
      </c>
    </row>
    <row r="257" spans="1:2">
      <c r="A257" s="259" t="s">
        <v>618</v>
      </c>
      <c r="B257" s="266" t="s">
        <v>752</v>
      </c>
    </row>
    <row r="258" spans="1:2">
      <c r="A258" s="259" t="s">
        <v>1752</v>
      </c>
      <c r="B258" s="266" t="s">
        <v>491</v>
      </c>
    </row>
    <row r="259" spans="1:2">
      <c r="A259" s="259" t="s">
        <v>1752</v>
      </c>
      <c r="B259" s="266" t="s">
        <v>32</v>
      </c>
    </row>
    <row r="260" spans="1:2">
      <c r="A260" s="337" t="s">
        <v>1753</v>
      </c>
      <c r="B260" s="287" t="s">
        <v>233</v>
      </c>
    </row>
    <row r="261" spans="1:2">
      <c r="A261" s="259" t="s">
        <v>1756</v>
      </c>
      <c r="B261" s="266" t="s">
        <v>1757</v>
      </c>
    </row>
    <row r="262" spans="1:2">
      <c r="A262" s="259" t="s">
        <v>1756</v>
      </c>
      <c r="B262" s="266" t="s">
        <v>1760</v>
      </c>
    </row>
    <row r="263" spans="1:2">
      <c r="A263" s="259" t="s">
        <v>1767</v>
      </c>
      <c r="B263" s="266" t="s">
        <v>1238</v>
      </c>
    </row>
    <row r="264" spans="1:2">
      <c r="A264" s="273" t="s">
        <v>2181</v>
      </c>
      <c r="B264" s="265" t="s">
        <v>805</v>
      </c>
    </row>
    <row r="265" spans="1:2">
      <c r="A265" s="259" t="s">
        <v>1234</v>
      </c>
      <c r="B265" s="266" t="s">
        <v>515</v>
      </c>
    </row>
    <row r="266" spans="1:2">
      <c r="A266" s="259" t="s">
        <v>1234</v>
      </c>
      <c r="B266" s="266" t="s">
        <v>1771</v>
      </c>
    </row>
    <row r="267" spans="1:2">
      <c r="A267" s="273" t="s">
        <v>1234</v>
      </c>
      <c r="B267" s="265" t="s">
        <v>461</v>
      </c>
    </row>
    <row r="268" spans="1:2">
      <c r="A268" s="259" t="s">
        <v>1234</v>
      </c>
      <c r="B268" s="266" t="s">
        <v>1405</v>
      </c>
    </row>
    <row r="269" spans="1:2">
      <c r="A269" s="273" t="s">
        <v>1234</v>
      </c>
      <c r="B269" s="265" t="s">
        <v>2356</v>
      </c>
    </row>
    <row r="270" spans="1:2">
      <c r="A270" s="259" t="s">
        <v>1234</v>
      </c>
      <c r="B270" s="266" t="s">
        <v>1354</v>
      </c>
    </row>
    <row r="271" spans="1:2">
      <c r="A271" s="259" t="s">
        <v>113</v>
      </c>
      <c r="B271" s="266" t="s">
        <v>1773</v>
      </c>
    </row>
    <row r="272" spans="1:2">
      <c r="A272" s="259" t="s">
        <v>113</v>
      </c>
      <c r="B272" s="266" t="s">
        <v>1775</v>
      </c>
    </row>
    <row r="273" spans="1:2">
      <c r="A273" s="259" t="s">
        <v>113</v>
      </c>
      <c r="B273" s="266" t="s">
        <v>1778</v>
      </c>
    </row>
    <row r="274" spans="1:2">
      <c r="A274" s="259" t="s">
        <v>113</v>
      </c>
      <c r="B274" s="266" t="s">
        <v>1780</v>
      </c>
    </row>
    <row r="275" spans="1:2">
      <c r="A275" s="259" t="s">
        <v>113</v>
      </c>
      <c r="B275" s="266" t="s">
        <v>408</v>
      </c>
    </row>
    <row r="276" spans="1:2">
      <c r="A276" s="259" t="s">
        <v>113</v>
      </c>
      <c r="B276" s="266" t="s">
        <v>1783</v>
      </c>
    </row>
    <row r="277" spans="1:2">
      <c r="A277" s="273" t="s">
        <v>113</v>
      </c>
      <c r="B277" s="265" t="s">
        <v>2357</v>
      </c>
    </row>
    <row r="278" spans="1:2">
      <c r="A278" s="259" t="s">
        <v>113</v>
      </c>
      <c r="B278" s="266" t="s">
        <v>817</v>
      </c>
    </row>
    <row r="279" spans="1:2">
      <c r="A279" s="259" t="s">
        <v>113</v>
      </c>
      <c r="B279" s="266" t="s">
        <v>1786</v>
      </c>
    </row>
    <row r="280" spans="1:2">
      <c r="A280" s="259" t="s">
        <v>113</v>
      </c>
      <c r="B280" s="266" t="s">
        <v>1238</v>
      </c>
    </row>
    <row r="281" spans="1:2">
      <c r="A281" s="259" t="s">
        <v>113</v>
      </c>
      <c r="B281" s="266" t="s">
        <v>1085</v>
      </c>
    </row>
    <row r="282" spans="1:2">
      <c r="A282" s="273" t="s">
        <v>2335</v>
      </c>
      <c r="B282" s="265" t="s">
        <v>1027</v>
      </c>
    </row>
    <row r="283" spans="1:2">
      <c r="A283" s="259" t="s">
        <v>822</v>
      </c>
      <c r="B283" s="266" t="s">
        <v>1791</v>
      </c>
    </row>
    <row r="284" spans="1:2">
      <c r="A284" s="259" t="s">
        <v>822</v>
      </c>
      <c r="B284" s="266" t="s">
        <v>774</v>
      </c>
    </row>
    <row r="285" spans="1:2">
      <c r="A285" s="273" t="s">
        <v>2336</v>
      </c>
      <c r="B285" s="265" t="s">
        <v>1877</v>
      </c>
    </row>
    <row r="286" spans="1:2">
      <c r="A286" s="259" t="s">
        <v>1795</v>
      </c>
      <c r="B286" s="266" t="s">
        <v>1796</v>
      </c>
    </row>
    <row r="287" spans="1:2">
      <c r="A287" s="273" t="s">
        <v>2186</v>
      </c>
      <c r="B287" s="265" t="s">
        <v>2337</v>
      </c>
    </row>
    <row r="288" spans="1:2">
      <c r="A288" s="259" t="s">
        <v>1797</v>
      </c>
      <c r="B288" s="266" t="s">
        <v>1798</v>
      </c>
    </row>
    <row r="289" spans="1:2">
      <c r="A289" s="259" t="s">
        <v>1800</v>
      </c>
      <c r="B289" s="266" t="s">
        <v>838</v>
      </c>
    </row>
    <row r="290" spans="1:2">
      <c r="A290" s="273" t="s">
        <v>1800</v>
      </c>
      <c r="B290" s="265" t="s">
        <v>863</v>
      </c>
    </row>
    <row r="291" spans="1:2">
      <c r="A291" s="259" t="s">
        <v>1800</v>
      </c>
      <c r="B291" s="266" t="s">
        <v>1802</v>
      </c>
    </row>
    <row r="292" spans="1:2">
      <c r="A292" s="273" t="s">
        <v>1800</v>
      </c>
      <c r="B292" s="265" t="s">
        <v>2188</v>
      </c>
    </row>
    <row r="293" spans="1:2">
      <c r="A293" s="259" t="s">
        <v>1800</v>
      </c>
      <c r="B293" s="266" t="s">
        <v>1804</v>
      </c>
    </row>
    <row r="294" spans="1:2">
      <c r="A294" s="273" t="s">
        <v>1161</v>
      </c>
      <c r="B294" s="265" t="s">
        <v>1221</v>
      </c>
    </row>
    <row r="295" spans="1:2">
      <c r="A295" s="259" t="s">
        <v>1466</v>
      </c>
      <c r="B295" s="266" t="s">
        <v>1806</v>
      </c>
    </row>
    <row r="296" spans="1:2">
      <c r="A296" s="259" t="s">
        <v>1466</v>
      </c>
      <c r="B296" s="266" t="s">
        <v>1807</v>
      </c>
    </row>
    <row r="297" spans="1:2">
      <c r="A297" s="259" t="s">
        <v>501</v>
      </c>
      <c r="B297" s="266" t="s">
        <v>1810</v>
      </c>
    </row>
    <row r="298" spans="1:2">
      <c r="A298" s="259" t="s">
        <v>913</v>
      </c>
      <c r="B298" s="266" t="s">
        <v>1812</v>
      </c>
    </row>
    <row r="299" spans="1:2">
      <c r="A299" s="259" t="s">
        <v>913</v>
      </c>
      <c r="B299" s="265" t="s">
        <v>1814</v>
      </c>
    </row>
    <row r="300" spans="1:2">
      <c r="A300" s="259" t="s">
        <v>913</v>
      </c>
      <c r="B300" s="265" t="s">
        <v>298</v>
      </c>
    </row>
    <row r="301" spans="1:2">
      <c r="A301" s="259" t="s">
        <v>913</v>
      </c>
      <c r="B301" s="265" t="s">
        <v>1818</v>
      </c>
    </row>
    <row r="302" spans="1:2">
      <c r="A302" s="259" t="s">
        <v>913</v>
      </c>
      <c r="B302" s="266" t="s">
        <v>485</v>
      </c>
    </row>
    <row r="303" spans="1:2">
      <c r="A303" s="259" t="s">
        <v>913</v>
      </c>
      <c r="B303" s="266" t="s">
        <v>1822</v>
      </c>
    </row>
    <row r="304" spans="1:2">
      <c r="A304" s="259" t="s">
        <v>1825</v>
      </c>
      <c r="B304" s="266" t="s">
        <v>1071</v>
      </c>
    </row>
    <row r="305" spans="1:2">
      <c r="A305" s="259" t="s">
        <v>1825</v>
      </c>
      <c r="B305" s="266" t="s">
        <v>1827</v>
      </c>
    </row>
    <row r="306" spans="1:2">
      <c r="A306" s="259" t="s">
        <v>3325</v>
      </c>
      <c r="B306" s="266" t="s">
        <v>1829</v>
      </c>
    </row>
    <row r="307" spans="1:2">
      <c r="A307" s="259" t="s">
        <v>1831</v>
      </c>
      <c r="B307" s="266" t="s">
        <v>1832</v>
      </c>
    </row>
    <row r="308" spans="1:2">
      <c r="A308" s="273" t="s">
        <v>1831</v>
      </c>
      <c r="B308" s="265" t="s">
        <v>2338</v>
      </c>
    </row>
    <row r="309" spans="1:2">
      <c r="A309" s="337" t="s">
        <v>1831</v>
      </c>
      <c r="B309" s="287" t="s">
        <v>1834</v>
      </c>
    </row>
    <row r="310" spans="1:2">
      <c r="A310" s="259" t="s">
        <v>1831</v>
      </c>
      <c r="B310" s="266" t="s">
        <v>1835</v>
      </c>
    </row>
    <row r="311" spans="1:2">
      <c r="A311" s="259" t="s">
        <v>1831</v>
      </c>
      <c r="B311" s="266" t="s">
        <v>854</v>
      </c>
    </row>
    <row r="312" spans="1:2">
      <c r="A312" s="259" t="s">
        <v>1831</v>
      </c>
      <c r="B312" s="266" t="s">
        <v>1584</v>
      </c>
    </row>
    <row r="313" spans="1:2">
      <c r="A313" s="259" t="s">
        <v>1831</v>
      </c>
      <c r="B313" s="266" t="s">
        <v>1844</v>
      </c>
    </row>
    <row r="314" spans="1:2">
      <c r="A314" s="259" t="s">
        <v>1831</v>
      </c>
      <c r="B314" s="266" t="s">
        <v>1847</v>
      </c>
    </row>
    <row r="315" spans="1:2">
      <c r="A315" s="273" t="s">
        <v>1831</v>
      </c>
      <c r="B315" s="265" t="s">
        <v>3326</v>
      </c>
    </row>
    <row r="316" spans="1:2">
      <c r="A316" s="259" t="s">
        <v>1831</v>
      </c>
      <c r="B316" s="266" t="s">
        <v>463</v>
      </c>
    </row>
    <row r="317" spans="1:2">
      <c r="A317" s="259" t="s">
        <v>1831</v>
      </c>
      <c r="B317" s="266" t="s">
        <v>563</v>
      </c>
    </row>
    <row r="318" spans="1:2">
      <c r="A318" s="259" t="s">
        <v>1831</v>
      </c>
      <c r="B318" s="266" t="s">
        <v>84</v>
      </c>
    </row>
    <row r="319" spans="1:2">
      <c r="A319" s="259" t="s">
        <v>1831</v>
      </c>
      <c r="B319" s="266" t="s">
        <v>802</v>
      </c>
    </row>
    <row r="320" spans="1:2">
      <c r="A320" s="259" t="s">
        <v>1831</v>
      </c>
      <c r="B320" s="266" t="s">
        <v>430</v>
      </c>
    </row>
    <row r="321" spans="1:2">
      <c r="A321" s="259" t="s">
        <v>1831</v>
      </c>
      <c r="B321" s="266" t="s">
        <v>1856</v>
      </c>
    </row>
    <row r="322" spans="1:2">
      <c r="A322" s="259" t="s">
        <v>1831</v>
      </c>
      <c r="B322" s="266" t="s">
        <v>1861</v>
      </c>
    </row>
    <row r="323" spans="1:2">
      <c r="A323" s="259" t="s">
        <v>1831</v>
      </c>
      <c r="B323" s="266" t="s">
        <v>1863</v>
      </c>
    </row>
    <row r="324" spans="1:2">
      <c r="A324" s="259" t="s">
        <v>1831</v>
      </c>
      <c r="B324" s="266" t="s">
        <v>752</v>
      </c>
    </row>
    <row r="325" spans="1:2">
      <c r="A325" s="273" t="s">
        <v>1870</v>
      </c>
      <c r="B325" s="266" t="s">
        <v>802</v>
      </c>
    </row>
    <row r="326" spans="1:2">
      <c r="A326" s="273" t="s">
        <v>1872</v>
      </c>
      <c r="B326" s="266" t="s">
        <v>1873</v>
      </c>
    </row>
    <row r="327" spans="1:2">
      <c r="A327" s="259" t="s">
        <v>1500</v>
      </c>
      <c r="B327" s="266" t="s">
        <v>1549</v>
      </c>
    </row>
    <row r="328" spans="1:2">
      <c r="A328" s="259" t="s">
        <v>1500</v>
      </c>
      <c r="B328" s="266" t="s">
        <v>1362</v>
      </c>
    </row>
    <row r="329" spans="1:2">
      <c r="A329" s="259" t="s">
        <v>1879</v>
      </c>
      <c r="B329" s="266" t="s">
        <v>1880</v>
      </c>
    </row>
    <row r="330" spans="1:2">
      <c r="A330" s="259" t="s">
        <v>1879</v>
      </c>
      <c r="B330" s="266" t="s">
        <v>1883</v>
      </c>
    </row>
    <row r="331" spans="1:2">
      <c r="A331" s="259" t="s">
        <v>564</v>
      </c>
      <c r="B331" s="266" t="s">
        <v>1887</v>
      </c>
    </row>
    <row r="332" spans="1:2">
      <c r="A332" s="259" t="s">
        <v>564</v>
      </c>
      <c r="B332" s="266" t="s">
        <v>1890</v>
      </c>
    </row>
    <row r="333" spans="1:2">
      <c r="A333" s="259" t="s">
        <v>564</v>
      </c>
      <c r="B333" s="266" t="s">
        <v>1892</v>
      </c>
    </row>
    <row r="334" spans="1:2">
      <c r="A334" s="273" t="s">
        <v>564</v>
      </c>
      <c r="B334" s="265" t="s">
        <v>2188</v>
      </c>
    </row>
    <row r="335" spans="1:2">
      <c r="A335" s="273" t="s">
        <v>2339</v>
      </c>
      <c r="B335" s="265" t="s">
        <v>2340</v>
      </c>
    </row>
    <row r="336" spans="1:2">
      <c r="A336" s="273" t="s">
        <v>2339</v>
      </c>
      <c r="B336" s="265" t="s">
        <v>2341</v>
      </c>
    </row>
    <row r="337" spans="1:2">
      <c r="A337" s="273" t="s">
        <v>2342</v>
      </c>
      <c r="B337" s="265" t="s">
        <v>2343</v>
      </c>
    </row>
    <row r="338" spans="1:2">
      <c r="A338" s="273" t="s">
        <v>2288</v>
      </c>
      <c r="B338" s="265" t="s">
        <v>2289</v>
      </c>
    </row>
    <row r="339" spans="1:2">
      <c r="A339" s="273" t="s">
        <v>1896</v>
      </c>
      <c r="B339" s="265" t="s">
        <v>1897</v>
      </c>
    </row>
    <row r="340" spans="1:2">
      <c r="A340" s="259" t="s">
        <v>1898</v>
      </c>
      <c r="B340" s="266" t="s">
        <v>1899</v>
      </c>
    </row>
    <row r="341" spans="1:2">
      <c r="A341" s="259" t="s">
        <v>1901</v>
      </c>
      <c r="B341" s="266" t="s">
        <v>1280</v>
      </c>
    </row>
    <row r="342" spans="1:2">
      <c r="A342" s="273" t="s">
        <v>2290</v>
      </c>
      <c r="B342" s="265" t="s">
        <v>2344</v>
      </c>
    </row>
    <row r="343" spans="1:2">
      <c r="A343" s="259" t="s">
        <v>1902</v>
      </c>
      <c r="B343" s="266" t="s">
        <v>1737</v>
      </c>
    </row>
    <row r="344" spans="1:2">
      <c r="A344" s="259" t="s">
        <v>1907</v>
      </c>
      <c r="B344" s="266" t="s">
        <v>1908</v>
      </c>
    </row>
    <row r="345" spans="1:2">
      <c r="A345" s="259" t="s">
        <v>1406</v>
      </c>
      <c r="B345" s="266" t="s">
        <v>1910</v>
      </c>
    </row>
    <row r="346" spans="1:2">
      <c r="A346" s="259" t="s">
        <v>1911</v>
      </c>
      <c r="B346" s="266" t="s">
        <v>267</v>
      </c>
    </row>
    <row r="347" spans="1:2">
      <c r="A347" s="259" t="s">
        <v>919</v>
      </c>
      <c r="B347" s="266" t="s">
        <v>1913</v>
      </c>
    </row>
    <row r="348" spans="1:2">
      <c r="A348" s="273" t="s">
        <v>1854</v>
      </c>
      <c r="B348" s="265" t="s">
        <v>386</v>
      </c>
    </row>
    <row r="349" spans="1:2">
      <c r="A349" s="273" t="s">
        <v>2198</v>
      </c>
      <c r="B349" s="265" t="s">
        <v>1126</v>
      </c>
    </row>
    <row r="350" spans="1:2">
      <c r="A350" s="259" t="s">
        <v>1915</v>
      </c>
      <c r="B350" s="266" t="s">
        <v>50</v>
      </c>
    </row>
    <row r="351" spans="1:2">
      <c r="A351" s="259" t="s">
        <v>1916</v>
      </c>
      <c r="B351" s="266" t="s">
        <v>1917</v>
      </c>
    </row>
    <row r="352" spans="1:2">
      <c r="A352" s="273" t="s">
        <v>2200</v>
      </c>
      <c r="B352" s="265" t="s">
        <v>84</v>
      </c>
    </row>
    <row r="353" spans="1:2">
      <c r="A353" s="259" t="s">
        <v>1919</v>
      </c>
      <c r="B353" s="266" t="s">
        <v>770</v>
      </c>
    </row>
    <row r="354" spans="1:2">
      <c r="A354" s="273" t="s">
        <v>1919</v>
      </c>
      <c r="B354" s="265" t="s">
        <v>2291</v>
      </c>
    </row>
    <row r="355" spans="1:2">
      <c r="A355" s="259" t="s">
        <v>1921</v>
      </c>
      <c r="B355" s="266" t="s">
        <v>1922</v>
      </c>
    </row>
    <row r="356" spans="1:2">
      <c r="A356" s="273" t="s">
        <v>1929</v>
      </c>
      <c r="B356" s="265" t="s">
        <v>1930</v>
      </c>
    </row>
    <row r="357" spans="1:2">
      <c r="A357" s="273" t="s">
        <v>2345</v>
      </c>
      <c r="B357" s="265" t="s">
        <v>1210</v>
      </c>
    </row>
    <row r="358" spans="1:2">
      <c r="A358" s="273" t="s">
        <v>2358</v>
      </c>
      <c r="B358" s="265" t="s">
        <v>1384</v>
      </c>
    </row>
    <row r="359" spans="1:2">
      <c r="A359" s="273" t="s">
        <v>2172</v>
      </c>
      <c r="B359" s="265" t="s">
        <v>1372</v>
      </c>
    </row>
    <row r="360" spans="1:2">
      <c r="A360" s="259" t="s">
        <v>1932</v>
      </c>
      <c r="B360" s="266" t="s">
        <v>1933</v>
      </c>
    </row>
    <row r="361" spans="1:2">
      <c r="A361" s="259" t="s">
        <v>273</v>
      </c>
      <c r="B361" s="266" t="s">
        <v>1354</v>
      </c>
    </row>
    <row r="362" spans="1:2">
      <c r="A362" s="273" t="s">
        <v>2359</v>
      </c>
      <c r="B362" s="265" t="s">
        <v>2360</v>
      </c>
    </row>
    <row r="363" spans="1:2">
      <c r="A363" s="273" t="s">
        <v>333</v>
      </c>
      <c r="B363" s="265" t="s">
        <v>810</v>
      </c>
    </row>
    <row r="364" spans="1:2">
      <c r="A364" s="259" t="s">
        <v>356</v>
      </c>
      <c r="B364" s="266" t="s">
        <v>1935</v>
      </c>
    </row>
    <row r="365" spans="1:2">
      <c r="A365" s="273" t="s">
        <v>356</v>
      </c>
      <c r="B365" s="265" t="s">
        <v>2361</v>
      </c>
    </row>
    <row r="366" spans="1:2">
      <c r="A366" s="259" t="s">
        <v>1937</v>
      </c>
      <c r="B366" s="266" t="s">
        <v>1938</v>
      </c>
    </row>
    <row r="367" spans="1:2">
      <c r="A367" s="259" t="s">
        <v>1941</v>
      </c>
      <c r="B367" s="266" t="s">
        <v>1942</v>
      </c>
    </row>
    <row r="368" spans="1:2">
      <c r="A368" s="259" t="s">
        <v>754</v>
      </c>
      <c r="B368" s="266" t="s">
        <v>1944</v>
      </c>
    </row>
    <row r="369" spans="1:2">
      <c r="A369" s="259" t="s">
        <v>905</v>
      </c>
      <c r="B369" s="266" t="s">
        <v>726</v>
      </c>
    </row>
    <row r="370" spans="1:2">
      <c r="A370" s="259" t="s">
        <v>905</v>
      </c>
      <c r="B370" s="266" t="s">
        <v>1947</v>
      </c>
    </row>
    <row r="371" spans="1:2">
      <c r="A371" s="259" t="s">
        <v>905</v>
      </c>
      <c r="B371" s="266" t="s">
        <v>669</v>
      </c>
    </row>
    <row r="372" spans="1:2">
      <c r="A372" s="259" t="s">
        <v>905</v>
      </c>
      <c r="B372" s="266" t="s">
        <v>1953</v>
      </c>
    </row>
    <row r="373" spans="1:2">
      <c r="A373" s="259" t="s">
        <v>905</v>
      </c>
      <c r="B373" s="266" t="s">
        <v>1957</v>
      </c>
    </row>
    <row r="374" spans="1:2">
      <c r="A374" s="259" t="s">
        <v>905</v>
      </c>
      <c r="B374" s="266" t="s">
        <v>1958</v>
      </c>
    </row>
    <row r="375" spans="1:2">
      <c r="A375" s="259" t="s">
        <v>905</v>
      </c>
      <c r="B375" s="266" t="s">
        <v>1960</v>
      </c>
    </row>
    <row r="376" spans="1:2">
      <c r="A376" s="259" t="s">
        <v>905</v>
      </c>
      <c r="B376" s="266" t="s">
        <v>1962</v>
      </c>
    </row>
    <row r="377" spans="1:2">
      <c r="A377" s="259" t="s">
        <v>905</v>
      </c>
      <c r="B377" s="266" t="s">
        <v>1964</v>
      </c>
    </row>
    <row r="378" spans="1:2">
      <c r="A378" s="259" t="s">
        <v>905</v>
      </c>
      <c r="B378" s="266" t="s">
        <v>1967</v>
      </c>
    </row>
    <row r="379" spans="1:2">
      <c r="A379" s="259" t="s">
        <v>905</v>
      </c>
      <c r="B379" s="266" t="s">
        <v>1974</v>
      </c>
    </row>
    <row r="380" spans="1:2">
      <c r="A380" s="273" t="s">
        <v>905</v>
      </c>
      <c r="B380" s="265" t="s">
        <v>2362</v>
      </c>
    </row>
    <row r="381" spans="1:2">
      <c r="A381" s="259" t="s">
        <v>905</v>
      </c>
      <c r="B381" s="266" t="s">
        <v>1976</v>
      </c>
    </row>
    <row r="382" spans="1:2">
      <c r="A382" s="259" t="s">
        <v>1978</v>
      </c>
      <c r="B382" s="266" t="s">
        <v>893</v>
      </c>
    </row>
    <row r="383" spans="1:2">
      <c r="A383" s="273" t="s">
        <v>1978</v>
      </c>
      <c r="B383" s="265" t="s">
        <v>2363</v>
      </c>
    </row>
    <row r="384" spans="1:2">
      <c r="A384" s="259" t="s">
        <v>1155</v>
      </c>
      <c r="B384" s="266" t="s">
        <v>1980</v>
      </c>
    </row>
    <row r="385" spans="1:2">
      <c r="A385" s="273" t="s">
        <v>2365</v>
      </c>
      <c r="B385" s="265" t="s">
        <v>2366</v>
      </c>
    </row>
    <row r="386" spans="1:2">
      <c r="A386" s="273" t="s">
        <v>2364</v>
      </c>
      <c r="B386" s="265" t="s">
        <v>682</v>
      </c>
    </row>
    <row r="387" spans="1:2">
      <c r="A387" s="259" t="s">
        <v>1984</v>
      </c>
      <c r="B387" s="266" t="s">
        <v>1399</v>
      </c>
    </row>
    <row r="388" spans="1:2">
      <c r="A388" s="337" t="s">
        <v>1988</v>
      </c>
      <c r="B388" s="287" t="s">
        <v>682</v>
      </c>
    </row>
    <row r="389" spans="1:2">
      <c r="A389" s="259" t="s">
        <v>1990</v>
      </c>
      <c r="B389" s="266" t="s">
        <v>1991</v>
      </c>
    </row>
    <row r="390" spans="1:2">
      <c r="A390" s="259" t="s">
        <v>1994</v>
      </c>
      <c r="B390" s="266" t="s">
        <v>1408</v>
      </c>
    </row>
    <row r="391" spans="1:2">
      <c r="A391" s="259" t="s">
        <v>1996</v>
      </c>
      <c r="B391" s="266" t="s">
        <v>78</v>
      </c>
    </row>
    <row r="392" spans="1:2">
      <c r="A392" s="259" t="s">
        <v>576</v>
      </c>
      <c r="B392" s="266" t="s">
        <v>1998</v>
      </c>
    </row>
    <row r="393" spans="1:2">
      <c r="A393" s="259" t="s">
        <v>576</v>
      </c>
      <c r="B393" s="266" t="s">
        <v>635</v>
      </c>
    </row>
    <row r="394" spans="1:2">
      <c r="A394" s="259" t="s">
        <v>576</v>
      </c>
      <c r="B394" s="266" t="s">
        <v>1697</v>
      </c>
    </row>
    <row r="395" spans="1:2">
      <c r="A395" s="259" t="s">
        <v>576</v>
      </c>
      <c r="B395" s="266" t="s">
        <v>2004</v>
      </c>
    </row>
    <row r="396" spans="1:2">
      <c r="A396" s="259" t="s">
        <v>212</v>
      </c>
      <c r="B396" s="265" t="s">
        <v>2007</v>
      </c>
    </row>
    <row r="397" spans="1:2">
      <c r="A397" s="273" t="s">
        <v>1740</v>
      </c>
      <c r="B397" s="265" t="s">
        <v>2292</v>
      </c>
    </row>
    <row r="398" spans="1:2">
      <c r="A398" s="259" t="s">
        <v>445</v>
      </c>
      <c r="B398" s="266" t="s">
        <v>2009</v>
      </c>
    </row>
    <row r="399" spans="1:2">
      <c r="A399" s="259" t="s">
        <v>445</v>
      </c>
      <c r="B399" s="266" t="s">
        <v>2011</v>
      </c>
    </row>
    <row r="400" spans="1:2">
      <c r="A400" s="259" t="s">
        <v>445</v>
      </c>
      <c r="B400" s="266" t="s">
        <v>534</v>
      </c>
    </row>
    <row r="401" spans="1:2">
      <c r="A401" s="259" t="s">
        <v>445</v>
      </c>
      <c r="B401" s="266" t="s">
        <v>2188</v>
      </c>
    </row>
    <row r="402" spans="1:2">
      <c r="A402" s="259" t="s">
        <v>445</v>
      </c>
      <c r="B402" s="266" t="s">
        <v>774</v>
      </c>
    </row>
    <row r="403" spans="1:2">
      <c r="A403" s="259" t="s">
        <v>445</v>
      </c>
      <c r="B403" s="266" t="s">
        <v>2016</v>
      </c>
    </row>
    <row r="404" spans="1:2">
      <c r="A404" s="259" t="s">
        <v>445</v>
      </c>
      <c r="B404" s="266" t="s">
        <v>1712</v>
      </c>
    </row>
    <row r="405" spans="1:2">
      <c r="A405" s="259" t="s">
        <v>445</v>
      </c>
      <c r="B405" s="266" t="s">
        <v>1067</v>
      </c>
    </row>
    <row r="406" spans="1:2">
      <c r="A406" s="259" t="s">
        <v>445</v>
      </c>
      <c r="B406" s="266" t="s">
        <v>71</v>
      </c>
    </row>
    <row r="407" spans="1:2">
      <c r="A407" s="259" t="s">
        <v>2022</v>
      </c>
      <c r="B407" s="266" t="s">
        <v>2023</v>
      </c>
    </row>
    <row r="408" spans="1:2">
      <c r="A408" s="259" t="s">
        <v>2027</v>
      </c>
      <c r="B408" s="266" t="s">
        <v>2028</v>
      </c>
    </row>
    <row r="409" spans="1:2">
      <c r="A409" s="273" t="s">
        <v>2024</v>
      </c>
      <c r="B409" s="265" t="s">
        <v>366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197"/>
  <sheetViews>
    <sheetView view="pageBreakPreview" topLeftCell="A697" zoomScaleNormal="100" zoomScaleSheetLayoutView="100" workbookViewId="0">
      <pane activePane="bottomRight" state="frozen"/>
      <selection activeCell="C710" sqref="C710"/>
    </sheetView>
  </sheetViews>
  <sheetFormatPr defaultColWidth="9" defaultRowHeight="14.4"/>
  <cols>
    <col min="1" max="1" width="5.109375" style="2" customWidth="1"/>
    <col min="2" max="2" width="15.5546875" style="2" customWidth="1"/>
    <col min="3" max="3" width="13.88671875" style="2" customWidth="1"/>
    <col min="4" max="4" width="4.6640625" style="9" customWidth="1"/>
    <col min="5" max="5" width="11.44140625" style="2" customWidth="1"/>
    <col min="6" max="6" width="8.6640625" style="2" customWidth="1"/>
    <col min="7" max="7" width="15.88671875" style="10" customWidth="1"/>
    <col min="8" max="8" width="16.6640625" style="9" customWidth="1"/>
    <col min="9" max="9" width="26.88671875" style="10" customWidth="1"/>
    <col min="10" max="10" width="15.6640625" style="11" customWidth="1"/>
    <col min="11" max="11" width="9" style="12" customWidth="1"/>
    <col min="12" max="12" width="4.5546875" style="10" customWidth="1"/>
    <col min="13" max="13" width="7.33203125" style="10" customWidth="1"/>
    <col min="14" max="14" width="8.6640625" style="10" customWidth="1"/>
    <col min="15" max="15" width="20.44140625" style="10" customWidth="1"/>
    <col min="16" max="16" width="17" style="10" customWidth="1"/>
    <col min="17" max="17" width="10" style="10" customWidth="1"/>
    <col min="18" max="18" width="16.6640625" style="2" customWidth="1"/>
    <col min="19" max="19" width="11.44140625" style="2" customWidth="1"/>
    <col min="20" max="20" width="13.88671875" style="2" hidden="1" customWidth="1"/>
    <col min="21" max="21" width="22.44140625" style="2" hidden="1" customWidth="1"/>
    <col min="22" max="22" width="8.44140625" style="2" customWidth="1"/>
    <col min="23" max="23" width="24.33203125" style="2" customWidth="1"/>
    <col min="24" max="16384" width="9" style="2"/>
  </cols>
  <sheetData>
    <row r="1" spans="1:21" hidden="1">
      <c r="A1" s="361" t="s">
        <v>0</v>
      </c>
      <c r="B1" s="356" t="s">
        <v>1</v>
      </c>
      <c r="C1" s="356"/>
      <c r="D1" s="357"/>
      <c r="E1" s="356"/>
      <c r="F1" s="356" t="s">
        <v>2</v>
      </c>
      <c r="G1" s="358"/>
      <c r="H1" s="359"/>
      <c r="I1" s="369" t="s">
        <v>3</v>
      </c>
      <c r="J1" s="370"/>
      <c r="K1" s="369"/>
      <c r="L1" s="369"/>
      <c r="M1" s="369"/>
      <c r="N1" s="369"/>
      <c r="O1" s="369"/>
      <c r="P1" s="369"/>
      <c r="Q1" s="369"/>
      <c r="R1" s="369"/>
      <c r="S1" s="371"/>
      <c r="T1" s="373" t="s">
        <v>4</v>
      </c>
      <c r="U1" s="374"/>
    </row>
    <row r="2" spans="1:21" hidden="1">
      <c r="A2" s="361"/>
      <c r="B2" s="356"/>
      <c r="C2" s="356"/>
      <c r="D2" s="357"/>
      <c r="E2" s="356"/>
      <c r="F2" s="356"/>
      <c r="G2" s="358"/>
      <c r="H2" s="359"/>
      <c r="I2" s="369"/>
      <c r="J2" s="370"/>
      <c r="K2" s="369"/>
      <c r="L2" s="369"/>
      <c r="M2" s="369"/>
      <c r="N2" s="369"/>
      <c r="O2" s="369"/>
      <c r="P2" s="369"/>
      <c r="Q2" s="369"/>
      <c r="R2" s="369"/>
      <c r="S2" s="371"/>
      <c r="T2" s="375"/>
      <c r="U2" s="376"/>
    </row>
    <row r="3" spans="1:21">
      <c r="A3" s="361"/>
      <c r="B3" s="356"/>
      <c r="C3" s="356"/>
      <c r="D3" s="357"/>
      <c r="E3" s="356"/>
      <c r="F3" s="356"/>
      <c r="G3" s="356" t="s">
        <v>5</v>
      </c>
      <c r="H3" s="356" t="s">
        <v>6</v>
      </c>
      <c r="I3" s="356" t="s">
        <v>7</v>
      </c>
      <c r="J3" s="368" t="s">
        <v>8</v>
      </c>
      <c r="K3" s="356"/>
      <c r="L3" s="356" t="s">
        <v>9</v>
      </c>
      <c r="M3" s="356" t="s">
        <v>10</v>
      </c>
      <c r="N3" s="372" t="s">
        <v>11</v>
      </c>
      <c r="O3" s="356" t="s">
        <v>12</v>
      </c>
      <c r="P3" s="356" t="s">
        <v>13</v>
      </c>
      <c r="Q3" s="356" t="s">
        <v>14</v>
      </c>
      <c r="R3" s="356" t="s">
        <v>15</v>
      </c>
      <c r="S3" s="360" t="s">
        <v>16</v>
      </c>
      <c r="T3" s="377" t="s">
        <v>17</v>
      </c>
      <c r="U3" s="379" t="s">
        <v>18</v>
      </c>
    </row>
    <row r="4" spans="1:21">
      <c r="A4" s="361"/>
      <c r="B4" s="356"/>
      <c r="C4" s="356"/>
      <c r="D4" s="357"/>
      <c r="E4" s="356"/>
      <c r="F4" s="356"/>
      <c r="G4" s="356"/>
      <c r="H4" s="356"/>
      <c r="I4" s="356"/>
      <c r="J4" s="368"/>
      <c r="K4" s="356"/>
      <c r="L4" s="356"/>
      <c r="M4" s="356"/>
      <c r="N4" s="372"/>
      <c r="O4" s="356"/>
      <c r="P4" s="356"/>
      <c r="Q4" s="356"/>
      <c r="R4" s="356"/>
      <c r="S4" s="360"/>
      <c r="T4" s="377"/>
      <c r="U4" s="379"/>
    </row>
    <row r="5" spans="1:21">
      <c r="A5" s="361"/>
      <c r="B5" s="356"/>
      <c r="C5" s="356"/>
      <c r="D5" s="357"/>
      <c r="E5" s="356"/>
      <c r="F5" s="356"/>
      <c r="G5" s="356"/>
      <c r="H5" s="356"/>
      <c r="I5" s="356"/>
      <c r="J5" s="368"/>
      <c r="K5" s="356"/>
      <c r="L5" s="356"/>
      <c r="M5" s="356"/>
      <c r="N5" s="372"/>
      <c r="O5" s="356"/>
      <c r="P5" s="356"/>
      <c r="Q5" s="356"/>
      <c r="R5" s="356"/>
      <c r="S5" s="360"/>
      <c r="T5" s="377"/>
      <c r="U5" s="379"/>
    </row>
    <row r="6" spans="1:21" ht="15" customHeight="1" thickBot="1">
      <c r="A6" s="361"/>
      <c r="B6" s="356"/>
      <c r="C6" s="356"/>
      <c r="D6" s="357"/>
      <c r="E6" s="356"/>
      <c r="F6" s="356"/>
      <c r="G6" s="356"/>
      <c r="H6" s="356"/>
      <c r="I6" s="356"/>
      <c r="J6" s="368"/>
      <c r="K6" s="356"/>
      <c r="L6" s="356"/>
      <c r="M6" s="356"/>
      <c r="N6" s="372"/>
      <c r="O6" s="356"/>
      <c r="P6" s="356"/>
      <c r="Q6" s="356"/>
      <c r="R6" s="356"/>
      <c r="S6" s="360"/>
      <c r="T6" s="378"/>
      <c r="U6" s="380"/>
    </row>
    <row r="7" spans="1:21" ht="15.75" customHeight="1">
      <c r="A7" s="13">
        <v>1</v>
      </c>
      <c r="B7" s="14" t="s">
        <v>19</v>
      </c>
      <c r="C7" s="14" t="s">
        <v>20</v>
      </c>
      <c r="D7" s="13" t="s">
        <v>21</v>
      </c>
      <c r="E7" s="14" t="s">
        <v>22</v>
      </c>
      <c r="F7" s="15"/>
      <c r="G7" s="16" t="s">
        <v>23</v>
      </c>
      <c r="H7" s="17" t="s">
        <v>24</v>
      </c>
      <c r="I7" s="24" t="s">
        <v>25</v>
      </c>
      <c r="J7" s="25">
        <v>43695</v>
      </c>
      <c r="K7" s="26">
        <v>1973</v>
      </c>
      <c r="L7" s="16">
        <f>2020-K7</f>
        <v>47</v>
      </c>
      <c r="M7" s="16" t="s">
        <v>26</v>
      </c>
      <c r="N7" s="16" t="s">
        <v>27</v>
      </c>
      <c r="O7" s="16" t="s">
        <v>28</v>
      </c>
      <c r="P7" s="16" t="s">
        <v>29</v>
      </c>
      <c r="Q7" s="16">
        <v>2</v>
      </c>
      <c r="R7" s="16" t="s">
        <v>30</v>
      </c>
      <c r="S7" s="31"/>
      <c r="T7" s="32"/>
      <c r="U7" s="33"/>
    </row>
    <row r="8" spans="1:21" ht="15.75" customHeight="1">
      <c r="A8" s="17">
        <v>2</v>
      </c>
      <c r="B8" s="18" t="s">
        <v>31</v>
      </c>
      <c r="C8" s="18" t="s">
        <v>32</v>
      </c>
      <c r="D8" s="17"/>
      <c r="E8" s="18"/>
      <c r="F8" s="16"/>
      <c r="G8" s="16"/>
      <c r="H8" s="17" t="s">
        <v>24</v>
      </c>
      <c r="I8" s="24" t="s">
        <v>33</v>
      </c>
      <c r="J8" s="25"/>
      <c r="K8" s="26"/>
      <c r="L8" s="16"/>
      <c r="M8" s="16" t="s">
        <v>26</v>
      </c>
      <c r="N8" s="16"/>
      <c r="O8" s="16"/>
      <c r="P8" s="16"/>
      <c r="Q8" s="16"/>
      <c r="R8" s="16"/>
      <c r="S8" s="31"/>
      <c r="T8" s="32"/>
      <c r="U8" s="33"/>
    </row>
    <row r="9" spans="1:21" ht="15.75" customHeight="1">
      <c r="A9" s="13">
        <v>3</v>
      </c>
      <c r="B9" s="18" t="s">
        <v>34</v>
      </c>
      <c r="C9" s="18" t="s">
        <v>35</v>
      </c>
      <c r="D9" s="17"/>
      <c r="E9" s="18"/>
      <c r="F9" s="176" t="s">
        <v>36</v>
      </c>
      <c r="G9" s="16"/>
      <c r="H9" s="17" t="s">
        <v>24</v>
      </c>
      <c r="I9" s="24" t="s">
        <v>37</v>
      </c>
      <c r="J9" s="25">
        <v>43635</v>
      </c>
      <c r="K9" s="26">
        <v>1978</v>
      </c>
      <c r="L9" s="16">
        <f t="shared" ref="L9:L15" si="0">2020-K9</f>
        <v>42</v>
      </c>
      <c r="M9" s="16" t="s">
        <v>26</v>
      </c>
      <c r="N9" s="16" t="s">
        <v>27</v>
      </c>
      <c r="O9" s="16" t="s">
        <v>28</v>
      </c>
      <c r="P9" s="16" t="s">
        <v>38</v>
      </c>
      <c r="Q9" s="16">
        <v>2</v>
      </c>
      <c r="R9" s="16" t="s">
        <v>30</v>
      </c>
      <c r="S9" s="31"/>
      <c r="T9" s="32"/>
      <c r="U9" s="33"/>
    </row>
    <row r="10" spans="1:21">
      <c r="A10" s="17">
        <v>4</v>
      </c>
      <c r="B10" s="17" t="s">
        <v>39</v>
      </c>
      <c r="C10" s="17" t="s">
        <v>40</v>
      </c>
      <c r="D10" s="17" t="s">
        <v>41</v>
      </c>
      <c r="E10" s="17" t="s">
        <v>42</v>
      </c>
      <c r="F10" s="176" t="s">
        <v>43</v>
      </c>
      <c r="G10" s="16" t="s">
        <v>44</v>
      </c>
      <c r="H10" s="17" t="s">
        <v>24</v>
      </c>
      <c r="I10" s="24" t="s">
        <v>33</v>
      </c>
      <c r="J10" s="25">
        <v>43691</v>
      </c>
      <c r="K10" s="26">
        <v>1984</v>
      </c>
      <c r="L10" s="16">
        <f t="shared" si="0"/>
        <v>36</v>
      </c>
      <c r="M10" s="16" t="s">
        <v>45</v>
      </c>
      <c r="N10" s="16" t="s">
        <v>27</v>
      </c>
      <c r="O10" s="16" t="s">
        <v>46</v>
      </c>
      <c r="P10" s="16"/>
      <c r="Q10" s="16">
        <v>2</v>
      </c>
      <c r="R10" s="16" t="s">
        <v>30</v>
      </c>
      <c r="S10" s="31"/>
      <c r="T10" s="34"/>
      <c r="U10" s="35"/>
    </row>
    <row r="11" spans="1:21">
      <c r="A11" s="13">
        <v>5</v>
      </c>
      <c r="B11" s="17" t="s">
        <v>39</v>
      </c>
      <c r="C11" s="17" t="s">
        <v>47</v>
      </c>
      <c r="D11" s="17" t="s">
        <v>41</v>
      </c>
      <c r="E11" s="17" t="s">
        <v>42</v>
      </c>
      <c r="F11" s="176" t="s">
        <v>48</v>
      </c>
      <c r="G11" s="16" t="s">
        <v>44</v>
      </c>
      <c r="H11" s="17" t="s">
        <v>24</v>
      </c>
      <c r="I11" s="24" t="s">
        <v>33</v>
      </c>
      <c r="J11" s="25">
        <v>43760</v>
      </c>
      <c r="K11" s="26">
        <v>1986</v>
      </c>
      <c r="L11" s="16">
        <f t="shared" si="0"/>
        <v>34</v>
      </c>
      <c r="M11" s="16" t="s">
        <v>26</v>
      </c>
      <c r="N11" s="16" t="s">
        <v>27</v>
      </c>
      <c r="O11" s="16" t="s">
        <v>49</v>
      </c>
      <c r="P11" s="16"/>
      <c r="Q11" s="16">
        <v>2</v>
      </c>
      <c r="R11" s="16" t="s">
        <v>30</v>
      </c>
      <c r="S11" s="31"/>
      <c r="T11" s="34"/>
      <c r="U11" s="35"/>
    </row>
    <row r="12" spans="1:21">
      <c r="A12" s="17">
        <v>6</v>
      </c>
      <c r="B12" s="17" t="s">
        <v>39</v>
      </c>
      <c r="C12" s="17" t="s">
        <v>50</v>
      </c>
      <c r="D12" s="17" t="s">
        <v>51</v>
      </c>
      <c r="E12" s="17" t="s">
        <v>52</v>
      </c>
      <c r="F12" s="176" t="s">
        <v>53</v>
      </c>
      <c r="G12" s="16" t="s">
        <v>44</v>
      </c>
      <c r="H12" s="17" t="s">
        <v>24</v>
      </c>
      <c r="I12" s="24" t="s">
        <v>33</v>
      </c>
      <c r="J12" s="25">
        <v>43576</v>
      </c>
      <c r="K12" s="26">
        <v>1983</v>
      </c>
      <c r="L12" s="16">
        <f t="shared" si="0"/>
        <v>37</v>
      </c>
      <c r="M12" s="16" t="s">
        <v>26</v>
      </c>
      <c r="N12" s="16" t="s">
        <v>27</v>
      </c>
      <c r="O12" s="16" t="s">
        <v>49</v>
      </c>
      <c r="P12" s="16" t="s">
        <v>54</v>
      </c>
      <c r="Q12" s="16">
        <v>1</v>
      </c>
      <c r="R12" s="16"/>
      <c r="S12" s="31"/>
      <c r="T12" s="34"/>
      <c r="U12" s="35"/>
    </row>
    <row r="13" spans="1:21">
      <c r="A13" s="13">
        <v>8</v>
      </c>
      <c r="B13" s="20" t="s">
        <v>39</v>
      </c>
      <c r="C13" s="20" t="s">
        <v>62</v>
      </c>
      <c r="D13" s="20" t="s">
        <v>63</v>
      </c>
      <c r="E13" s="20" t="s">
        <v>64</v>
      </c>
      <c r="F13" s="176" t="s">
        <v>65</v>
      </c>
      <c r="G13" s="16" t="s">
        <v>44</v>
      </c>
      <c r="H13" s="17" t="s">
        <v>24</v>
      </c>
      <c r="I13" s="24" t="s">
        <v>33</v>
      </c>
      <c r="J13" s="25">
        <v>43779</v>
      </c>
      <c r="K13" s="26">
        <v>1975</v>
      </c>
      <c r="L13" s="16">
        <f t="shared" si="0"/>
        <v>45</v>
      </c>
      <c r="M13" s="16" t="s">
        <v>26</v>
      </c>
      <c r="N13" s="16" t="s">
        <v>27</v>
      </c>
      <c r="O13" s="16" t="s">
        <v>49</v>
      </c>
      <c r="P13" s="16" t="s">
        <v>66</v>
      </c>
      <c r="Q13" s="16">
        <v>2</v>
      </c>
      <c r="R13" s="16" t="s">
        <v>30</v>
      </c>
      <c r="S13" s="31"/>
      <c r="T13" s="34"/>
      <c r="U13" s="35"/>
    </row>
    <row r="14" spans="1:21">
      <c r="A14" s="17">
        <v>9</v>
      </c>
      <c r="B14" s="20" t="s">
        <v>39</v>
      </c>
      <c r="C14" s="20" t="s">
        <v>67</v>
      </c>
      <c r="D14" s="20" t="s">
        <v>56</v>
      </c>
      <c r="E14" s="20" t="s">
        <v>68</v>
      </c>
      <c r="F14" s="176" t="s">
        <v>69</v>
      </c>
      <c r="G14" s="16" t="s">
        <v>59</v>
      </c>
      <c r="H14" s="17" t="s">
        <v>24</v>
      </c>
      <c r="I14" s="24" t="s">
        <v>33</v>
      </c>
      <c r="J14" s="25">
        <v>43651</v>
      </c>
      <c r="K14" s="26">
        <v>1979</v>
      </c>
      <c r="L14" s="16">
        <f t="shared" si="0"/>
        <v>41</v>
      </c>
      <c r="M14" s="16" t="s">
        <v>26</v>
      </c>
      <c r="N14" s="16" t="s">
        <v>27</v>
      </c>
      <c r="O14" s="16" t="s">
        <v>46</v>
      </c>
      <c r="P14" s="16" t="s">
        <v>70</v>
      </c>
      <c r="Q14" s="16">
        <v>2</v>
      </c>
      <c r="R14" s="16" t="s">
        <v>30</v>
      </c>
      <c r="S14" s="31"/>
      <c r="T14" s="34"/>
      <c r="U14" s="35"/>
    </row>
    <row r="15" spans="1:21">
      <c r="A15" s="13">
        <v>10</v>
      </c>
      <c r="B15" s="20" t="s">
        <v>39</v>
      </c>
      <c r="C15" s="20" t="s">
        <v>71</v>
      </c>
      <c r="D15" s="20"/>
      <c r="E15" s="20"/>
      <c r="F15" s="176" t="s">
        <v>72</v>
      </c>
      <c r="G15" s="16" t="s">
        <v>44</v>
      </c>
      <c r="H15" s="17" t="s">
        <v>24</v>
      </c>
      <c r="I15" s="24" t="s">
        <v>33</v>
      </c>
      <c r="J15" s="25">
        <v>43746</v>
      </c>
      <c r="K15" s="26">
        <v>1981</v>
      </c>
      <c r="L15" s="16">
        <f t="shared" si="0"/>
        <v>39</v>
      </c>
      <c r="M15" s="16" t="s">
        <v>45</v>
      </c>
      <c r="N15" s="16" t="s">
        <v>27</v>
      </c>
      <c r="O15" s="16" t="s">
        <v>46</v>
      </c>
      <c r="P15" s="16" t="s">
        <v>73</v>
      </c>
      <c r="Q15" s="16">
        <v>2</v>
      </c>
      <c r="R15" s="16" t="s">
        <v>30</v>
      </c>
      <c r="S15" s="31"/>
      <c r="T15" s="34"/>
      <c r="U15" s="35"/>
    </row>
    <row r="16" spans="1:21">
      <c r="A16" s="17">
        <v>11</v>
      </c>
      <c r="B16" s="20" t="s">
        <v>74</v>
      </c>
      <c r="C16" s="20" t="s">
        <v>2212</v>
      </c>
      <c r="D16" s="20"/>
      <c r="E16" s="20"/>
      <c r="F16" s="19"/>
      <c r="G16" s="16"/>
      <c r="H16" s="17" t="s">
        <v>24</v>
      </c>
      <c r="I16" s="24" t="s">
        <v>75</v>
      </c>
      <c r="J16" s="25"/>
      <c r="K16" s="26"/>
      <c r="L16" s="16"/>
      <c r="M16" s="16" t="s">
        <v>76</v>
      </c>
      <c r="N16" s="16"/>
      <c r="O16" s="16"/>
      <c r="P16" s="16"/>
      <c r="Q16" s="16"/>
      <c r="R16" s="16"/>
      <c r="S16" s="31"/>
      <c r="T16" s="34"/>
      <c r="U16" s="35"/>
    </row>
    <row r="17" spans="1:21">
      <c r="A17" s="13">
        <v>12</v>
      </c>
      <c r="B17" s="20" t="s">
        <v>77</v>
      </c>
      <c r="C17" s="20" t="s">
        <v>78</v>
      </c>
      <c r="D17" s="20" t="s">
        <v>51</v>
      </c>
      <c r="E17" s="20" t="s">
        <v>79</v>
      </c>
      <c r="F17" s="176" t="s">
        <v>80</v>
      </c>
      <c r="G17" s="16"/>
      <c r="H17" s="17" t="s">
        <v>24</v>
      </c>
      <c r="I17" s="24" t="s">
        <v>81</v>
      </c>
      <c r="J17" s="25">
        <v>29774</v>
      </c>
      <c r="K17" s="26">
        <v>1981</v>
      </c>
      <c r="L17" s="16">
        <f t="shared" ref="L17:L33" si="1">2020-K17</f>
        <v>39</v>
      </c>
      <c r="M17" s="16" t="s">
        <v>45</v>
      </c>
      <c r="N17" s="16" t="s">
        <v>27</v>
      </c>
      <c r="O17" s="16" t="s">
        <v>28</v>
      </c>
      <c r="P17" s="16" t="s">
        <v>82</v>
      </c>
      <c r="Q17" s="16">
        <v>2</v>
      </c>
      <c r="R17" s="16" t="s">
        <v>30</v>
      </c>
      <c r="S17" s="31"/>
      <c r="T17" s="34"/>
      <c r="U17" s="35"/>
    </row>
    <row r="18" spans="1:21">
      <c r="A18" s="17">
        <v>13</v>
      </c>
      <c r="B18" s="20" t="s">
        <v>83</v>
      </c>
      <c r="C18" s="20" t="s">
        <v>84</v>
      </c>
      <c r="D18" s="20" t="s">
        <v>85</v>
      </c>
      <c r="E18" s="20" t="s">
        <v>86</v>
      </c>
      <c r="F18" s="176" t="s">
        <v>87</v>
      </c>
      <c r="G18" s="16" t="s">
        <v>59</v>
      </c>
      <c r="H18" s="17" t="s">
        <v>24</v>
      </c>
      <c r="I18" s="24" t="s">
        <v>88</v>
      </c>
      <c r="J18" s="25">
        <v>43825</v>
      </c>
      <c r="K18" s="26">
        <v>1986</v>
      </c>
      <c r="L18" s="16">
        <f t="shared" si="1"/>
        <v>34</v>
      </c>
      <c r="M18" s="16" t="s">
        <v>26</v>
      </c>
      <c r="N18" s="16" t="s">
        <v>27</v>
      </c>
      <c r="O18" s="16" t="s">
        <v>28</v>
      </c>
      <c r="P18" s="16" t="s">
        <v>89</v>
      </c>
      <c r="Q18" s="16">
        <v>2</v>
      </c>
      <c r="R18" s="16" t="s">
        <v>30</v>
      </c>
      <c r="S18" s="31"/>
      <c r="T18" s="34"/>
      <c r="U18" s="35"/>
    </row>
    <row r="19" spans="1:21">
      <c r="A19" s="13">
        <v>14</v>
      </c>
      <c r="B19" s="20" t="s">
        <v>90</v>
      </c>
      <c r="C19" s="20" t="s">
        <v>91</v>
      </c>
      <c r="D19" s="20" t="s">
        <v>21</v>
      </c>
      <c r="E19" s="20" t="s">
        <v>92</v>
      </c>
      <c r="F19" s="176" t="s">
        <v>93</v>
      </c>
      <c r="G19" s="16" t="s">
        <v>23</v>
      </c>
      <c r="H19" s="17" t="s">
        <v>24</v>
      </c>
      <c r="I19" s="24" t="s">
        <v>94</v>
      </c>
      <c r="J19" s="25">
        <v>43816</v>
      </c>
      <c r="K19" s="26">
        <v>1982</v>
      </c>
      <c r="L19" s="16">
        <f t="shared" si="1"/>
        <v>38</v>
      </c>
      <c r="M19" s="16" t="s">
        <v>45</v>
      </c>
      <c r="N19" s="16" t="s">
        <v>27</v>
      </c>
      <c r="O19" s="16" t="s">
        <v>49</v>
      </c>
      <c r="P19" s="16"/>
      <c r="Q19" s="16">
        <v>2</v>
      </c>
      <c r="R19" s="16" t="s">
        <v>30</v>
      </c>
      <c r="S19" s="31"/>
      <c r="T19" s="34"/>
      <c r="U19" s="35"/>
    </row>
    <row r="20" spans="1:21" ht="15" customHeight="1">
      <c r="A20" s="17">
        <v>15</v>
      </c>
      <c r="B20" s="18" t="s">
        <v>95</v>
      </c>
      <c r="C20" s="18" t="s">
        <v>96</v>
      </c>
      <c r="D20" s="17" t="s">
        <v>97</v>
      </c>
      <c r="E20" s="18" t="s">
        <v>98</v>
      </c>
      <c r="F20" s="176" t="s">
        <v>99</v>
      </c>
      <c r="G20" s="16" t="s">
        <v>100</v>
      </c>
      <c r="H20" s="17" t="s">
        <v>24</v>
      </c>
      <c r="I20" s="24" t="s">
        <v>94</v>
      </c>
      <c r="J20" s="25">
        <v>43696</v>
      </c>
      <c r="K20" s="26">
        <v>1955</v>
      </c>
      <c r="L20" s="16">
        <f t="shared" si="1"/>
        <v>65</v>
      </c>
      <c r="M20" s="27" t="s">
        <v>45</v>
      </c>
      <c r="N20" s="16" t="s">
        <v>27</v>
      </c>
      <c r="O20" s="16" t="s">
        <v>49</v>
      </c>
      <c r="P20" s="16" t="s">
        <v>101</v>
      </c>
      <c r="Q20" s="16">
        <v>2</v>
      </c>
      <c r="R20" s="27" t="s">
        <v>30</v>
      </c>
      <c r="S20" s="21">
        <v>80000</v>
      </c>
      <c r="T20" s="34"/>
      <c r="U20" s="35"/>
    </row>
    <row r="21" spans="1:21">
      <c r="A21" s="13">
        <v>16</v>
      </c>
      <c r="B21" s="18" t="s">
        <v>95</v>
      </c>
      <c r="C21" s="18" t="s">
        <v>102</v>
      </c>
      <c r="D21" s="17" t="s">
        <v>21</v>
      </c>
      <c r="E21" s="18" t="s">
        <v>21</v>
      </c>
      <c r="F21" s="176" t="s">
        <v>103</v>
      </c>
      <c r="G21" s="16" t="s">
        <v>100</v>
      </c>
      <c r="H21" s="17" t="s">
        <v>24</v>
      </c>
      <c r="I21" s="16" t="s">
        <v>94</v>
      </c>
      <c r="J21" s="28">
        <v>43787</v>
      </c>
      <c r="K21" s="248">
        <v>1933</v>
      </c>
      <c r="L21" s="16">
        <f t="shared" si="1"/>
        <v>87</v>
      </c>
      <c r="M21" s="27" t="s">
        <v>45</v>
      </c>
      <c r="N21" s="16" t="s">
        <v>27</v>
      </c>
      <c r="O21" s="16" t="s">
        <v>46</v>
      </c>
      <c r="P21" s="16" t="s">
        <v>104</v>
      </c>
      <c r="Q21" s="16">
        <v>7</v>
      </c>
      <c r="R21" s="27" t="s">
        <v>30</v>
      </c>
      <c r="S21" s="21">
        <v>80000</v>
      </c>
      <c r="T21" s="34"/>
      <c r="U21" s="35"/>
    </row>
    <row r="22" spans="1:21">
      <c r="A22" s="17">
        <v>17</v>
      </c>
      <c r="B22" s="18" t="s">
        <v>105</v>
      </c>
      <c r="C22" s="18" t="s">
        <v>106</v>
      </c>
      <c r="D22" s="17" t="s">
        <v>21</v>
      </c>
      <c r="E22" s="18" t="s">
        <v>107</v>
      </c>
      <c r="F22" s="176" t="s">
        <v>108</v>
      </c>
      <c r="G22" s="16" t="s">
        <v>59</v>
      </c>
      <c r="H22" s="17" t="s">
        <v>24</v>
      </c>
      <c r="I22" s="24" t="s">
        <v>37</v>
      </c>
      <c r="J22" s="25">
        <v>43815</v>
      </c>
      <c r="K22" s="26">
        <v>1980</v>
      </c>
      <c r="L22" s="16">
        <f t="shared" si="1"/>
        <v>40</v>
      </c>
      <c r="M22" s="16" t="s">
        <v>26</v>
      </c>
      <c r="N22" s="16" t="s">
        <v>27</v>
      </c>
      <c r="O22" s="16" t="s">
        <v>49</v>
      </c>
      <c r="P22" s="16" t="s">
        <v>109</v>
      </c>
      <c r="Q22" s="16">
        <v>2</v>
      </c>
      <c r="R22" s="16" t="s">
        <v>30</v>
      </c>
      <c r="S22" s="31"/>
      <c r="T22" s="34"/>
      <c r="U22" s="35"/>
    </row>
    <row r="23" spans="1:21">
      <c r="A23" s="13">
        <v>19</v>
      </c>
      <c r="B23" s="18" t="s">
        <v>110</v>
      </c>
      <c r="C23" s="18" t="s">
        <v>117</v>
      </c>
      <c r="D23" s="18" t="s">
        <v>63</v>
      </c>
      <c r="E23" s="18" t="s">
        <v>118</v>
      </c>
      <c r="F23" s="176" t="s">
        <v>119</v>
      </c>
      <c r="G23" s="16" t="s">
        <v>59</v>
      </c>
      <c r="H23" s="17" t="s">
        <v>24</v>
      </c>
      <c r="I23" s="16" t="s">
        <v>120</v>
      </c>
      <c r="J23" s="25">
        <v>43580</v>
      </c>
      <c r="K23" s="26">
        <v>1984</v>
      </c>
      <c r="L23" s="16">
        <f t="shared" si="1"/>
        <v>36</v>
      </c>
      <c r="M23" s="16" t="s">
        <v>26</v>
      </c>
      <c r="N23" s="16"/>
      <c r="O23" s="16"/>
      <c r="P23" s="16"/>
      <c r="Q23" s="16"/>
      <c r="R23" s="16"/>
      <c r="S23" s="38"/>
      <c r="T23" s="36"/>
      <c r="U23" s="37"/>
    </row>
    <row r="24" spans="1:21">
      <c r="A24" s="13">
        <v>21</v>
      </c>
      <c r="B24" s="18" t="s">
        <v>125</v>
      </c>
      <c r="C24" s="18" t="s">
        <v>126</v>
      </c>
      <c r="D24" s="17" t="s">
        <v>85</v>
      </c>
      <c r="E24" s="18" t="s">
        <v>127</v>
      </c>
      <c r="F24" s="176" t="s">
        <v>128</v>
      </c>
      <c r="G24" s="16"/>
      <c r="H24" s="17" t="s">
        <v>24</v>
      </c>
      <c r="I24" s="16" t="s">
        <v>129</v>
      </c>
      <c r="J24" s="25">
        <v>43985</v>
      </c>
      <c r="K24" s="26">
        <v>1988</v>
      </c>
      <c r="L24" s="16">
        <f t="shared" si="1"/>
        <v>32</v>
      </c>
      <c r="M24" s="16" t="s">
        <v>45</v>
      </c>
      <c r="N24" s="16" t="s">
        <v>130</v>
      </c>
      <c r="O24" s="16" t="s">
        <v>28</v>
      </c>
      <c r="P24" s="16" t="s">
        <v>131</v>
      </c>
      <c r="Q24" s="16">
        <v>1</v>
      </c>
      <c r="R24" s="16" t="s">
        <v>30</v>
      </c>
      <c r="S24" s="38"/>
      <c r="T24" s="39"/>
      <c r="U24" s="40"/>
    </row>
    <row r="25" spans="1:21">
      <c r="A25" s="13">
        <v>22</v>
      </c>
      <c r="B25" s="18" t="s">
        <v>132</v>
      </c>
      <c r="C25" s="18" t="s">
        <v>133</v>
      </c>
      <c r="D25" s="17" t="s">
        <v>56</v>
      </c>
      <c r="E25" s="18" t="s">
        <v>134</v>
      </c>
      <c r="F25" s="19"/>
      <c r="G25" s="16"/>
      <c r="H25" s="17" t="s">
        <v>24</v>
      </c>
      <c r="I25" s="16" t="s">
        <v>135</v>
      </c>
      <c r="J25" s="25">
        <v>44109</v>
      </c>
      <c r="K25" s="26">
        <v>1973</v>
      </c>
      <c r="L25" s="16">
        <f t="shared" si="1"/>
        <v>47</v>
      </c>
      <c r="M25" s="16" t="s">
        <v>26</v>
      </c>
      <c r="N25" s="16" t="s">
        <v>27</v>
      </c>
      <c r="O25" s="16" t="s">
        <v>49</v>
      </c>
      <c r="P25" s="16" t="s">
        <v>136</v>
      </c>
      <c r="Q25" s="16">
        <v>2</v>
      </c>
      <c r="R25" s="16" t="s">
        <v>30</v>
      </c>
      <c r="S25" s="38"/>
      <c r="T25" s="39"/>
      <c r="U25" s="40"/>
    </row>
    <row r="26" spans="1:21">
      <c r="A26" s="13">
        <v>23</v>
      </c>
      <c r="B26" s="18" t="s">
        <v>137</v>
      </c>
      <c r="C26" s="18" t="s">
        <v>138</v>
      </c>
      <c r="D26" s="17" t="s">
        <v>21</v>
      </c>
      <c r="E26" s="18" t="s">
        <v>139</v>
      </c>
      <c r="F26" s="176" t="s">
        <v>140</v>
      </c>
      <c r="G26" s="16" t="s">
        <v>100</v>
      </c>
      <c r="H26" s="17" t="s">
        <v>24</v>
      </c>
      <c r="I26" s="16" t="s">
        <v>94</v>
      </c>
      <c r="J26" s="29">
        <v>43630</v>
      </c>
      <c r="K26" s="30">
        <v>1983</v>
      </c>
      <c r="L26" s="16">
        <f t="shared" si="1"/>
        <v>37</v>
      </c>
      <c r="M26" s="16" t="s">
        <v>26</v>
      </c>
      <c r="N26" s="16" t="s">
        <v>27</v>
      </c>
      <c r="O26" s="16" t="s">
        <v>49</v>
      </c>
      <c r="P26" s="16" t="s">
        <v>136</v>
      </c>
      <c r="Q26" s="16">
        <v>4</v>
      </c>
      <c r="R26" s="16" t="s">
        <v>30</v>
      </c>
      <c r="S26" s="38">
        <v>60000</v>
      </c>
      <c r="T26" s="39"/>
      <c r="U26" s="40"/>
    </row>
    <row r="27" spans="1:21">
      <c r="A27" s="13">
        <v>24</v>
      </c>
      <c r="B27" s="21" t="s">
        <v>141</v>
      </c>
      <c r="C27" s="21" t="s">
        <v>142</v>
      </c>
      <c r="D27" s="22" t="s">
        <v>143</v>
      </c>
      <c r="E27" s="21" t="s">
        <v>144</v>
      </c>
      <c r="F27" s="176" t="s">
        <v>145</v>
      </c>
      <c r="G27" s="16" t="s">
        <v>100</v>
      </c>
      <c r="H27" s="17" t="s">
        <v>24</v>
      </c>
      <c r="I27" s="16" t="s">
        <v>146</v>
      </c>
      <c r="J27" s="28"/>
      <c r="K27" s="248"/>
      <c r="L27" s="16">
        <f t="shared" si="1"/>
        <v>2020</v>
      </c>
      <c r="M27" s="16" t="s">
        <v>26</v>
      </c>
      <c r="N27" s="16" t="s">
        <v>27</v>
      </c>
      <c r="O27" s="16" t="s">
        <v>49</v>
      </c>
      <c r="P27" s="16" t="s">
        <v>147</v>
      </c>
      <c r="Q27" s="16"/>
      <c r="R27" s="18" t="s">
        <v>30</v>
      </c>
      <c r="S27" s="21">
        <v>150000</v>
      </c>
      <c r="T27" s="36"/>
      <c r="U27" s="37"/>
    </row>
    <row r="28" spans="1:21">
      <c r="A28" s="13">
        <v>25</v>
      </c>
      <c r="B28" s="21" t="s">
        <v>52</v>
      </c>
      <c r="C28" s="21" t="s">
        <v>148</v>
      </c>
      <c r="D28" s="22" t="s">
        <v>149</v>
      </c>
      <c r="E28" s="21" t="s">
        <v>150</v>
      </c>
      <c r="F28" s="176" t="s">
        <v>151</v>
      </c>
      <c r="G28" s="16"/>
      <c r="H28" s="17" t="s">
        <v>24</v>
      </c>
      <c r="I28" s="16" t="s">
        <v>152</v>
      </c>
      <c r="J28" s="28">
        <v>43888</v>
      </c>
      <c r="K28" s="248">
        <v>1991</v>
      </c>
      <c r="L28" s="16">
        <f t="shared" si="1"/>
        <v>29</v>
      </c>
      <c r="M28" s="16" t="s">
        <v>45</v>
      </c>
      <c r="N28" s="16" t="s">
        <v>130</v>
      </c>
      <c r="O28" s="16" t="s">
        <v>28</v>
      </c>
      <c r="P28" s="16" t="s">
        <v>153</v>
      </c>
      <c r="Q28" s="16"/>
      <c r="R28" s="18" t="s">
        <v>154</v>
      </c>
      <c r="S28" s="21">
        <f>10500*12</f>
        <v>126000</v>
      </c>
      <c r="T28" s="36"/>
      <c r="U28" s="37"/>
    </row>
    <row r="29" spans="1:21">
      <c r="A29" s="13">
        <v>26</v>
      </c>
      <c r="B29" s="18" t="s">
        <v>52</v>
      </c>
      <c r="C29" s="18" t="s">
        <v>155</v>
      </c>
      <c r="D29" s="17" t="s">
        <v>41</v>
      </c>
      <c r="E29" s="18" t="s">
        <v>42</v>
      </c>
      <c r="F29" s="176" t="s">
        <v>156</v>
      </c>
      <c r="G29" s="16" t="s">
        <v>100</v>
      </c>
      <c r="H29" s="17" t="s">
        <v>24</v>
      </c>
      <c r="I29" s="16" t="s">
        <v>157</v>
      </c>
      <c r="J29" s="25">
        <v>43809</v>
      </c>
      <c r="K29" s="26">
        <v>1989</v>
      </c>
      <c r="L29" s="16">
        <f t="shared" si="1"/>
        <v>31</v>
      </c>
      <c r="M29" s="16" t="s">
        <v>26</v>
      </c>
      <c r="N29" s="16" t="s">
        <v>27</v>
      </c>
      <c r="O29" s="16" t="s">
        <v>49</v>
      </c>
      <c r="P29" s="16" t="s">
        <v>158</v>
      </c>
      <c r="Q29" s="16">
        <v>3</v>
      </c>
      <c r="R29" s="16" t="s">
        <v>30</v>
      </c>
      <c r="S29" s="38">
        <v>80000</v>
      </c>
      <c r="T29" s="39"/>
      <c r="U29" s="40"/>
    </row>
    <row r="30" spans="1:21">
      <c r="A30" s="17">
        <v>9</v>
      </c>
      <c r="B30" s="18" t="s">
        <v>170</v>
      </c>
      <c r="C30" s="18" t="s">
        <v>171</v>
      </c>
      <c r="D30" s="17" t="s">
        <v>85</v>
      </c>
      <c r="E30" s="18" t="s">
        <v>172</v>
      </c>
      <c r="F30" s="176" t="s">
        <v>173</v>
      </c>
      <c r="G30" s="16" t="s">
        <v>161</v>
      </c>
      <c r="H30" s="17" t="s">
        <v>24</v>
      </c>
      <c r="I30" s="16" t="s">
        <v>120</v>
      </c>
      <c r="J30" s="25">
        <v>43817</v>
      </c>
      <c r="K30" s="26">
        <v>1976</v>
      </c>
      <c r="L30" s="16">
        <f t="shared" si="1"/>
        <v>44</v>
      </c>
      <c r="M30" s="16" t="s">
        <v>26</v>
      </c>
      <c r="N30" s="16" t="s">
        <v>174</v>
      </c>
      <c r="O30" s="16" t="s">
        <v>49</v>
      </c>
      <c r="P30" s="16" t="s">
        <v>136</v>
      </c>
      <c r="Q30" s="16">
        <v>2</v>
      </c>
      <c r="R30" s="16" t="s">
        <v>30</v>
      </c>
      <c r="S30" s="38">
        <v>60000</v>
      </c>
      <c r="T30" s="180"/>
      <c r="U30" s="181"/>
    </row>
    <row r="31" spans="1:21">
      <c r="A31" s="13">
        <v>30</v>
      </c>
      <c r="B31" s="18" t="s">
        <v>170</v>
      </c>
      <c r="C31" s="18" t="s">
        <v>175</v>
      </c>
      <c r="D31" s="17" t="s">
        <v>63</v>
      </c>
      <c r="E31" s="18" t="s">
        <v>176</v>
      </c>
      <c r="F31" s="176" t="s">
        <v>177</v>
      </c>
      <c r="G31" s="16" t="s">
        <v>100</v>
      </c>
      <c r="H31" s="17" t="s">
        <v>24</v>
      </c>
      <c r="I31" s="24" t="s">
        <v>178</v>
      </c>
      <c r="J31" s="25"/>
      <c r="K31" s="26"/>
      <c r="L31" s="16">
        <f t="shared" si="1"/>
        <v>2020</v>
      </c>
      <c r="M31" s="16" t="s">
        <v>26</v>
      </c>
      <c r="N31" s="16"/>
      <c r="O31" s="16"/>
      <c r="P31" s="16"/>
      <c r="Q31" s="16"/>
      <c r="R31" s="18"/>
      <c r="S31" s="21"/>
      <c r="T31" s="36"/>
      <c r="U31" s="37"/>
    </row>
    <row r="32" spans="1:21">
      <c r="A32" s="17">
        <v>31</v>
      </c>
      <c r="B32" s="18" t="s">
        <v>179</v>
      </c>
      <c r="C32" s="18" t="s">
        <v>180</v>
      </c>
      <c r="D32" s="17" t="s">
        <v>21</v>
      </c>
      <c r="E32" s="18" t="s">
        <v>181</v>
      </c>
      <c r="F32" s="176" t="s">
        <v>182</v>
      </c>
      <c r="G32" s="16" t="s">
        <v>100</v>
      </c>
      <c r="H32" s="17" t="s">
        <v>24</v>
      </c>
      <c r="I32" s="16" t="s">
        <v>135</v>
      </c>
      <c r="J32" s="25">
        <v>43735</v>
      </c>
      <c r="K32" s="26">
        <v>1960</v>
      </c>
      <c r="L32" s="16">
        <f t="shared" si="1"/>
        <v>60</v>
      </c>
      <c r="M32" s="16" t="s">
        <v>45</v>
      </c>
      <c r="N32" s="16" t="s">
        <v>27</v>
      </c>
      <c r="O32" s="16" t="s">
        <v>49</v>
      </c>
      <c r="P32" s="16" t="s">
        <v>104</v>
      </c>
      <c r="Q32" s="16"/>
      <c r="R32" s="16" t="s">
        <v>30</v>
      </c>
      <c r="S32" s="38">
        <v>80000</v>
      </c>
      <c r="T32" s="39"/>
      <c r="U32" s="40"/>
    </row>
    <row r="33" spans="1:21">
      <c r="A33" s="13">
        <v>32</v>
      </c>
      <c r="B33" s="18" t="s">
        <v>179</v>
      </c>
      <c r="C33" s="18" t="s">
        <v>183</v>
      </c>
      <c r="D33" s="17" t="s">
        <v>56</v>
      </c>
      <c r="E33" s="18" t="s">
        <v>184</v>
      </c>
      <c r="F33" s="176" t="s">
        <v>185</v>
      </c>
      <c r="G33" s="16" t="s">
        <v>186</v>
      </c>
      <c r="H33" s="17" t="s">
        <v>24</v>
      </c>
      <c r="I33" s="16" t="s">
        <v>135</v>
      </c>
      <c r="J33" s="25">
        <v>43753</v>
      </c>
      <c r="K33" s="26">
        <v>1971</v>
      </c>
      <c r="L33" s="16">
        <f t="shared" si="1"/>
        <v>49</v>
      </c>
      <c r="M33" s="16" t="s">
        <v>26</v>
      </c>
      <c r="N33" s="16" t="s">
        <v>27</v>
      </c>
      <c r="O33" s="16" t="s">
        <v>49</v>
      </c>
      <c r="P33" s="16" t="s">
        <v>66</v>
      </c>
      <c r="Q33" s="16">
        <v>2</v>
      </c>
      <c r="R33" s="18" t="s">
        <v>30</v>
      </c>
      <c r="S33" s="21"/>
      <c r="T33" s="36"/>
      <c r="U33" s="37"/>
    </row>
    <row r="34" spans="1:21">
      <c r="A34" s="17">
        <v>33</v>
      </c>
      <c r="B34" s="18" t="s">
        <v>187</v>
      </c>
      <c r="C34" s="18" t="s">
        <v>188</v>
      </c>
      <c r="D34" s="17"/>
      <c r="E34" s="18"/>
      <c r="F34" s="19"/>
      <c r="G34" s="16"/>
      <c r="H34" s="17" t="s">
        <v>24</v>
      </c>
      <c r="I34" s="16" t="s">
        <v>189</v>
      </c>
      <c r="J34" s="25"/>
      <c r="K34" s="26"/>
      <c r="L34" s="16"/>
      <c r="M34" s="16" t="s">
        <v>26</v>
      </c>
      <c r="N34" s="16"/>
      <c r="O34" s="16"/>
      <c r="P34" s="16"/>
      <c r="Q34" s="16"/>
      <c r="R34" s="18"/>
      <c r="S34" s="21"/>
      <c r="T34" s="36"/>
      <c r="U34" s="37"/>
    </row>
    <row r="35" spans="1:21">
      <c r="A35" s="13">
        <v>35</v>
      </c>
      <c r="B35" s="18" t="s">
        <v>190</v>
      </c>
      <c r="C35" s="18" t="s">
        <v>196</v>
      </c>
      <c r="D35" s="17" t="s">
        <v>192</v>
      </c>
      <c r="E35" s="18" t="s">
        <v>197</v>
      </c>
      <c r="F35" s="176" t="s">
        <v>198</v>
      </c>
      <c r="G35" s="16" t="s">
        <v>100</v>
      </c>
      <c r="H35" s="17" t="s">
        <v>24</v>
      </c>
      <c r="I35" s="16" t="s">
        <v>195</v>
      </c>
      <c r="J35" s="25">
        <v>26455</v>
      </c>
      <c r="K35" s="26">
        <v>1972</v>
      </c>
      <c r="L35" s="16">
        <f t="shared" ref="L35:L49" si="2">2020-K35</f>
        <v>48</v>
      </c>
      <c r="M35" s="16" t="s">
        <v>45</v>
      </c>
      <c r="N35" s="16" t="s">
        <v>27</v>
      </c>
      <c r="O35" s="16" t="s">
        <v>46</v>
      </c>
      <c r="P35" s="16" t="s">
        <v>104</v>
      </c>
      <c r="Q35" s="16">
        <v>2</v>
      </c>
      <c r="R35" s="18" t="s">
        <v>30</v>
      </c>
      <c r="S35" s="21">
        <v>80000</v>
      </c>
      <c r="T35" s="36"/>
      <c r="U35" s="37"/>
    </row>
    <row r="36" spans="1:21">
      <c r="A36" s="13">
        <v>36</v>
      </c>
      <c r="B36" s="18" t="s">
        <v>190</v>
      </c>
      <c r="C36" s="18" t="s">
        <v>199</v>
      </c>
      <c r="D36" s="17" t="s">
        <v>21</v>
      </c>
      <c r="E36" s="18" t="s">
        <v>200</v>
      </c>
      <c r="F36" s="176" t="s">
        <v>201</v>
      </c>
      <c r="G36" s="16" t="s">
        <v>100</v>
      </c>
      <c r="H36" s="17" t="s">
        <v>24</v>
      </c>
      <c r="I36" s="16" t="s">
        <v>124</v>
      </c>
      <c r="J36" s="25">
        <v>43471</v>
      </c>
      <c r="K36" s="26">
        <v>1968</v>
      </c>
      <c r="L36" s="16">
        <f t="shared" si="2"/>
        <v>52</v>
      </c>
      <c r="M36" s="16" t="s">
        <v>45</v>
      </c>
      <c r="N36" s="16" t="s">
        <v>27</v>
      </c>
      <c r="O36" s="16" t="s">
        <v>49</v>
      </c>
      <c r="P36" s="16" t="s">
        <v>104</v>
      </c>
      <c r="Q36" s="16">
        <v>4</v>
      </c>
      <c r="R36" s="18" t="s">
        <v>30</v>
      </c>
      <c r="S36" s="21">
        <v>80000</v>
      </c>
      <c r="T36" s="36"/>
      <c r="U36" s="37"/>
    </row>
    <row r="37" spans="1:21">
      <c r="A37" s="13">
        <v>37</v>
      </c>
      <c r="B37" s="18" t="s">
        <v>190</v>
      </c>
      <c r="C37" s="18" t="s">
        <v>202</v>
      </c>
      <c r="D37" s="17" t="s">
        <v>21</v>
      </c>
      <c r="E37" s="18" t="s">
        <v>200</v>
      </c>
      <c r="F37" s="176" t="s">
        <v>203</v>
      </c>
      <c r="G37" s="16" t="s">
        <v>100</v>
      </c>
      <c r="H37" s="17" t="s">
        <v>24</v>
      </c>
      <c r="I37" s="16" t="s">
        <v>124</v>
      </c>
      <c r="J37" s="25">
        <v>22821</v>
      </c>
      <c r="K37" s="26">
        <v>1962</v>
      </c>
      <c r="L37" s="16">
        <f t="shared" si="2"/>
        <v>58</v>
      </c>
      <c r="M37" s="16" t="s">
        <v>45</v>
      </c>
      <c r="N37" s="16" t="s">
        <v>27</v>
      </c>
      <c r="O37" s="16" t="s">
        <v>46</v>
      </c>
      <c r="P37" s="16" t="s">
        <v>109</v>
      </c>
      <c r="Q37" s="16">
        <v>3</v>
      </c>
      <c r="R37" s="18" t="s">
        <v>30</v>
      </c>
      <c r="S37" s="21">
        <v>60000</v>
      </c>
      <c r="T37" s="36"/>
      <c r="U37" s="37"/>
    </row>
    <row r="38" spans="1:21">
      <c r="A38" s="17">
        <v>38</v>
      </c>
      <c r="B38" s="18" t="s">
        <v>204</v>
      </c>
      <c r="C38" s="18" t="s">
        <v>205</v>
      </c>
      <c r="D38" s="17"/>
      <c r="E38" s="18"/>
      <c r="F38" s="176" t="s">
        <v>206</v>
      </c>
      <c r="G38" s="16"/>
      <c r="H38" s="23" t="s">
        <v>207</v>
      </c>
      <c r="I38" s="16" t="s">
        <v>33</v>
      </c>
      <c r="J38" s="25">
        <v>43818</v>
      </c>
      <c r="K38" s="26">
        <v>1990</v>
      </c>
      <c r="L38" s="16">
        <f t="shared" si="2"/>
        <v>30</v>
      </c>
      <c r="M38" s="16" t="s">
        <v>26</v>
      </c>
      <c r="N38" s="16" t="s">
        <v>27</v>
      </c>
      <c r="O38" s="16" t="s">
        <v>49</v>
      </c>
      <c r="P38" s="16" t="s">
        <v>208</v>
      </c>
      <c r="Q38" s="16">
        <v>2</v>
      </c>
      <c r="R38" s="18" t="s">
        <v>209</v>
      </c>
      <c r="S38" s="21"/>
      <c r="T38" s="36"/>
      <c r="U38" s="37"/>
    </row>
    <row r="39" spans="1:21">
      <c r="A39" s="13">
        <v>40</v>
      </c>
      <c r="B39" s="18" t="s">
        <v>215</v>
      </c>
      <c r="C39" s="18" t="s">
        <v>216</v>
      </c>
      <c r="D39" s="17" t="s">
        <v>41</v>
      </c>
      <c r="E39" s="18" t="s">
        <v>217</v>
      </c>
      <c r="F39" s="176" t="s">
        <v>218</v>
      </c>
      <c r="G39" s="16" t="s">
        <v>219</v>
      </c>
      <c r="H39" s="17" t="s">
        <v>24</v>
      </c>
      <c r="I39" s="16" t="s">
        <v>220</v>
      </c>
      <c r="J39" s="25">
        <v>43644</v>
      </c>
      <c r="K39" s="26">
        <v>1967</v>
      </c>
      <c r="L39" s="16">
        <f t="shared" si="2"/>
        <v>53</v>
      </c>
      <c r="M39" s="16" t="s">
        <v>26</v>
      </c>
      <c r="N39" s="16" t="s">
        <v>27</v>
      </c>
      <c r="O39" s="16" t="s">
        <v>28</v>
      </c>
      <c r="P39" s="16"/>
      <c r="Q39" s="16">
        <v>2</v>
      </c>
      <c r="R39" s="18" t="s">
        <v>30</v>
      </c>
      <c r="S39" s="21"/>
      <c r="T39" s="36"/>
      <c r="U39" s="37"/>
    </row>
    <row r="40" spans="1:21">
      <c r="A40" s="17">
        <v>41</v>
      </c>
      <c r="B40" s="18" t="s">
        <v>215</v>
      </c>
      <c r="C40" s="18" t="s">
        <v>221</v>
      </c>
      <c r="D40" s="17"/>
      <c r="E40" s="18"/>
      <c r="F40" s="176" t="s">
        <v>222</v>
      </c>
      <c r="G40" s="16" t="s">
        <v>223</v>
      </c>
      <c r="H40" s="17" t="s">
        <v>24</v>
      </c>
      <c r="I40" s="16" t="s">
        <v>33</v>
      </c>
      <c r="J40" s="25">
        <v>43757</v>
      </c>
      <c r="K40" s="26">
        <v>1974</v>
      </c>
      <c r="L40" s="16">
        <f t="shared" si="2"/>
        <v>46</v>
      </c>
      <c r="M40" s="16" t="s">
        <v>26</v>
      </c>
      <c r="N40" s="16" t="s">
        <v>27</v>
      </c>
      <c r="O40" s="16" t="s">
        <v>49</v>
      </c>
      <c r="P40" s="16" t="s">
        <v>136</v>
      </c>
      <c r="Q40" s="16">
        <v>0</v>
      </c>
      <c r="R40" s="18" t="s">
        <v>30</v>
      </c>
      <c r="S40" s="21">
        <v>60000</v>
      </c>
      <c r="T40" s="36"/>
      <c r="U40" s="37"/>
    </row>
    <row r="41" spans="1:21">
      <c r="A41" s="13">
        <v>42</v>
      </c>
      <c r="B41" s="18" t="s">
        <v>224</v>
      </c>
      <c r="C41" s="18" t="s">
        <v>225</v>
      </c>
      <c r="D41" s="17" t="s">
        <v>226</v>
      </c>
      <c r="E41" s="18" t="s">
        <v>227</v>
      </c>
      <c r="F41" s="176" t="s">
        <v>228</v>
      </c>
      <c r="G41" s="16" t="s">
        <v>229</v>
      </c>
      <c r="H41" s="17" t="s">
        <v>24</v>
      </c>
      <c r="I41" s="16" t="s">
        <v>230</v>
      </c>
      <c r="J41" s="25">
        <v>43815</v>
      </c>
      <c r="K41" s="26">
        <v>1979</v>
      </c>
      <c r="L41" s="16">
        <f t="shared" si="2"/>
        <v>41</v>
      </c>
      <c r="M41" s="16" t="s">
        <v>45</v>
      </c>
      <c r="N41" s="16" t="s">
        <v>27</v>
      </c>
      <c r="O41" s="16" t="s">
        <v>49</v>
      </c>
      <c r="P41" s="16" t="s">
        <v>231</v>
      </c>
      <c r="Q41" s="16">
        <v>2</v>
      </c>
      <c r="R41" s="18" t="s">
        <v>30</v>
      </c>
      <c r="S41" s="21"/>
      <c r="T41" s="36"/>
      <c r="U41" s="37"/>
    </row>
    <row r="42" spans="1:21">
      <c r="A42" s="17">
        <v>43</v>
      </c>
      <c r="B42" s="18" t="s">
        <v>232</v>
      </c>
      <c r="C42" s="18" t="s">
        <v>233</v>
      </c>
      <c r="D42" s="17" t="s">
        <v>85</v>
      </c>
      <c r="E42" s="18" t="s">
        <v>234</v>
      </c>
      <c r="F42" s="176" t="s">
        <v>235</v>
      </c>
      <c r="G42" s="16" t="s">
        <v>100</v>
      </c>
      <c r="H42" s="17" t="s">
        <v>24</v>
      </c>
      <c r="I42" s="16" t="s">
        <v>195</v>
      </c>
      <c r="J42" s="25">
        <v>19565</v>
      </c>
      <c r="K42" s="26">
        <v>1953</v>
      </c>
      <c r="L42" s="16">
        <f t="shared" si="2"/>
        <v>67</v>
      </c>
      <c r="M42" s="16" t="s">
        <v>26</v>
      </c>
      <c r="N42" s="16" t="s">
        <v>27</v>
      </c>
      <c r="O42" s="16" t="s">
        <v>28</v>
      </c>
      <c r="P42" s="16" t="s">
        <v>136</v>
      </c>
      <c r="Q42" s="16">
        <v>3</v>
      </c>
      <c r="R42" s="18" t="s">
        <v>30</v>
      </c>
      <c r="S42" s="21">
        <v>60000</v>
      </c>
      <c r="T42" s="36"/>
      <c r="U42" s="37"/>
    </row>
    <row r="43" spans="1:21">
      <c r="A43" s="13">
        <v>44</v>
      </c>
      <c r="B43" s="18" t="s">
        <v>232</v>
      </c>
      <c r="C43" s="18" t="s">
        <v>236</v>
      </c>
      <c r="D43" s="17" t="s">
        <v>237</v>
      </c>
      <c r="E43" s="18" t="s">
        <v>238</v>
      </c>
      <c r="F43" s="176" t="s">
        <v>239</v>
      </c>
      <c r="G43" s="16" t="s">
        <v>100</v>
      </c>
      <c r="H43" s="17" t="s">
        <v>24</v>
      </c>
      <c r="I43" s="16" t="s">
        <v>195</v>
      </c>
      <c r="J43" s="25">
        <v>43764</v>
      </c>
      <c r="K43" s="26">
        <v>1962</v>
      </c>
      <c r="L43" s="16">
        <f t="shared" si="2"/>
        <v>58</v>
      </c>
      <c r="M43" s="16" t="s">
        <v>26</v>
      </c>
      <c r="N43" s="16" t="s">
        <v>27</v>
      </c>
      <c r="O43" s="16" t="s">
        <v>28</v>
      </c>
      <c r="P43" s="16" t="s">
        <v>70</v>
      </c>
      <c r="Q43" s="16">
        <v>2</v>
      </c>
      <c r="R43" s="18" t="s">
        <v>30</v>
      </c>
      <c r="S43" s="21">
        <v>120000</v>
      </c>
      <c r="T43" s="36"/>
      <c r="U43" s="37"/>
    </row>
    <row r="44" spans="1:21">
      <c r="A44" s="13">
        <v>45</v>
      </c>
      <c r="B44" s="18" t="s">
        <v>232</v>
      </c>
      <c r="C44" s="18" t="s">
        <v>96</v>
      </c>
      <c r="D44" s="17" t="s">
        <v>240</v>
      </c>
      <c r="E44" s="18" t="s">
        <v>241</v>
      </c>
      <c r="F44" s="176" t="s">
        <v>242</v>
      </c>
      <c r="G44" s="16" t="s">
        <v>100</v>
      </c>
      <c r="H44" s="17" t="s">
        <v>24</v>
      </c>
      <c r="I44" s="16" t="s">
        <v>195</v>
      </c>
      <c r="J44" s="28">
        <v>19527</v>
      </c>
      <c r="K44" s="248">
        <v>1953</v>
      </c>
      <c r="L44" s="16">
        <f t="shared" si="2"/>
        <v>67</v>
      </c>
      <c r="M44" s="16" t="s">
        <v>45</v>
      </c>
      <c r="N44" s="16" t="s">
        <v>27</v>
      </c>
      <c r="O44" s="16" t="s">
        <v>28</v>
      </c>
      <c r="P44" s="16" t="s">
        <v>243</v>
      </c>
      <c r="Q44" s="16">
        <v>3</v>
      </c>
      <c r="R44" s="18" t="s">
        <v>30</v>
      </c>
      <c r="S44" s="21">
        <v>120000</v>
      </c>
      <c r="T44" s="36"/>
      <c r="U44" s="37"/>
    </row>
    <row r="45" spans="1:21">
      <c r="A45" s="17">
        <v>46</v>
      </c>
      <c r="B45" s="18" t="s">
        <v>232</v>
      </c>
      <c r="C45" s="18" t="s">
        <v>50</v>
      </c>
      <c r="D45" s="17"/>
      <c r="E45" s="18"/>
      <c r="F45" s="176" t="s">
        <v>244</v>
      </c>
      <c r="G45" s="16" t="s">
        <v>100</v>
      </c>
      <c r="H45" s="17" t="s">
        <v>24</v>
      </c>
      <c r="I45" s="16" t="s">
        <v>195</v>
      </c>
      <c r="J45" s="25">
        <v>28312</v>
      </c>
      <c r="K45" s="26">
        <v>1977</v>
      </c>
      <c r="L45" s="16">
        <f t="shared" si="2"/>
        <v>43</v>
      </c>
      <c r="M45" s="16" t="s">
        <v>26</v>
      </c>
      <c r="N45" s="16" t="s">
        <v>27</v>
      </c>
      <c r="O45" s="16" t="s">
        <v>49</v>
      </c>
      <c r="P45" s="16" t="s">
        <v>136</v>
      </c>
      <c r="Q45" s="16"/>
      <c r="R45" s="18" t="s">
        <v>30</v>
      </c>
      <c r="S45" s="21">
        <v>60000</v>
      </c>
      <c r="T45" s="36"/>
      <c r="U45" s="37"/>
    </row>
    <row r="46" spans="1:21">
      <c r="A46" s="13">
        <v>47</v>
      </c>
      <c r="B46" s="18" t="s">
        <v>232</v>
      </c>
      <c r="C46" s="18" t="s">
        <v>245</v>
      </c>
      <c r="D46" s="17"/>
      <c r="E46" s="18"/>
      <c r="F46" s="176" t="s">
        <v>246</v>
      </c>
      <c r="G46" s="16" t="s">
        <v>100</v>
      </c>
      <c r="H46" s="17" t="s">
        <v>24</v>
      </c>
      <c r="I46" s="16" t="s">
        <v>195</v>
      </c>
      <c r="J46" s="25">
        <v>43518</v>
      </c>
      <c r="K46" s="26">
        <v>1956</v>
      </c>
      <c r="L46" s="16">
        <f t="shared" si="2"/>
        <v>64</v>
      </c>
      <c r="M46" s="16" t="s">
        <v>45</v>
      </c>
      <c r="N46" s="16" t="s">
        <v>27</v>
      </c>
      <c r="O46" s="16" t="s">
        <v>49</v>
      </c>
      <c r="P46" s="16" t="s">
        <v>247</v>
      </c>
      <c r="Q46" s="16">
        <v>4</v>
      </c>
      <c r="R46" s="18" t="s">
        <v>30</v>
      </c>
      <c r="S46" s="21">
        <v>120000</v>
      </c>
      <c r="T46" s="36"/>
      <c r="U46" s="37"/>
    </row>
    <row r="47" spans="1:21">
      <c r="A47" s="13">
        <v>48</v>
      </c>
      <c r="B47" s="18" t="s">
        <v>248</v>
      </c>
      <c r="C47" s="18" t="s">
        <v>249</v>
      </c>
      <c r="D47" s="17" t="s">
        <v>21</v>
      </c>
      <c r="E47" s="18" t="s">
        <v>107</v>
      </c>
      <c r="F47" s="176" t="s">
        <v>250</v>
      </c>
      <c r="G47" s="16" t="s">
        <v>59</v>
      </c>
      <c r="H47" s="17" t="s">
        <v>24</v>
      </c>
      <c r="I47" s="16" t="s">
        <v>37</v>
      </c>
      <c r="J47" s="25">
        <v>43772</v>
      </c>
      <c r="K47" s="26">
        <v>1984</v>
      </c>
      <c r="L47" s="16">
        <f t="shared" si="2"/>
        <v>36</v>
      </c>
      <c r="M47" s="16" t="s">
        <v>26</v>
      </c>
      <c r="N47" s="16" t="s">
        <v>27</v>
      </c>
      <c r="O47" s="16" t="s">
        <v>28</v>
      </c>
      <c r="P47" s="16" t="s">
        <v>251</v>
      </c>
      <c r="Q47" s="16">
        <v>2</v>
      </c>
      <c r="R47" s="18" t="s">
        <v>30</v>
      </c>
      <c r="S47" s="21"/>
      <c r="T47" s="36"/>
      <c r="U47" s="37"/>
    </row>
    <row r="48" spans="1:21">
      <c r="A48" s="17">
        <v>50</v>
      </c>
      <c r="B48" s="18" t="s">
        <v>257</v>
      </c>
      <c r="C48" s="18" t="s">
        <v>258</v>
      </c>
      <c r="D48" s="17" t="s">
        <v>51</v>
      </c>
      <c r="E48" s="18" t="s">
        <v>259</v>
      </c>
      <c r="F48" s="176" t="s">
        <v>260</v>
      </c>
      <c r="G48" s="16" t="s">
        <v>44</v>
      </c>
      <c r="H48" s="17" t="s">
        <v>24</v>
      </c>
      <c r="I48" s="16" t="s">
        <v>261</v>
      </c>
      <c r="J48" s="28">
        <v>43746</v>
      </c>
      <c r="K48" s="248">
        <v>1976</v>
      </c>
      <c r="L48" s="16">
        <f t="shared" si="2"/>
        <v>44</v>
      </c>
      <c r="M48" s="16" t="s">
        <v>45</v>
      </c>
      <c r="N48" s="16" t="s">
        <v>27</v>
      </c>
      <c r="O48" s="16" t="s">
        <v>46</v>
      </c>
      <c r="P48" s="16" t="s">
        <v>104</v>
      </c>
      <c r="Q48" s="16">
        <v>2</v>
      </c>
      <c r="R48" s="18"/>
      <c r="S48" s="21"/>
      <c r="T48" s="36"/>
      <c r="U48" s="37"/>
    </row>
    <row r="49" spans="1:21">
      <c r="A49" s="13">
        <v>51</v>
      </c>
      <c r="B49" s="21" t="s">
        <v>259</v>
      </c>
      <c r="C49" s="21" t="s">
        <v>262</v>
      </c>
      <c r="D49" s="17" t="s">
        <v>56</v>
      </c>
      <c r="E49" s="21" t="s">
        <v>263</v>
      </c>
      <c r="F49" s="176" t="s">
        <v>264</v>
      </c>
      <c r="G49" s="16" t="s">
        <v>100</v>
      </c>
      <c r="H49" s="17" t="s">
        <v>24</v>
      </c>
      <c r="I49" s="16" t="s">
        <v>60</v>
      </c>
      <c r="J49" s="28">
        <v>43768</v>
      </c>
      <c r="K49" s="248">
        <v>1984</v>
      </c>
      <c r="L49" s="16">
        <f t="shared" si="2"/>
        <v>36</v>
      </c>
      <c r="M49" s="16" t="s">
        <v>26</v>
      </c>
      <c r="N49" s="16" t="s">
        <v>130</v>
      </c>
      <c r="O49" s="16" t="s">
        <v>28</v>
      </c>
      <c r="P49" s="16" t="s">
        <v>265</v>
      </c>
      <c r="Q49" s="16"/>
      <c r="R49" s="16" t="s">
        <v>30</v>
      </c>
      <c r="S49" s="21">
        <v>80000</v>
      </c>
      <c r="T49" s="36"/>
      <c r="U49" s="37"/>
    </row>
    <row r="50" spans="1:21">
      <c r="A50" s="13">
        <v>52</v>
      </c>
      <c r="B50" s="21" t="s">
        <v>266</v>
      </c>
      <c r="C50" s="21" t="s">
        <v>267</v>
      </c>
      <c r="D50" s="17"/>
      <c r="E50" s="21"/>
      <c r="F50" s="19"/>
      <c r="G50" s="16"/>
      <c r="H50" s="17" t="s">
        <v>24</v>
      </c>
      <c r="I50" s="16" t="s">
        <v>33</v>
      </c>
      <c r="J50" s="28"/>
      <c r="K50" s="248"/>
      <c r="L50" s="16"/>
      <c r="M50" s="16" t="s">
        <v>26</v>
      </c>
      <c r="N50" s="16" t="s">
        <v>27</v>
      </c>
      <c r="O50" s="16"/>
      <c r="P50" s="16"/>
      <c r="Q50" s="16"/>
      <c r="R50" s="16"/>
      <c r="S50" s="21"/>
      <c r="T50" s="36"/>
      <c r="U50" s="37"/>
    </row>
    <row r="51" spans="1:21">
      <c r="A51" s="17">
        <v>53</v>
      </c>
      <c r="B51" s="21" t="s">
        <v>266</v>
      </c>
      <c r="C51" s="21" t="s">
        <v>268</v>
      </c>
      <c r="D51" s="17"/>
      <c r="E51" s="21"/>
      <c r="F51" s="19"/>
      <c r="G51" s="16"/>
      <c r="H51" s="17" t="s">
        <v>24</v>
      </c>
      <c r="I51" s="16" t="s">
        <v>33</v>
      </c>
      <c r="J51" s="28"/>
      <c r="K51" s="248"/>
      <c r="L51" s="16"/>
      <c r="M51" s="16" t="s">
        <v>26</v>
      </c>
      <c r="N51" s="16"/>
      <c r="O51" s="16"/>
      <c r="P51" s="16"/>
      <c r="Q51" s="16"/>
      <c r="R51" s="16"/>
      <c r="S51" s="21"/>
      <c r="T51" s="36"/>
      <c r="U51" s="37"/>
    </row>
    <row r="52" spans="1:21">
      <c r="A52" s="13">
        <v>54</v>
      </c>
      <c r="B52" s="18" t="s">
        <v>266</v>
      </c>
      <c r="C52" s="18" t="s">
        <v>188</v>
      </c>
      <c r="D52" s="17" t="s">
        <v>85</v>
      </c>
      <c r="E52" s="18" t="s">
        <v>269</v>
      </c>
      <c r="F52" s="176" t="s">
        <v>270</v>
      </c>
      <c r="G52" s="16" t="s">
        <v>44</v>
      </c>
      <c r="H52" s="17" t="s">
        <v>24</v>
      </c>
      <c r="I52" s="16" t="s">
        <v>33</v>
      </c>
      <c r="J52" s="28">
        <v>43642</v>
      </c>
      <c r="K52" s="248">
        <v>1963</v>
      </c>
      <c r="L52" s="16">
        <f t="shared" ref="L52:L65" si="3">2020-K52</f>
        <v>57</v>
      </c>
      <c r="M52" s="16" t="s">
        <v>26</v>
      </c>
      <c r="N52" s="16" t="s">
        <v>27</v>
      </c>
      <c r="O52" s="16" t="s">
        <v>49</v>
      </c>
      <c r="P52" s="16" t="s">
        <v>109</v>
      </c>
      <c r="Q52" s="16">
        <v>2</v>
      </c>
      <c r="R52" s="18" t="s">
        <v>30</v>
      </c>
      <c r="S52" s="21"/>
      <c r="T52" s="36"/>
      <c r="U52" s="37"/>
    </row>
    <row r="53" spans="1:21">
      <c r="A53" s="17">
        <v>55</v>
      </c>
      <c r="B53" s="18" t="s">
        <v>271</v>
      </c>
      <c r="C53" s="18" t="s">
        <v>272</v>
      </c>
      <c r="D53" s="17" t="s">
        <v>226</v>
      </c>
      <c r="E53" s="18" t="s">
        <v>273</v>
      </c>
      <c r="F53" s="176" t="s">
        <v>274</v>
      </c>
      <c r="G53" s="16" t="s">
        <v>59</v>
      </c>
      <c r="H53" s="17" t="s">
        <v>24</v>
      </c>
      <c r="I53" s="16" t="s">
        <v>146</v>
      </c>
      <c r="J53" s="28">
        <v>43800</v>
      </c>
      <c r="K53" s="248">
        <v>1981</v>
      </c>
      <c r="L53" s="16">
        <f t="shared" si="3"/>
        <v>39</v>
      </c>
      <c r="M53" s="16" t="s">
        <v>26</v>
      </c>
      <c r="N53" s="16" t="s">
        <v>130</v>
      </c>
      <c r="O53" s="16" t="s">
        <v>28</v>
      </c>
      <c r="P53" s="16" t="s">
        <v>109</v>
      </c>
      <c r="Q53" s="16">
        <v>2</v>
      </c>
      <c r="R53" s="18" t="s">
        <v>30</v>
      </c>
      <c r="S53" s="21"/>
      <c r="T53" s="36"/>
      <c r="U53" s="37"/>
    </row>
    <row r="54" spans="1:21">
      <c r="A54" s="13">
        <v>56</v>
      </c>
      <c r="B54" s="18" t="s">
        <v>271</v>
      </c>
      <c r="C54" s="18" t="s">
        <v>275</v>
      </c>
      <c r="D54" s="17" t="s">
        <v>63</v>
      </c>
      <c r="E54" s="18" t="s">
        <v>276</v>
      </c>
      <c r="F54" s="176" t="s">
        <v>277</v>
      </c>
      <c r="G54" s="16" t="s">
        <v>186</v>
      </c>
      <c r="H54" s="17" t="s">
        <v>24</v>
      </c>
      <c r="I54" s="16" t="s">
        <v>278</v>
      </c>
      <c r="J54" s="28">
        <v>43479</v>
      </c>
      <c r="K54" s="248">
        <v>1960</v>
      </c>
      <c r="L54" s="16">
        <f t="shared" si="3"/>
        <v>60</v>
      </c>
      <c r="M54" s="16" t="s">
        <v>45</v>
      </c>
      <c r="N54" s="16" t="s">
        <v>27</v>
      </c>
      <c r="O54" s="16" t="s">
        <v>49</v>
      </c>
      <c r="P54" s="16" t="s">
        <v>279</v>
      </c>
      <c r="Q54" s="16">
        <v>1</v>
      </c>
      <c r="R54" s="18" t="s">
        <v>30</v>
      </c>
      <c r="S54" s="21"/>
      <c r="T54" s="36"/>
      <c r="U54" s="37"/>
    </row>
    <row r="55" spans="1:21">
      <c r="A55" s="17">
        <v>57</v>
      </c>
      <c r="B55" s="18" t="s">
        <v>271</v>
      </c>
      <c r="C55" s="18" t="s">
        <v>280</v>
      </c>
      <c r="D55" s="17"/>
      <c r="E55" s="18"/>
      <c r="F55" s="176" t="s">
        <v>281</v>
      </c>
      <c r="G55" s="16" t="s">
        <v>282</v>
      </c>
      <c r="H55" s="17" t="s">
        <v>24</v>
      </c>
      <c r="I55" s="16" t="s">
        <v>283</v>
      </c>
      <c r="J55" s="28">
        <v>43550</v>
      </c>
      <c r="K55" s="248">
        <v>1962</v>
      </c>
      <c r="L55" s="16">
        <f t="shared" si="3"/>
        <v>58</v>
      </c>
      <c r="M55" s="16" t="s">
        <v>26</v>
      </c>
      <c r="N55" s="16" t="s">
        <v>27</v>
      </c>
      <c r="O55" s="16" t="s">
        <v>49</v>
      </c>
      <c r="P55" s="16" t="s">
        <v>136</v>
      </c>
      <c r="Q55" s="16">
        <v>2</v>
      </c>
      <c r="R55" s="18" t="s">
        <v>30</v>
      </c>
      <c r="S55" s="21"/>
      <c r="T55" s="36"/>
      <c r="U55" s="37"/>
    </row>
    <row r="56" spans="1:21">
      <c r="A56" s="13">
        <v>58</v>
      </c>
      <c r="B56" s="18" t="s">
        <v>271</v>
      </c>
      <c r="C56" s="21" t="s">
        <v>284</v>
      </c>
      <c r="D56" s="22"/>
      <c r="E56" s="21"/>
      <c r="F56" s="176" t="s">
        <v>285</v>
      </c>
      <c r="G56" s="16" t="s">
        <v>100</v>
      </c>
      <c r="H56" s="17" t="s">
        <v>24</v>
      </c>
      <c r="I56" s="16" t="s">
        <v>146</v>
      </c>
      <c r="J56" s="25" t="s">
        <v>286</v>
      </c>
      <c r="K56" s="26"/>
      <c r="L56" s="16">
        <f t="shared" si="3"/>
        <v>2020</v>
      </c>
      <c r="M56" s="16" t="s">
        <v>26</v>
      </c>
      <c r="N56" s="16" t="s">
        <v>27</v>
      </c>
      <c r="O56" s="16" t="s">
        <v>28</v>
      </c>
      <c r="P56" s="16" t="s">
        <v>287</v>
      </c>
      <c r="Q56" s="16">
        <v>4</v>
      </c>
      <c r="R56" s="18" t="s">
        <v>30</v>
      </c>
      <c r="S56" s="21">
        <v>120000</v>
      </c>
      <c r="T56" s="36"/>
      <c r="U56" s="37"/>
    </row>
    <row r="57" spans="1:21">
      <c r="A57" s="17">
        <v>59</v>
      </c>
      <c r="B57" s="18" t="s">
        <v>271</v>
      </c>
      <c r="C57" s="21" t="s">
        <v>288</v>
      </c>
      <c r="D57" s="17" t="s">
        <v>226</v>
      </c>
      <c r="E57" s="21" t="s">
        <v>273</v>
      </c>
      <c r="F57" s="176" t="s">
        <v>289</v>
      </c>
      <c r="G57" s="16" t="s">
        <v>100</v>
      </c>
      <c r="H57" s="17" t="s">
        <v>24</v>
      </c>
      <c r="I57" s="16" t="s">
        <v>60</v>
      </c>
      <c r="J57" s="25">
        <v>43751</v>
      </c>
      <c r="K57" s="26">
        <v>1959</v>
      </c>
      <c r="L57" s="16">
        <f t="shared" si="3"/>
        <v>61</v>
      </c>
      <c r="M57" s="16" t="s">
        <v>26</v>
      </c>
      <c r="N57" s="16" t="s">
        <v>27</v>
      </c>
      <c r="O57" s="16" t="s">
        <v>46</v>
      </c>
      <c r="P57" s="16" t="s">
        <v>290</v>
      </c>
      <c r="Q57" s="16">
        <v>4</v>
      </c>
      <c r="R57" s="18" t="s">
        <v>30</v>
      </c>
      <c r="S57" s="21">
        <v>120000</v>
      </c>
      <c r="T57" s="36"/>
      <c r="U57" s="37"/>
    </row>
    <row r="58" spans="1:21">
      <c r="A58" s="13">
        <v>60</v>
      </c>
      <c r="B58" s="21" t="s">
        <v>291</v>
      </c>
      <c r="C58" s="21" t="s">
        <v>292</v>
      </c>
      <c r="D58" s="22" t="s">
        <v>143</v>
      </c>
      <c r="E58" s="21" t="s">
        <v>143</v>
      </c>
      <c r="F58" s="176" t="s">
        <v>293</v>
      </c>
      <c r="G58" s="16" t="s">
        <v>100</v>
      </c>
      <c r="H58" s="17" t="s">
        <v>24</v>
      </c>
      <c r="I58" s="16" t="s">
        <v>294</v>
      </c>
      <c r="J58" s="28">
        <v>43467</v>
      </c>
      <c r="K58" s="248">
        <v>1965</v>
      </c>
      <c r="L58" s="16">
        <f t="shared" si="3"/>
        <v>55</v>
      </c>
      <c r="M58" s="16" t="s">
        <v>45</v>
      </c>
      <c r="N58" s="16" t="s">
        <v>27</v>
      </c>
      <c r="O58" s="16" t="s">
        <v>49</v>
      </c>
      <c r="P58" s="16" t="s">
        <v>214</v>
      </c>
      <c r="Q58" s="16">
        <v>4</v>
      </c>
      <c r="R58" s="18" t="s">
        <v>30</v>
      </c>
      <c r="S58" s="21">
        <v>120000</v>
      </c>
      <c r="T58" s="36"/>
      <c r="U58" s="37"/>
    </row>
    <row r="59" spans="1:21">
      <c r="A59" s="17">
        <v>61</v>
      </c>
      <c r="B59" s="21" t="s">
        <v>295</v>
      </c>
      <c r="C59" s="21" t="s">
        <v>296</v>
      </c>
      <c r="D59" s="22"/>
      <c r="E59" s="21"/>
      <c r="F59" s="176" t="s">
        <v>297</v>
      </c>
      <c r="G59" s="16" t="s">
        <v>100</v>
      </c>
      <c r="H59" s="17" t="s">
        <v>24</v>
      </c>
      <c r="I59" s="16" t="s">
        <v>37</v>
      </c>
      <c r="J59" s="28"/>
      <c r="K59" s="248"/>
      <c r="L59" s="16">
        <f t="shared" si="3"/>
        <v>2020</v>
      </c>
      <c r="M59" s="16" t="s">
        <v>45</v>
      </c>
      <c r="N59" s="16" t="s">
        <v>27</v>
      </c>
      <c r="O59" s="16" t="s">
        <v>46</v>
      </c>
      <c r="P59" s="16" t="s">
        <v>104</v>
      </c>
      <c r="Q59" s="16">
        <v>1</v>
      </c>
      <c r="R59" s="18" t="s">
        <v>30</v>
      </c>
      <c r="S59" s="21">
        <v>80000</v>
      </c>
      <c r="T59" s="36"/>
      <c r="U59" s="37"/>
    </row>
    <row r="60" spans="1:21">
      <c r="A60" s="13">
        <v>62</v>
      </c>
      <c r="B60" s="21" t="s">
        <v>295</v>
      </c>
      <c r="C60" s="21" t="s">
        <v>298</v>
      </c>
      <c r="D60" s="22" t="s">
        <v>299</v>
      </c>
      <c r="E60" s="21" t="s">
        <v>300</v>
      </c>
      <c r="F60" s="176" t="s">
        <v>301</v>
      </c>
      <c r="G60" s="16"/>
      <c r="H60" s="17" t="s">
        <v>24</v>
      </c>
      <c r="I60" s="16" t="s">
        <v>302</v>
      </c>
      <c r="J60" s="28">
        <v>43986</v>
      </c>
      <c r="K60" s="248">
        <v>1979</v>
      </c>
      <c r="L60" s="16">
        <f t="shared" si="3"/>
        <v>41</v>
      </c>
      <c r="M60" s="16" t="s">
        <v>26</v>
      </c>
      <c r="N60" s="16" t="s">
        <v>27</v>
      </c>
      <c r="O60" s="16" t="s">
        <v>49</v>
      </c>
      <c r="P60" s="16"/>
      <c r="Q60" s="16">
        <v>2</v>
      </c>
      <c r="R60" s="18"/>
      <c r="S60" s="21"/>
      <c r="T60" s="36"/>
      <c r="U60" s="37"/>
    </row>
    <row r="61" spans="1:21">
      <c r="A61" s="17">
        <v>63</v>
      </c>
      <c r="B61" s="21" t="s">
        <v>303</v>
      </c>
      <c r="C61" s="21" t="s">
        <v>304</v>
      </c>
      <c r="D61" s="22"/>
      <c r="E61" s="21"/>
      <c r="F61" s="176" t="s">
        <v>305</v>
      </c>
      <c r="G61" s="16"/>
      <c r="H61" s="17" t="s">
        <v>24</v>
      </c>
      <c r="I61" s="16" t="s">
        <v>157</v>
      </c>
      <c r="J61" s="28">
        <v>15059</v>
      </c>
      <c r="K61" s="248">
        <v>1941</v>
      </c>
      <c r="L61" s="16">
        <f t="shared" si="3"/>
        <v>79</v>
      </c>
      <c r="M61" s="16" t="s">
        <v>45</v>
      </c>
      <c r="N61" s="16" t="s">
        <v>174</v>
      </c>
      <c r="O61" s="16" t="s">
        <v>46</v>
      </c>
      <c r="P61" s="16" t="s">
        <v>104</v>
      </c>
      <c r="Q61" s="16"/>
      <c r="R61" s="18" t="s">
        <v>30</v>
      </c>
      <c r="S61" s="21">
        <v>80000</v>
      </c>
      <c r="T61" s="36"/>
      <c r="U61" s="37"/>
    </row>
    <row r="62" spans="1:21">
      <c r="A62" s="13">
        <v>64</v>
      </c>
      <c r="B62" s="21" t="s">
        <v>303</v>
      </c>
      <c r="C62" s="18" t="s">
        <v>306</v>
      </c>
      <c r="D62" s="17" t="s">
        <v>21</v>
      </c>
      <c r="E62" s="18" t="s">
        <v>307</v>
      </c>
      <c r="F62" s="176" t="s">
        <v>308</v>
      </c>
      <c r="G62" s="16" t="s">
        <v>44</v>
      </c>
      <c r="H62" s="17" t="s">
        <v>24</v>
      </c>
      <c r="I62" s="16" t="s">
        <v>94</v>
      </c>
      <c r="J62" s="28">
        <v>43471</v>
      </c>
      <c r="K62" s="248">
        <v>1964</v>
      </c>
      <c r="L62" s="16">
        <f t="shared" si="3"/>
        <v>56</v>
      </c>
      <c r="M62" s="16" t="s">
        <v>26</v>
      </c>
      <c r="N62" s="16" t="s">
        <v>309</v>
      </c>
      <c r="O62" s="16" t="s">
        <v>46</v>
      </c>
      <c r="P62" s="16" t="s">
        <v>310</v>
      </c>
      <c r="Q62" s="16">
        <v>1</v>
      </c>
      <c r="R62" s="18" t="s">
        <v>30</v>
      </c>
      <c r="S62" s="21"/>
      <c r="T62" s="36"/>
      <c r="U62" s="37"/>
    </row>
    <row r="63" spans="1:21">
      <c r="A63" s="17">
        <v>65</v>
      </c>
      <c r="B63" s="21" t="s">
        <v>303</v>
      </c>
      <c r="C63" s="21" t="s">
        <v>311</v>
      </c>
      <c r="D63" s="17" t="s">
        <v>51</v>
      </c>
      <c r="E63" s="21" t="s">
        <v>51</v>
      </c>
      <c r="F63" s="176" t="s">
        <v>312</v>
      </c>
      <c r="G63" s="16" t="s">
        <v>100</v>
      </c>
      <c r="H63" s="17" t="s">
        <v>24</v>
      </c>
      <c r="I63" s="16" t="s">
        <v>37</v>
      </c>
      <c r="J63" s="28">
        <v>43734</v>
      </c>
      <c r="K63" s="248">
        <v>1946</v>
      </c>
      <c r="L63" s="16">
        <f t="shared" si="3"/>
        <v>74</v>
      </c>
      <c r="M63" s="16" t="s">
        <v>26</v>
      </c>
      <c r="N63" s="16" t="s">
        <v>27</v>
      </c>
      <c r="O63" s="16" t="s">
        <v>46</v>
      </c>
      <c r="P63" s="16" t="s">
        <v>136</v>
      </c>
      <c r="Q63" s="16">
        <v>2</v>
      </c>
      <c r="R63" s="18" t="s">
        <v>30</v>
      </c>
      <c r="S63" s="21">
        <v>60000</v>
      </c>
      <c r="T63" s="36"/>
      <c r="U63" s="37"/>
    </row>
    <row r="64" spans="1:21">
      <c r="A64" s="13">
        <v>66</v>
      </c>
      <c r="B64" s="21" t="s">
        <v>303</v>
      </c>
      <c r="C64" s="21" t="s">
        <v>313</v>
      </c>
      <c r="D64" s="22" t="s">
        <v>97</v>
      </c>
      <c r="E64" s="21" t="s">
        <v>98</v>
      </c>
      <c r="F64" s="176" t="s">
        <v>314</v>
      </c>
      <c r="G64" s="16" t="s">
        <v>100</v>
      </c>
      <c r="H64" s="17" t="s">
        <v>24</v>
      </c>
      <c r="I64" s="16" t="s">
        <v>157</v>
      </c>
      <c r="J64" s="28">
        <v>43696</v>
      </c>
      <c r="K64" s="248">
        <v>1977</v>
      </c>
      <c r="L64" s="16">
        <f t="shared" si="3"/>
        <v>43</v>
      </c>
      <c r="M64" s="16" t="s">
        <v>26</v>
      </c>
      <c r="N64" s="16" t="s">
        <v>27</v>
      </c>
      <c r="O64" s="16" t="s">
        <v>49</v>
      </c>
      <c r="P64" s="16" t="s">
        <v>315</v>
      </c>
      <c r="Q64" s="16">
        <v>2</v>
      </c>
      <c r="R64" s="18" t="s">
        <v>30</v>
      </c>
      <c r="S64" s="21">
        <v>120000</v>
      </c>
      <c r="T64" s="36"/>
      <c r="U64" s="37"/>
    </row>
    <row r="65" spans="1:21">
      <c r="A65" s="17">
        <v>67</v>
      </c>
      <c r="B65" s="21" t="s">
        <v>303</v>
      </c>
      <c r="C65" s="21" t="s">
        <v>316</v>
      </c>
      <c r="D65" s="17" t="s">
        <v>21</v>
      </c>
      <c r="E65" s="21" t="s">
        <v>307</v>
      </c>
      <c r="F65" s="176" t="s">
        <v>317</v>
      </c>
      <c r="G65" s="16" t="s">
        <v>100</v>
      </c>
      <c r="H65" s="17" t="s">
        <v>24</v>
      </c>
      <c r="I65" s="16" t="s">
        <v>115</v>
      </c>
      <c r="J65" s="28">
        <v>43468</v>
      </c>
      <c r="K65" s="248">
        <v>1966</v>
      </c>
      <c r="L65" s="16">
        <f t="shared" si="3"/>
        <v>54</v>
      </c>
      <c r="M65" s="16" t="s">
        <v>26</v>
      </c>
      <c r="N65" s="16" t="s">
        <v>27</v>
      </c>
      <c r="O65" s="16" t="s">
        <v>49</v>
      </c>
      <c r="P65" s="16" t="s">
        <v>315</v>
      </c>
      <c r="Q65" s="16">
        <v>4</v>
      </c>
      <c r="R65" s="18" t="s">
        <v>30</v>
      </c>
      <c r="S65" s="21">
        <v>120000</v>
      </c>
      <c r="T65" s="36"/>
      <c r="U65" s="37"/>
    </row>
    <row r="66" spans="1:21">
      <c r="A66" s="13">
        <v>68</v>
      </c>
      <c r="B66" s="21" t="s">
        <v>303</v>
      </c>
      <c r="C66" s="21" t="s">
        <v>318</v>
      </c>
      <c r="D66" s="17" t="s">
        <v>97</v>
      </c>
      <c r="E66" s="21" t="s">
        <v>98</v>
      </c>
      <c r="F66" s="176" t="s">
        <v>319</v>
      </c>
      <c r="G66" s="16"/>
      <c r="H66" s="17" t="s">
        <v>24</v>
      </c>
      <c r="I66" s="16" t="s">
        <v>278</v>
      </c>
      <c r="J66" s="28"/>
      <c r="K66" s="248"/>
      <c r="L66" s="16"/>
      <c r="M66" s="16" t="s">
        <v>76</v>
      </c>
      <c r="N66" s="16"/>
      <c r="O66" s="16"/>
      <c r="P66" s="16"/>
      <c r="Q66" s="16"/>
      <c r="R66" s="18"/>
      <c r="S66" s="21"/>
      <c r="T66" s="36"/>
      <c r="U66" s="37"/>
    </row>
    <row r="67" spans="1:21">
      <c r="A67" s="17">
        <v>69</v>
      </c>
      <c r="B67" s="21" t="s">
        <v>303</v>
      </c>
      <c r="C67" s="21" t="s">
        <v>320</v>
      </c>
      <c r="D67" s="22"/>
      <c r="E67" s="21"/>
      <c r="F67" s="176" t="s">
        <v>321</v>
      </c>
      <c r="G67" s="16" t="s">
        <v>100</v>
      </c>
      <c r="H67" s="17" t="s">
        <v>24</v>
      </c>
      <c r="I67" s="16" t="s">
        <v>37</v>
      </c>
      <c r="J67" s="28">
        <v>43823</v>
      </c>
      <c r="K67" s="248">
        <v>1945</v>
      </c>
      <c r="L67" s="16">
        <f>2020-K67</f>
        <v>75</v>
      </c>
      <c r="M67" s="16" t="s">
        <v>26</v>
      </c>
      <c r="N67" s="16" t="s">
        <v>27</v>
      </c>
      <c r="O67" s="16" t="s">
        <v>46</v>
      </c>
      <c r="P67" s="16" t="s">
        <v>104</v>
      </c>
      <c r="Q67" s="16">
        <v>4</v>
      </c>
      <c r="R67" s="18" t="s">
        <v>30</v>
      </c>
      <c r="S67" s="21">
        <v>80000</v>
      </c>
      <c r="T67" s="36"/>
      <c r="U67" s="37"/>
    </row>
    <row r="68" spans="1:21">
      <c r="A68" s="13">
        <v>70</v>
      </c>
      <c r="B68" s="21" t="s">
        <v>322</v>
      </c>
      <c r="C68" s="21" t="s">
        <v>50</v>
      </c>
      <c r="D68" s="17" t="s">
        <v>41</v>
      </c>
      <c r="E68" s="21" t="s">
        <v>323</v>
      </c>
      <c r="F68" s="176" t="s">
        <v>324</v>
      </c>
      <c r="G68" s="16" t="s">
        <v>219</v>
      </c>
      <c r="H68" s="17" t="s">
        <v>24</v>
      </c>
      <c r="I68" s="16" t="s">
        <v>37</v>
      </c>
      <c r="J68" s="28">
        <v>43829</v>
      </c>
      <c r="K68" s="248">
        <v>1977</v>
      </c>
      <c r="L68" s="16">
        <f>2020-K68</f>
        <v>43</v>
      </c>
      <c r="M68" s="16" t="s">
        <v>26</v>
      </c>
      <c r="N68" s="16" t="s">
        <v>174</v>
      </c>
      <c r="O68" s="16" t="s">
        <v>28</v>
      </c>
      <c r="P68" s="16" t="s">
        <v>325</v>
      </c>
      <c r="Q68" s="16">
        <v>1</v>
      </c>
      <c r="R68" s="18" t="s">
        <v>30</v>
      </c>
      <c r="S68" s="21"/>
      <c r="T68" s="41"/>
      <c r="U68" s="42"/>
    </row>
    <row r="69" spans="1:21">
      <c r="A69" s="13">
        <v>71</v>
      </c>
      <c r="B69" s="21" t="s">
        <v>326</v>
      </c>
      <c r="C69" s="21" t="s">
        <v>327</v>
      </c>
      <c r="D69" s="17" t="s">
        <v>240</v>
      </c>
      <c r="E69" s="21" t="s">
        <v>328</v>
      </c>
      <c r="F69" s="177" t="s">
        <v>329</v>
      </c>
      <c r="G69" s="16" t="s">
        <v>59</v>
      </c>
      <c r="H69" s="17" t="s">
        <v>24</v>
      </c>
      <c r="I69" s="16" t="s">
        <v>25</v>
      </c>
      <c r="J69" s="28">
        <v>43573</v>
      </c>
      <c r="K69" s="248">
        <v>1981</v>
      </c>
      <c r="L69" s="16">
        <f>2020-K69</f>
        <v>39</v>
      </c>
      <c r="M69" s="16" t="s">
        <v>26</v>
      </c>
      <c r="N69" s="16" t="s">
        <v>130</v>
      </c>
      <c r="O69" s="16" t="s">
        <v>28</v>
      </c>
      <c r="P69" s="16" t="s">
        <v>330</v>
      </c>
      <c r="Q69" s="16">
        <v>2</v>
      </c>
      <c r="R69" s="18" t="s">
        <v>30</v>
      </c>
      <c r="S69" s="21"/>
      <c r="T69" s="36"/>
      <c r="U69" s="37"/>
    </row>
    <row r="70" spans="1:21">
      <c r="A70" s="17">
        <v>72</v>
      </c>
      <c r="B70" s="21" t="s">
        <v>331</v>
      </c>
      <c r="C70" s="21" t="s">
        <v>332</v>
      </c>
      <c r="D70" s="17" t="s">
        <v>226</v>
      </c>
      <c r="E70" s="21" t="s">
        <v>333</v>
      </c>
      <c r="F70" s="176" t="s">
        <v>334</v>
      </c>
      <c r="G70" s="16" t="s">
        <v>167</v>
      </c>
      <c r="H70" s="17" t="s">
        <v>24</v>
      </c>
      <c r="I70" s="16" t="s">
        <v>335</v>
      </c>
      <c r="J70" s="28">
        <v>43546</v>
      </c>
      <c r="K70" s="248">
        <v>1985</v>
      </c>
      <c r="L70" s="16">
        <f>2020-K70</f>
        <v>35</v>
      </c>
      <c r="M70" s="16" t="s">
        <v>45</v>
      </c>
      <c r="N70" s="16" t="s">
        <v>27</v>
      </c>
      <c r="O70" s="16" t="s">
        <v>28</v>
      </c>
      <c r="P70" s="16" t="s">
        <v>89</v>
      </c>
      <c r="Q70" s="16">
        <v>2</v>
      </c>
      <c r="R70" s="18" t="s">
        <v>30</v>
      </c>
      <c r="S70" s="21">
        <v>120000</v>
      </c>
      <c r="T70" s="41"/>
      <c r="U70" s="42"/>
    </row>
    <row r="71" spans="1:21">
      <c r="A71" s="13">
        <v>73</v>
      </c>
      <c r="B71" s="21" t="s">
        <v>336</v>
      </c>
      <c r="C71" s="21" t="s">
        <v>337</v>
      </c>
      <c r="D71" s="17"/>
      <c r="E71" s="21"/>
      <c r="F71" s="176" t="s">
        <v>338</v>
      </c>
      <c r="G71" s="16"/>
      <c r="H71" s="17" t="s">
        <v>24</v>
      </c>
      <c r="I71" s="16" t="s">
        <v>195</v>
      </c>
      <c r="J71" s="28"/>
      <c r="K71" s="248"/>
      <c r="L71" s="16"/>
      <c r="M71" s="16" t="s">
        <v>76</v>
      </c>
      <c r="N71" s="16"/>
      <c r="O71" s="16"/>
      <c r="P71" s="16"/>
      <c r="Q71" s="16"/>
      <c r="R71" s="18"/>
      <c r="S71" s="21"/>
      <c r="T71" s="36"/>
      <c r="U71" s="37"/>
    </row>
    <row r="72" spans="1:21">
      <c r="A72" s="13">
        <v>74</v>
      </c>
      <c r="B72" s="21" t="s">
        <v>336</v>
      </c>
      <c r="C72" s="21" t="s">
        <v>183</v>
      </c>
      <c r="D72" s="17" t="s">
        <v>240</v>
      </c>
      <c r="E72" s="21" t="s">
        <v>241</v>
      </c>
      <c r="F72" s="176" t="s">
        <v>339</v>
      </c>
      <c r="G72" s="16" t="s">
        <v>100</v>
      </c>
      <c r="H72" s="17" t="s">
        <v>24</v>
      </c>
      <c r="I72" s="16" t="s">
        <v>195</v>
      </c>
      <c r="J72" s="28">
        <v>43694</v>
      </c>
      <c r="K72" s="248">
        <v>1968</v>
      </c>
      <c r="L72" s="16">
        <f t="shared" ref="L72:L86" si="4">2020-K72</f>
        <v>52</v>
      </c>
      <c r="M72" s="16" t="s">
        <v>26</v>
      </c>
      <c r="N72" s="16" t="s">
        <v>27</v>
      </c>
      <c r="O72" s="16" t="s">
        <v>49</v>
      </c>
      <c r="P72" s="16" t="s">
        <v>136</v>
      </c>
      <c r="Q72" s="16"/>
      <c r="R72" s="18" t="s">
        <v>30</v>
      </c>
      <c r="S72" s="21">
        <v>60000</v>
      </c>
      <c r="T72" s="36"/>
      <c r="U72" s="37"/>
    </row>
    <row r="73" spans="1:21">
      <c r="A73" s="13">
        <v>75</v>
      </c>
      <c r="B73" s="21" t="s">
        <v>336</v>
      </c>
      <c r="C73" s="21" t="s">
        <v>183</v>
      </c>
      <c r="D73" s="17" t="s">
        <v>192</v>
      </c>
      <c r="E73" s="21" t="s">
        <v>340</v>
      </c>
      <c r="F73" s="176" t="s">
        <v>341</v>
      </c>
      <c r="G73" s="16" t="s">
        <v>223</v>
      </c>
      <c r="H73" s="17" t="s">
        <v>24</v>
      </c>
      <c r="I73" s="16" t="s">
        <v>195</v>
      </c>
      <c r="J73" s="28">
        <v>43474</v>
      </c>
      <c r="K73" s="248">
        <v>1958</v>
      </c>
      <c r="L73" s="16">
        <f t="shared" si="4"/>
        <v>62</v>
      </c>
      <c r="M73" s="16" t="s">
        <v>26</v>
      </c>
      <c r="N73" s="16" t="s">
        <v>27</v>
      </c>
      <c r="O73" s="16" t="s">
        <v>46</v>
      </c>
      <c r="P73" s="16" t="s">
        <v>136</v>
      </c>
      <c r="Q73" s="16">
        <v>2</v>
      </c>
      <c r="R73" s="18" t="s">
        <v>30</v>
      </c>
      <c r="S73" s="21">
        <v>60000</v>
      </c>
      <c r="T73" s="41"/>
      <c r="U73" s="42"/>
    </row>
    <row r="74" spans="1:21">
      <c r="A74" s="13">
        <v>76</v>
      </c>
      <c r="B74" s="21" t="s">
        <v>336</v>
      </c>
      <c r="C74" s="21" t="s">
        <v>342</v>
      </c>
      <c r="D74" s="17" t="s">
        <v>51</v>
      </c>
      <c r="E74" s="21" t="s">
        <v>51</v>
      </c>
      <c r="F74" s="248"/>
      <c r="G74" s="16" t="s">
        <v>100</v>
      </c>
      <c r="H74" s="17" t="s">
        <v>24</v>
      </c>
      <c r="I74" s="16" t="s">
        <v>195</v>
      </c>
      <c r="J74" s="28">
        <v>43495</v>
      </c>
      <c r="K74" s="248">
        <v>1947</v>
      </c>
      <c r="L74" s="16">
        <f t="shared" si="4"/>
        <v>73</v>
      </c>
      <c r="M74" s="16" t="s">
        <v>26</v>
      </c>
      <c r="N74" s="16" t="s">
        <v>27</v>
      </c>
      <c r="O74" s="16" t="s">
        <v>46</v>
      </c>
      <c r="P74" s="16" t="s">
        <v>109</v>
      </c>
      <c r="Q74" s="16">
        <v>4</v>
      </c>
      <c r="R74" s="18" t="s">
        <v>30</v>
      </c>
      <c r="S74" s="21">
        <v>60000</v>
      </c>
      <c r="T74" s="36"/>
      <c r="U74" s="37"/>
    </row>
    <row r="75" spans="1:21">
      <c r="A75" s="17">
        <v>77</v>
      </c>
      <c r="B75" s="21" t="s">
        <v>336</v>
      </c>
      <c r="C75" s="21" t="s">
        <v>343</v>
      </c>
      <c r="D75" s="17" t="s">
        <v>56</v>
      </c>
      <c r="E75" s="21" t="s">
        <v>344</v>
      </c>
      <c r="F75" s="177" t="s">
        <v>345</v>
      </c>
      <c r="G75" s="16"/>
      <c r="H75" s="17" t="s">
        <v>24</v>
      </c>
      <c r="I75" s="16" t="s">
        <v>278</v>
      </c>
      <c r="J75" s="28">
        <v>44128</v>
      </c>
      <c r="K75" s="248">
        <v>1982</v>
      </c>
      <c r="L75" s="16">
        <f t="shared" si="4"/>
        <v>38</v>
      </c>
      <c r="M75" s="16" t="s">
        <v>45</v>
      </c>
      <c r="N75" s="16" t="s">
        <v>130</v>
      </c>
      <c r="O75" s="16" t="s">
        <v>49</v>
      </c>
      <c r="P75" s="16" t="s">
        <v>346</v>
      </c>
      <c r="Q75" s="16">
        <v>1</v>
      </c>
      <c r="R75" s="18" t="s">
        <v>30</v>
      </c>
      <c r="S75" s="21"/>
      <c r="T75" s="36"/>
      <c r="U75" s="37"/>
    </row>
    <row r="76" spans="1:21">
      <c r="A76" s="13">
        <v>78</v>
      </c>
      <c r="B76" s="21" t="s">
        <v>336</v>
      </c>
      <c r="C76" s="21" t="s">
        <v>347</v>
      </c>
      <c r="D76" s="22"/>
      <c r="E76" s="21"/>
      <c r="F76" s="176" t="s">
        <v>348</v>
      </c>
      <c r="G76" s="16" t="s">
        <v>100</v>
      </c>
      <c r="H76" s="17" t="s">
        <v>24</v>
      </c>
      <c r="I76" s="16" t="s">
        <v>195</v>
      </c>
      <c r="J76" s="28">
        <v>43809</v>
      </c>
      <c r="K76" s="248">
        <v>1952</v>
      </c>
      <c r="L76" s="16">
        <f t="shared" si="4"/>
        <v>68</v>
      </c>
      <c r="M76" s="16" t="s">
        <v>26</v>
      </c>
      <c r="N76" s="16" t="s">
        <v>27</v>
      </c>
      <c r="O76" s="16" t="s">
        <v>46</v>
      </c>
      <c r="P76" s="16" t="s">
        <v>136</v>
      </c>
      <c r="Q76" s="16">
        <v>3</v>
      </c>
      <c r="R76" s="18" t="s">
        <v>30</v>
      </c>
      <c r="S76" s="21">
        <v>60000</v>
      </c>
      <c r="T76" s="36"/>
      <c r="U76" s="37"/>
    </row>
    <row r="77" spans="1:21">
      <c r="A77" s="13">
        <v>79</v>
      </c>
      <c r="B77" s="21" t="s">
        <v>349</v>
      </c>
      <c r="C77" s="21" t="s">
        <v>350</v>
      </c>
      <c r="D77" s="22"/>
      <c r="E77" s="21"/>
      <c r="F77" s="176" t="s">
        <v>351</v>
      </c>
      <c r="G77" s="16" t="s">
        <v>282</v>
      </c>
      <c r="H77" s="17" t="s">
        <v>24</v>
      </c>
      <c r="I77" s="16" t="s">
        <v>146</v>
      </c>
      <c r="J77" s="28">
        <v>43802</v>
      </c>
      <c r="K77" s="248">
        <v>1970</v>
      </c>
      <c r="L77" s="16">
        <f t="shared" si="4"/>
        <v>50</v>
      </c>
      <c r="M77" s="16" t="s">
        <v>26</v>
      </c>
      <c r="N77" s="16" t="s">
        <v>27</v>
      </c>
      <c r="O77" s="16" t="s">
        <v>49</v>
      </c>
      <c r="P77" s="16" t="s">
        <v>54</v>
      </c>
      <c r="Q77" s="16"/>
      <c r="R77" s="18" t="s">
        <v>30</v>
      </c>
      <c r="S77" s="21">
        <v>60000</v>
      </c>
      <c r="T77" s="36"/>
      <c r="U77" s="37"/>
    </row>
    <row r="78" spans="1:21">
      <c r="A78" s="17">
        <v>80</v>
      </c>
      <c r="B78" s="21" t="s">
        <v>352</v>
      </c>
      <c r="C78" s="21" t="s">
        <v>353</v>
      </c>
      <c r="D78" s="17" t="s">
        <v>21</v>
      </c>
      <c r="E78" s="21" t="s">
        <v>21</v>
      </c>
      <c r="F78" s="176" t="s">
        <v>354</v>
      </c>
      <c r="G78" s="16" t="s">
        <v>100</v>
      </c>
      <c r="H78" s="17" t="s">
        <v>24</v>
      </c>
      <c r="I78" s="16" t="s">
        <v>37</v>
      </c>
      <c r="J78" s="28">
        <v>19124</v>
      </c>
      <c r="K78" s="248">
        <v>1952</v>
      </c>
      <c r="L78" s="16">
        <f t="shared" si="4"/>
        <v>68</v>
      </c>
      <c r="M78" s="16" t="s">
        <v>26</v>
      </c>
      <c r="N78" s="16" t="s">
        <v>27</v>
      </c>
      <c r="O78" s="16" t="s">
        <v>49</v>
      </c>
      <c r="P78" s="16" t="s">
        <v>136</v>
      </c>
      <c r="Q78" s="16">
        <v>5</v>
      </c>
      <c r="R78" s="18" t="s">
        <v>30</v>
      </c>
      <c r="S78" s="21">
        <v>60000</v>
      </c>
      <c r="T78" s="36"/>
      <c r="U78" s="37"/>
    </row>
    <row r="79" spans="1:21">
      <c r="A79" s="13">
        <v>81</v>
      </c>
      <c r="B79" s="21" t="s">
        <v>352</v>
      </c>
      <c r="C79" s="21" t="s">
        <v>355</v>
      </c>
      <c r="D79" s="17" t="s">
        <v>226</v>
      </c>
      <c r="E79" s="21" t="s">
        <v>356</v>
      </c>
      <c r="F79" s="176" t="s">
        <v>357</v>
      </c>
      <c r="G79" s="16" t="s">
        <v>358</v>
      </c>
      <c r="H79" s="17" t="s">
        <v>24</v>
      </c>
      <c r="I79" s="16" t="s">
        <v>359</v>
      </c>
      <c r="J79" s="28">
        <v>43809</v>
      </c>
      <c r="K79" s="248">
        <v>1947</v>
      </c>
      <c r="L79" s="16">
        <f t="shared" si="4"/>
        <v>73</v>
      </c>
      <c r="M79" s="16" t="s">
        <v>26</v>
      </c>
      <c r="N79" s="16" t="s">
        <v>174</v>
      </c>
      <c r="O79" s="16" t="s">
        <v>46</v>
      </c>
      <c r="P79" s="16" t="s">
        <v>360</v>
      </c>
      <c r="Q79" s="16">
        <v>2</v>
      </c>
      <c r="R79" s="18" t="s">
        <v>30</v>
      </c>
      <c r="S79" s="21"/>
      <c r="T79" s="36"/>
      <c r="U79" s="37"/>
    </row>
    <row r="80" spans="1:21" ht="15.6">
      <c r="A80" s="17">
        <v>82</v>
      </c>
      <c r="B80" s="20" t="s">
        <v>361</v>
      </c>
      <c r="C80" s="20" t="s">
        <v>362</v>
      </c>
      <c r="D80" s="20"/>
      <c r="E80" s="43"/>
      <c r="F80" s="176" t="s">
        <v>363</v>
      </c>
      <c r="G80" s="16"/>
      <c r="H80" s="17" t="s">
        <v>24</v>
      </c>
      <c r="I80" s="16" t="s">
        <v>364</v>
      </c>
      <c r="J80" s="28">
        <v>43554</v>
      </c>
      <c r="K80" s="248">
        <v>1965</v>
      </c>
      <c r="L80" s="16">
        <f t="shared" si="4"/>
        <v>55</v>
      </c>
      <c r="M80" s="16" t="s">
        <v>45</v>
      </c>
      <c r="N80" s="16" t="s">
        <v>27</v>
      </c>
      <c r="O80" s="16" t="s">
        <v>46</v>
      </c>
      <c r="P80" s="16" t="s">
        <v>214</v>
      </c>
      <c r="Q80" s="16">
        <v>2</v>
      </c>
      <c r="R80" s="18" t="s">
        <v>30</v>
      </c>
      <c r="S80" s="21"/>
      <c r="T80" s="36"/>
      <c r="U80" s="37"/>
    </row>
    <row r="81" spans="1:21">
      <c r="A81" s="13">
        <v>83</v>
      </c>
      <c r="B81" s="21" t="s">
        <v>365</v>
      </c>
      <c r="C81" s="21" t="s">
        <v>366</v>
      </c>
      <c r="D81" s="22" t="s">
        <v>367</v>
      </c>
      <c r="E81" s="21" t="s">
        <v>202</v>
      </c>
      <c r="F81" s="176" t="s">
        <v>368</v>
      </c>
      <c r="G81" s="16" t="s">
        <v>59</v>
      </c>
      <c r="H81" s="17" t="s">
        <v>24</v>
      </c>
      <c r="I81" s="16" t="s">
        <v>120</v>
      </c>
      <c r="J81" s="28"/>
      <c r="K81" s="248"/>
      <c r="L81" s="16">
        <f t="shared" si="4"/>
        <v>2020</v>
      </c>
      <c r="M81" s="16" t="s">
        <v>26</v>
      </c>
      <c r="N81" s="16" t="s">
        <v>27</v>
      </c>
      <c r="O81" s="16"/>
      <c r="P81" s="16"/>
      <c r="Q81" s="16"/>
      <c r="R81" s="18" t="s">
        <v>30</v>
      </c>
      <c r="S81" s="21"/>
      <c r="T81" s="36"/>
      <c r="U81" s="37"/>
    </row>
    <row r="82" spans="1:21">
      <c r="A82" s="17">
        <v>84</v>
      </c>
      <c r="B82" s="21" t="s">
        <v>369</v>
      </c>
      <c r="C82" s="21" t="s">
        <v>370</v>
      </c>
      <c r="D82" s="22" t="s">
        <v>371</v>
      </c>
      <c r="E82" s="21" t="s">
        <v>372</v>
      </c>
      <c r="F82" s="176" t="s">
        <v>373</v>
      </c>
      <c r="G82" s="16" t="s">
        <v>100</v>
      </c>
      <c r="H82" s="17" t="s">
        <v>24</v>
      </c>
      <c r="I82" s="16" t="s">
        <v>60</v>
      </c>
      <c r="J82" s="28">
        <v>43797</v>
      </c>
      <c r="K82" s="248">
        <v>1980</v>
      </c>
      <c r="L82" s="16">
        <f t="shared" si="4"/>
        <v>40</v>
      </c>
      <c r="M82" s="16" t="s">
        <v>26</v>
      </c>
      <c r="N82" s="16" t="s">
        <v>27</v>
      </c>
      <c r="O82" s="16" t="s">
        <v>28</v>
      </c>
      <c r="P82" s="16" t="s">
        <v>169</v>
      </c>
      <c r="Q82" s="16">
        <v>3</v>
      </c>
      <c r="R82" s="18" t="s">
        <v>30</v>
      </c>
      <c r="S82" s="21">
        <v>120000</v>
      </c>
      <c r="T82" s="36"/>
      <c r="U82" s="37"/>
    </row>
    <row r="83" spans="1:21">
      <c r="A83" s="13">
        <v>85</v>
      </c>
      <c r="B83" s="21" t="s">
        <v>369</v>
      </c>
      <c r="C83" s="21" t="s">
        <v>374</v>
      </c>
      <c r="D83" s="17" t="s">
        <v>21</v>
      </c>
      <c r="E83" s="21" t="s">
        <v>200</v>
      </c>
      <c r="F83" s="176" t="s">
        <v>375</v>
      </c>
      <c r="G83" s="16" t="s">
        <v>100</v>
      </c>
      <c r="H83" s="17" t="s">
        <v>24</v>
      </c>
      <c r="I83" s="16" t="s">
        <v>124</v>
      </c>
      <c r="J83" s="25">
        <v>24186</v>
      </c>
      <c r="K83" s="26">
        <v>1966</v>
      </c>
      <c r="L83" s="16">
        <f t="shared" si="4"/>
        <v>54</v>
      </c>
      <c r="M83" s="16" t="s">
        <v>45</v>
      </c>
      <c r="N83" s="16" t="s">
        <v>27</v>
      </c>
      <c r="O83" s="16" t="s">
        <v>49</v>
      </c>
      <c r="P83" s="16" t="s">
        <v>66</v>
      </c>
      <c r="Q83" s="16">
        <v>4</v>
      </c>
      <c r="R83" s="18" t="s">
        <v>30</v>
      </c>
      <c r="S83" s="21">
        <v>120000</v>
      </c>
      <c r="T83" s="36"/>
      <c r="U83" s="37"/>
    </row>
    <row r="84" spans="1:21">
      <c r="A84" s="13">
        <v>86</v>
      </c>
      <c r="B84" s="21" t="s">
        <v>369</v>
      </c>
      <c r="C84" s="21" t="s">
        <v>376</v>
      </c>
      <c r="D84" s="17" t="s">
        <v>56</v>
      </c>
      <c r="E84" s="21" t="s">
        <v>377</v>
      </c>
      <c r="F84" s="176" t="s">
        <v>378</v>
      </c>
      <c r="G84" s="16" t="s">
        <v>100</v>
      </c>
      <c r="H84" s="17" t="s">
        <v>24</v>
      </c>
      <c r="I84" s="16" t="s">
        <v>195</v>
      </c>
      <c r="J84" s="28">
        <v>43475</v>
      </c>
      <c r="K84" s="248">
        <v>1960</v>
      </c>
      <c r="L84" s="16">
        <f t="shared" si="4"/>
        <v>60</v>
      </c>
      <c r="M84" s="16" t="s">
        <v>45</v>
      </c>
      <c r="N84" s="16" t="s">
        <v>27</v>
      </c>
      <c r="O84" s="16" t="s">
        <v>46</v>
      </c>
      <c r="P84" s="16" t="s">
        <v>104</v>
      </c>
      <c r="Q84" s="16">
        <v>5</v>
      </c>
      <c r="R84" s="18" t="s">
        <v>30</v>
      </c>
      <c r="S84" s="21">
        <v>80000</v>
      </c>
      <c r="T84" s="36"/>
      <c r="U84" s="37"/>
    </row>
    <row r="85" spans="1:21">
      <c r="A85" s="17">
        <v>87</v>
      </c>
      <c r="B85" s="21" t="s">
        <v>369</v>
      </c>
      <c r="C85" s="21" t="s">
        <v>379</v>
      </c>
      <c r="D85" s="17" t="s">
        <v>51</v>
      </c>
      <c r="E85" s="21" t="s">
        <v>51</v>
      </c>
      <c r="F85" s="176" t="s">
        <v>380</v>
      </c>
      <c r="G85" s="16" t="s">
        <v>100</v>
      </c>
      <c r="H85" s="17" t="s">
        <v>24</v>
      </c>
      <c r="I85" s="16" t="s">
        <v>37</v>
      </c>
      <c r="J85" s="28">
        <v>43476</v>
      </c>
      <c r="K85" s="248">
        <v>1970</v>
      </c>
      <c r="L85" s="16">
        <f t="shared" si="4"/>
        <v>50</v>
      </c>
      <c r="M85" s="16" t="s">
        <v>45</v>
      </c>
      <c r="N85" s="16" t="s">
        <v>27</v>
      </c>
      <c r="O85" s="16" t="s">
        <v>28</v>
      </c>
      <c r="P85" s="16" t="s">
        <v>104</v>
      </c>
      <c r="Q85" s="16">
        <v>3</v>
      </c>
      <c r="R85" s="18" t="s">
        <v>30</v>
      </c>
      <c r="S85" s="21">
        <v>80000</v>
      </c>
      <c r="T85" s="36"/>
      <c r="U85" s="37"/>
    </row>
    <row r="86" spans="1:21">
      <c r="A86" s="13">
        <v>88</v>
      </c>
      <c r="B86" s="21" t="s">
        <v>369</v>
      </c>
      <c r="C86" s="21" t="s">
        <v>381</v>
      </c>
      <c r="D86" s="17" t="s">
        <v>21</v>
      </c>
      <c r="E86" s="21" t="s">
        <v>200</v>
      </c>
      <c r="F86" s="176" t="s">
        <v>382</v>
      </c>
      <c r="G86" s="16" t="s">
        <v>100</v>
      </c>
      <c r="H86" s="17" t="s">
        <v>24</v>
      </c>
      <c r="I86" s="16" t="s">
        <v>124</v>
      </c>
      <c r="J86" s="28"/>
      <c r="K86" s="248"/>
      <c r="L86" s="16">
        <f t="shared" si="4"/>
        <v>2020</v>
      </c>
      <c r="M86" s="16" t="s">
        <v>26</v>
      </c>
      <c r="N86" s="16"/>
      <c r="O86" s="16"/>
      <c r="P86" s="16"/>
      <c r="Q86" s="16"/>
      <c r="R86" s="18"/>
      <c r="S86" s="21"/>
      <c r="T86" s="36"/>
      <c r="U86" s="37"/>
    </row>
    <row r="87" spans="1:21">
      <c r="A87" s="17">
        <v>89</v>
      </c>
      <c r="B87" s="21" t="s">
        <v>369</v>
      </c>
      <c r="C87" s="21" t="s">
        <v>383</v>
      </c>
      <c r="D87" s="17"/>
      <c r="E87" s="21"/>
      <c r="F87" s="19"/>
      <c r="G87" s="16"/>
      <c r="H87" s="17" t="s">
        <v>24</v>
      </c>
      <c r="I87" s="16" t="s">
        <v>124</v>
      </c>
      <c r="J87" s="28"/>
      <c r="K87" s="248"/>
      <c r="L87" s="16"/>
      <c r="M87" s="16" t="s">
        <v>76</v>
      </c>
      <c r="N87" s="16"/>
      <c r="O87" s="16"/>
      <c r="P87" s="16"/>
      <c r="Q87" s="16"/>
      <c r="R87" s="18"/>
      <c r="S87" s="21"/>
      <c r="T87" s="36"/>
      <c r="U87" s="37"/>
    </row>
    <row r="88" spans="1:21">
      <c r="A88" s="13">
        <v>90</v>
      </c>
      <c r="B88" s="21" t="s">
        <v>369</v>
      </c>
      <c r="C88" s="21" t="s">
        <v>384</v>
      </c>
      <c r="D88" s="17"/>
      <c r="E88" s="21"/>
      <c r="F88" s="248"/>
      <c r="G88" s="16"/>
      <c r="H88" s="17" t="s">
        <v>24</v>
      </c>
      <c r="I88" s="16" t="s">
        <v>124</v>
      </c>
      <c r="J88" s="28"/>
      <c r="K88" s="248"/>
      <c r="L88" s="16"/>
      <c r="M88" s="16" t="s">
        <v>26</v>
      </c>
      <c r="N88" s="16"/>
      <c r="O88" s="16"/>
      <c r="P88" s="16"/>
      <c r="Q88" s="16"/>
      <c r="R88" s="18"/>
      <c r="S88" s="21"/>
      <c r="T88" s="36"/>
      <c r="U88" s="37"/>
    </row>
    <row r="89" spans="1:21">
      <c r="A89" s="17">
        <v>91</v>
      </c>
      <c r="B89" s="21" t="s">
        <v>385</v>
      </c>
      <c r="C89" s="21" t="s">
        <v>386</v>
      </c>
      <c r="D89" s="22"/>
      <c r="E89" s="21"/>
      <c r="F89" s="177" t="s">
        <v>387</v>
      </c>
      <c r="G89" s="16" t="s">
        <v>100</v>
      </c>
      <c r="H89" s="17" t="s">
        <v>24</v>
      </c>
      <c r="I89" s="16" t="s">
        <v>146</v>
      </c>
      <c r="J89" s="25">
        <v>43511</v>
      </c>
      <c r="K89" s="26">
        <v>1979</v>
      </c>
      <c r="L89" s="16">
        <f>2020-K89</f>
        <v>41</v>
      </c>
      <c r="M89" s="16" t="s">
        <v>45</v>
      </c>
      <c r="N89" s="16" t="s">
        <v>27</v>
      </c>
      <c r="O89" s="16" t="s">
        <v>28</v>
      </c>
      <c r="P89" s="16" t="s">
        <v>388</v>
      </c>
      <c r="Q89" s="16">
        <v>2</v>
      </c>
      <c r="R89" s="18" t="s">
        <v>30</v>
      </c>
      <c r="S89" s="21">
        <v>120000</v>
      </c>
      <c r="T89" s="36"/>
      <c r="U89" s="37"/>
    </row>
    <row r="90" spans="1:21">
      <c r="A90" s="13">
        <v>92</v>
      </c>
      <c r="B90" s="21" t="s">
        <v>385</v>
      </c>
      <c r="C90" s="21" t="s">
        <v>389</v>
      </c>
      <c r="D90" s="17" t="s">
        <v>85</v>
      </c>
      <c r="E90" s="21" t="s">
        <v>234</v>
      </c>
      <c r="F90" s="176" t="s">
        <v>390</v>
      </c>
      <c r="G90" s="16" t="s">
        <v>100</v>
      </c>
      <c r="H90" s="17" t="s">
        <v>24</v>
      </c>
      <c r="I90" s="16" t="s">
        <v>146</v>
      </c>
      <c r="J90" s="28">
        <v>43685</v>
      </c>
      <c r="K90" s="248">
        <v>1981</v>
      </c>
      <c r="L90" s="16">
        <f>2020-K90</f>
        <v>39</v>
      </c>
      <c r="M90" s="16" t="s">
        <v>26</v>
      </c>
      <c r="N90" s="16" t="s">
        <v>27</v>
      </c>
      <c r="O90" s="16" t="s">
        <v>28</v>
      </c>
      <c r="P90" s="16" t="s">
        <v>315</v>
      </c>
      <c r="Q90" s="16">
        <v>2</v>
      </c>
      <c r="R90" s="18" t="s">
        <v>30</v>
      </c>
      <c r="S90" s="21">
        <v>120000</v>
      </c>
      <c r="T90" s="36"/>
      <c r="U90" s="37"/>
    </row>
    <row r="91" spans="1:21">
      <c r="A91" s="13">
        <v>94</v>
      </c>
      <c r="B91" s="21" t="s">
        <v>396</v>
      </c>
      <c r="C91" s="21" t="s">
        <v>397</v>
      </c>
      <c r="D91" s="17" t="s">
        <v>21</v>
      </c>
      <c r="E91" s="21" t="s">
        <v>92</v>
      </c>
      <c r="F91" s="248"/>
      <c r="G91" s="16" t="s">
        <v>100</v>
      </c>
      <c r="H91" s="17" t="s">
        <v>24</v>
      </c>
      <c r="I91" s="16" t="s">
        <v>195</v>
      </c>
      <c r="J91" s="25">
        <v>28566</v>
      </c>
      <c r="K91" s="26">
        <v>1978</v>
      </c>
      <c r="L91" s="16">
        <f>2020-K91</f>
        <v>42</v>
      </c>
      <c r="M91" s="16" t="s">
        <v>26</v>
      </c>
      <c r="N91" s="16" t="s">
        <v>27</v>
      </c>
      <c r="O91" s="16" t="s">
        <v>28</v>
      </c>
      <c r="P91" s="16" t="s">
        <v>54</v>
      </c>
      <c r="Q91" s="16">
        <v>3</v>
      </c>
      <c r="R91" s="18" t="s">
        <v>30</v>
      </c>
      <c r="S91" s="21">
        <v>80000</v>
      </c>
      <c r="T91" s="36"/>
      <c r="U91" s="37"/>
    </row>
    <row r="92" spans="1:21">
      <c r="A92" s="13">
        <v>95</v>
      </c>
      <c r="B92" s="21" t="s">
        <v>396</v>
      </c>
      <c r="C92" s="21" t="s">
        <v>398</v>
      </c>
      <c r="D92" s="17" t="s">
        <v>21</v>
      </c>
      <c r="E92" s="21" t="s">
        <v>399</v>
      </c>
      <c r="F92" s="176" t="s">
        <v>400</v>
      </c>
      <c r="G92" s="16" t="s">
        <v>100</v>
      </c>
      <c r="H92" s="17" t="s">
        <v>24</v>
      </c>
      <c r="I92" s="16" t="s">
        <v>195</v>
      </c>
      <c r="J92" s="28">
        <v>24977</v>
      </c>
      <c r="K92" s="248">
        <v>1968</v>
      </c>
      <c r="L92" s="16">
        <f>2020-K92</f>
        <v>52</v>
      </c>
      <c r="M92" s="16" t="s">
        <v>26</v>
      </c>
      <c r="N92" s="16" t="s">
        <v>27</v>
      </c>
      <c r="O92" s="16" t="s">
        <v>28</v>
      </c>
      <c r="P92" s="16" t="s">
        <v>70</v>
      </c>
      <c r="Q92" s="16">
        <v>1</v>
      </c>
      <c r="R92" s="18" t="s">
        <v>30</v>
      </c>
      <c r="S92" s="21">
        <v>120000</v>
      </c>
      <c r="T92" s="36"/>
      <c r="U92" s="37"/>
    </row>
    <row r="93" spans="1:21">
      <c r="A93" s="13">
        <v>96</v>
      </c>
      <c r="B93" s="21" t="s">
        <v>401</v>
      </c>
      <c r="C93" s="21" t="s">
        <v>327</v>
      </c>
      <c r="D93" s="17"/>
      <c r="E93" s="21"/>
      <c r="F93" s="19"/>
      <c r="G93" s="16"/>
      <c r="H93" s="17" t="s">
        <v>24</v>
      </c>
      <c r="I93" s="16" t="s">
        <v>402</v>
      </c>
      <c r="J93" s="28"/>
      <c r="K93" s="248"/>
      <c r="L93" s="16"/>
      <c r="M93" s="16" t="s">
        <v>26</v>
      </c>
      <c r="N93" s="16"/>
      <c r="O93" s="16"/>
      <c r="P93" s="16"/>
      <c r="Q93" s="16"/>
      <c r="R93" s="18"/>
      <c r="S93" s="21"/>
      <c r="T93" s="36"/>
      <c r="U93" s="37"/>
    </row>
    <row r="94" spans="1:21">
      <c r="A94" s="17">
        <v>97</v>
      </c>
      <c r="B94" s="21" t="s">
        <v>403</v>
      </c>
      <c r="C94" s="21" t="s">
        <v>404</v>
      </c>
      <c r="D94" s="22" t="s">
        <v>240</v>
      </c>
      <c r="E94" s="21" t="s">
        <v>405</v>
      </c>
      <c r="F94" s="177" t="s">
        <v>406</v>
      </c>
      <c r="G94" s="16"/>
      <c r="H94" s="17" t="s">
        <v>24</v>
      </c>
      <c r="I94" s="16" t="s">
        <v>37</v>
      </c>
      <c r="J94" s="25">
        <v>43934</v>
      </c>
      <c r="K94" s="26">
        <v>1970</v>
      </c>
      <c r="L94" s="16">
        <f t="shared" ref="L94:L100" si="5">2020-K94</f>
        <v>50</v>
      </c>
      <c r="M94" s="16" t="s">
        <v>26</v>
      </c>
      <c r="N94" s="16" t="s">
        <v>27</v>
      </c>
      <c r="O94" s="16" t="s">
        <v>46</v>
      </c>
      <c r="P94" s="16" t="s">
        <v>407</v>
      </c>
      <c r="Q94" s="16">
        <v>2</v>
      </c>
      <c r="R94" s="18" t="s">
        <v>30</v>
      </c>
      <c r="S94" s="21"/>
      <c r="T94" s="36"/>
      <c r="U94" s="37"/>
    </row>
    <row r="95" spans="1:21">
      <c r="A95" s="13">
        <v>98</v>
      </c>
      <c r="B95" s="21" t="s">
        <v>403</v>
      </c>
      <c r="C95" s="21" t="s">
        <v>408</v>
      </c>
      <c r="D95" s="22" t="s">
        <v>192</v>
      </c>
      <c r="E95" s="21" t="s">
        <v>409</v>
      </c>
      <c r="F95" s="177" t="s">
        <v>410</v>
      </c>
      <c r="G95" s="16"/>
      <c r="H95" s="17" t="s">
        <v>24</v>
      </c>
      <c r="I95" s="16" t="s">
        <v>37</v>
      </c>
      <c r="J95" s="25">
        <v>44070</v>
      </c>
      <c r="K95" s="26">
        <v>1966</v>
      </c>
      <c r="L95" s="16">
        <f t="shared" si="5"/>
        <v>54</v>
      </c>
      <c r="M95" s="16" t="s">
        <v>26</v>
      </c>
      <c r="N95" s="16" t="s">
        <v>27</v>
      </c>
      <c r="O95" s="16" t="s">
        <v>49</v>
      </c>
      <c r="P95" s="16"/>
      <c r="Q95" s="16"/>
      <c r="R95" s="18" t="s">
        <v>30</v>
      </c>
      <c r="S95" s="21"/>
      <c r="T95" s="36"/>
      <c r="U95" s="37"/>
    </row>
    <row r="96" spans="1:21">
      <c r="A96" s="17">
        <v>99</v>
      </c>
      <c r="B96" s="21" t="s">
        <v>403</v>
      </c>
      <c r="C96" s="21" t="s">
        <v>47</v>
      </c>
      <c r="D96" s="22" t="s">
        <v>192</v>
      </c>
      <c r="E96" s="21" t="s">
        <v>411</v>
      </c>
      <c r="F96" s="177" t="s">
        <v>412</v>
      </c>
      <c r="G96" s="16"/>
      <c r="H96" s="17" t="s">
        <v>24</v>
      </c>
      <c r="I96" s="16" t="s">
        <v>37</v>
      </c>
      <c r="J96" s="25">
        <v>44103</v>
      </c>
      <c r="K96" s="26">
        <v>1970</v>
      </c>
      <c r="L96" s="16">
        <f t="shared" si="5"/>
        <v>50</v>
      </c>
      <c r="M96" s="16" t="s">
        <v>26</v>
      </c>
      <c r="N96" s="16" t="s">
        <v>27</v>
      </c>
      <c r="O96" s="16" t="s">
        <v>46</v>
      </c>
      <c r="P96" s="16"/>
      <c r="Q96" s="16">
        <v>2</v>
      </c>
      <c r="R96" s="18" t="s">
        <v>30</v>
      </c>
      <c r="S96" s="21"/>
      <c r="T96" s="36"/>
      <c r="U96" s="37"/>
    </row>
    <row r="97" spans="1:21">
      <c r="A97" s="13">
        <v>100</v>
      </c>
      <c r="B97" s="21" t="s">
        <v>413</v>
      </c>
      <c r="C97" s="21" t="s">
        <v>414</v>
      </c>
      <c r="D97" s="17" t="s">
        <v>240</v>
      </c>
      <c r="E97" s="21" t="s">
        <v>415</v>
      </c>
      <c r="F97" s="177" t="s">
        <v>416</v>
      </c>
      <c r="G97" s="16" t="s">
        <v>44</v>
      </c>
      <c r="H97" s="17" t="s">
        <v>24</v>
      </c>
      <c r="I97" s="16" t="s">
        <v>146</v>
      </c>
      <c r="J97" s="25">
        <v>43543</v>
      </c>
      <c r="K97" s="26">
        <v>1962</v>
      </c>
      <c r="L97" s="16">
        <f t="shared" si="5"/>
        <v>58</v>
      </c>
      <c r="M97" s="16" t="s">
        <v>26</v>
      </c>
      <c r="N97" s="16"/>
      <c r="O97" s="16"/>
      <c r="P97" s="16"/>
      <c r="Q97" s="16"/>
      <c r="R97" s="18"/>
      <c r="S97" s="21"/>
      <c r="T97" s="36"/>
      <c r="U97" s="37"/>
    </row>
    <row r="98" spans="1:21">
      <c r="A98" s="17">
        <v>101</v>
      </c>
      <c r="B98" s="21" t="s">
        <v>417</v>
      </c>
      <c r="C98" s="21" t="s">
        <v>418</v>
      </c>
      <c r="D98" s="22" t="s">
        <v>371</v>
      </c>
      <c r="E98" s="21" t="s">
        <v>372</v>
      </c>
      <c r="F98" s="176" t="s">
        <v>419</v>
      </c>
      <c r="G98" s="16" t="s">
        <v>100</v>
      </c>
      <c r="H98" s="17" t="s">
        <v>24</v>
      </c>
      <c r="I98" s="16" t="s">
        <v>146</v>
      </c>
      <c r="J98" s="25">
        <v>25357</v>
      </c>
      <c r="K98" s="26">
        <v>1969</v>
      </c>
      <c r="L98" s="16">
        <f t="shared" si="5"/>
        <v>51</v>
      </c>
      <c r="M98" s="16" t="s">
        <v>26</v>
      </c>
      <c r="N98" s="16" t="s">
        <v>27</v>
      </c>
      <c r="O98" s="16" t="s">
        <v>49</v>
      </c>
      <c r="P98" s="16" t="s">
        <v>136</v>
      </c>
      <c r="Q98" s="16">
        <v>3</v>
      </c>
      <c r="R98" s="18" t="s">
        <v>30</v>
      </c>
      <c r="S98" s="21">
        <v>60000</v>
      </c>
      <c r="T98" s="36"/>
      <c r="U98" s="37"/>
    </row>
    <row r="99" spans="1:21">
      <c r="A99" s="13">
        <v>102</v>
      </c>
      <c r="B99" s="21" t="s">
        <v>420</v>
      </c>
      <c r="C99" s="21" t="s">
        <v>421</v>
      </c>
      <c r="D99" s="22" t="s">
        <v>21</v>
      </c>
      <c r="E99" s="21" t="s">
        <v>307</v>
      </c>
      <c r="F99" s="176" t="s">
        <v>422</v>
      </c>
      <c r="G99" s="16" t="s">
        <v>358</v>
      </c>
      <c r="H99" s="17" t="s">
        <v>24</v>
      </c>
      <c r="I99" s="16" t="s">
        <v>157</v>
      </c>
      <c r="J99" s="28">
        <v>43786</v>
      </c>
      <c r="K99" s="248">
        <v>1977</v>
      </c>
      <c r="L99" s="16">
        <f t="shared" si="5"/>
        <v>43</v>
      </c>
      <c r="M99" s="16" t="s">
        <v>26</v>
      </c>
      <c r="N99" s="16" t="s">
        <v>27</v>
      </c>
      <c r="O99" s="16" t="s">
        <v>49</v>
      </c>
      <c r="P99" s="16" t="s">
        <v>136</v>
      </c>
      <c r="Q99" s="16">
        <v>1</v>
      </c>
      <c r="R99" s="18" t="s">
        <v>30</v>
      </c>
      <c r="S99" s="21"/>
      <c r="T99" s="36"/>
      <c r="U99" s="37"/>
    </row>
    <row r="100" spans="1:21">
      <c r="A100" s="17">
        <v>103</v>
      </c>
      <c r="B100" s="21" t="s">
        <v>423</v>
      </c>
      <c r="C100" s="21" t="s">
        <v>20</v>
      </c>
      <c r="D100" s="22" t="s">
        <v>424</v>
      </c>
      <c r="E100" s="21" t="s">
        <v>425</v>
      </c>
      <c r="F100" s="176" t="s">
        <v>426</v>
      </c>
      <c r="G100" s="16" t="s">
        <v>59</v>
      </c>
      <c r="H100" s="17" t="s">
        <v>24</v>
      </c>
      <c r="I100" s="16" t="s">
        <v>195</v>
      </c>
      <c r="J100" s="28">
        <v>43682</v>
      </c>
      <c r="K100" s="248">
        <v>1960</v>
      </c>
      <c r="L100" s="16">
        <f t="shared" si="5"/>
        <v>60</v>
      </c>
      <c r="M100" s="16" t="s">
        <v>26</v>
      </c>
      <c r="N100" s="16" t="s">
        <v>174</v>
      </c>
      <c r="O100" s="16" t="s">
        <v>46</v>
      </c>
      <c r="P100" s="16" t="s">
        <v>427</v>
      </c>
      <c r="Q100" s="16">
        <v>2</v>
      </c>
      <c r="R100" s="18" t="s">
        <v>30</v>
      </c>
      <c r="S100" s="21"/>
      <c r="T100" s="36"/>
      <c r="U100" s="37"/>
    </row>
    <row r="101" spans="1:21">
      <c r="A101" s="13">
        <v>104</v>
      </c>
      <c r="B101" s="21" t="s">
        <v>423</v>
      </c>
      <c r="C101" s="21" t="s">
        <v>428</v>
      </c>
      <c r="D101" s="22"/>
      <c r="E101" s="21"/>
      <c r="F101" s="19"/>
      <c r="G101" s="16"/>
      <c r="H101" s="17" t="s">
        <v>24</v>
      </c>
      <c r="I101" s="16" t="s">
        <v>195</v>
      </c>
      <c r="J101" s="28"/>
      <c r="K101" s="248"/>
      <c r="L101" s="16"/>
      <c r="M101" s="16" t="s">
        <v>26</v>
      </c>
      <c r="N101" s="16"/>
      <c r="O101" s="16"/>
      <c r="P101" s="16"/>
      <c r="Q101" s="16"/>
      <c r="R101" s="18"/>
      <c r="S101" s="21"/>
      <c r="T101" s="41"/>
      <c r="U101" s="42"/>
    </row>
    <row r="102" spans="1:21">
      <c r="A102" s="17">
        <v>105</v>
      </c>
      <c r="B102" s="21" t="s">
        <v>429</v>
      </c>
      <c r="C102" s="21" t="s">
        <v>430</v>
      </c>
      <c r="D102" s="17" t="s">
        <v>63</v>
      </c>
      <c r="E102" s="21" t="s">
        <v>176</v>
      </c>
      <c r="F102" s="176" t="s">
        <v>431</v>
      </c>
      <c r="G102" s="16" t="s">
        <v>100</v>
      </c>
      <c r="H102" s="17" t="s">
        <v>24</v>
      </c>
      <c r="I102" s="16" t="s">
        <v>432</v>
      </c>
      <c r="J102" s="28">
        <v>43730</v>
      </c>
      <c r="K102" s="248">
        <v>1972</v>
      </c>
      <c r="L102" s="16">
        <f t="shared" ref="L102:L130" si="6">2020-K102</f>
        <v>48</v>
      </c>
      <c r="M102" s="16" t="s">
        <v>45</v>
      </c>
      <c r="N102" s="16" t="s">
        <v>27</v>
      </c>
      <c r="O102" s="16" t="s">
        <v>28</v>
      </c>
      <c r="P102" s="16" t="s">
        <v>101</v>
      </c>
      <c r="Q102" s="16">
        <v>4</v>
      </c>
      <c r="R102" s="18" t="s">
        <v>30</v>
      </c>
      <c r="S102" s="21">
        <v>80000</v>
      </c>
      <c r="T102" s="36"/>
      <c r="U102" s="37"/>
    </row>
    <row r="103" spans="1:21">
      <c r="A103" s="13">
        <v>106</v>
      </c>
      <c r="B103" s="21" t="s">
        <v>433</v>
      </c>
      <c r="C103" s="21" t="s">
        <v>434</v>
      </c>
      <c r="D103" s="17" t="s">
        <v>240</v>
      </c>
      <c r="E103" s="21" t="s">
        <v>435</v>
      </c>
      <c r="F103" s="176" t="s">
        <v>436</v>
      </c>
      <c r="G103" s="16" t="s">
        <v>59</v>
      </c>
      <c r="H103" s="17" t="s">
        <v>24</v>
      </c>
      <c r="I103" s="16" t="s">
        <v>437</v>
      </c>
      <c r="J103" s="28">
        <v>43576</v>
      </c>
      <c r="K103" s="248">
        <v>1971</v>
      </c>
      <c r="L103" s="16">
        <f t="shared" si="6"/>
        <v>49</v>
      </c>
      <c r="M103" s="16" t="s">
        <v>26</v>
      </c>
      <c r="N103" s="16" t="s">
        <v>27</v>
      </c>
      <c r="O103" s="16" t="s">
        <v>28</v>
      </c>
      <c r="P103" s="16" t="s">
        <v>109</v>
      </c>
      <c r="Q103" s="16">
        <v>2</v>
      </c>
      <c r="R103" s="18" t="s">
        <v>30</v>
      </c>
      <c r="S103" s="21"/>
      <c r="T103" s="36"/>
      <c r="U103" s="37"/>
    </row>
    <row r="104" spans="1:21">
      <c r="A104" s="17">
        <v>107</v>
      </c>
      <c r="B104" s="21" t="s">
        <v>328</v>
      </c>
      <c r="C104" s="21" t="s">
        <v>188</v>
      </c>
      <c r="D104" s="17" t="s">
        <v>240</v>
      </c>
      <c r="E104" s="21" t="s">
        <v>438</v>
      </c>
      <c r="F104" s="176" t="s">
        <v>439</v>
      </c>
      <c r="G104" s="16" t="s">
        <v>100</v>
      </c>
      <c r="H104" s="17" t="s">
        <v>24</v>
      </c>
      <c r="I104" s="16" t="s">
        <v>157</v>
      </c>
      <c r="J104" s="28">
        <v>43787</v>
      </c>
      <c r="K104" s="248">
        <v>1975</v>
      </c>
      <c r="L104" s="16">
        <f t="shared" si="6"/>
        <v>45</v>
      </c>
      <c r="M104" s="16" t="s">
        <v>26</v>
      </c>
      <c r="N104" s="16" t="s">
        <v>27</v>
      </c>
      <c r="O104" s="16" t="s">
        <v>28</v>
      </c>
      <c r="P104" s="16" t="s">
        <v>169</v>
      </c>
      <c r="Q104" s="16">
        <v>1</v>
      </c>
      <c r="R104" s="18" t="s">
        <v>30</v>
      </c>
      <c r="S104" s="21">
        <v>120000</v>
      </c>
      <c r="T104" s="36"/>
      <c r="U104" s="37"/>
    </row>
    <row r="105" spans="1:21">
      <c r="A105" s="13">
        <v>108</v>
      </c>
      <c r="B105" s="21" t="s">
        <v>440</v>
      </c>
      <c r="C105" s="21" t="s">
        <v>408</v>
      </c>
      <c r="D105" s="17" t="s">
        <v>56</v>
      </c>
      <c r="E105" s="21" t="s">
        <v>441</v>
      </c>
      <c r="F105" s="176" t="s">
        <v>442</v>
      </c>
      <c r="G105" s="16"/>
      <c r="H105" s="17" t="s">
        <v>24</v>
      </c>
      <c r="I105" s="16" t="s">
        <v>443</v>
      </c>
      <c r="J105" s="28">
        <v>44162</v>
      </c>
      <c r="K105" s="248">
        <v>1959</v>
      </c>
      <c r="L105" s="16">
        <f t="shared" si="6"/>
        <v>61</v>
      </c>
      <c r="M105" s="16" t="s">
        <v>26</v>
      </c>
      <c r="N105" s="16" t="s">
        <v>174</v>
      </c>
      <c r="O105" s="16" t="s">
        <v>46</v>
      </c>
      <c r="P105" s="16"/>
      <c r="Q105" s="16">
        <v>2</v>
      </c>
      <c r="R105" s="18" t="s">
        <v>30</v>
      </c>
      <c r="S105" s="21"/>
      <c r="T105" s="36"/>
      <c r="U105" s="37"/>
    </row>
    <row r="106" spans="1:21">
      <c r="A106" s="17">
        <v>109</v>
      </c>
      <c r="B106" s="21" t="s">
        <v>440</v>
      </c>
      <c r="C106" s="21" t="s">
        <v>444</v>
      </c>
      <c r="D106" s="22" t="s">
        <v>211</v>
      </c>
      <c r="E106" s="21" t="s">
        <v>445</v>
      </c>
      <c r="F106" s="176" t="s">
        <v>446</v>
      </c>
      <c r="G106" s="16" t="s">
        <v>223</v>
      </c>
      <c r="H106" s="17" t="s">
        <v>24</v>
      </c>
      <c r="I106" s="16" t="s">
        <v>157</v>
      </c>
      <c r="J106" s="28">
        <v>43684</v>
      </c>
      <c r="K106" s="248">
        <v>1991</v>
      </c>
      <c r="L106" s="16">
        <f t="shared" si="6"/>
        <v>29</v>
      </c>
      <c r="M106" s="16" t="s">
        <v>26</v>
      </c>
      <c r="N106" s="16" t="s">
        <v>27</v>
      </c>
      <c r="O106" s="16" t="s">
        <v>28</v>
      </c>
      <c r="P106" s="16" t="s">
        <v>447</v>
      </c>
      <c r="Q106" s="16">
        <v>2</v>
      </c>
      <c r="R106" s="18" t="s">
        <v>30</v>
      </c>
      <c r="S106" s="21">
        <v>100000</v>
      </c>
      <c r="T106" s="36"/>
      <c r="U106" s="37"/>
    </row>
    <row r="107" spans="1:21">
      <c r="A107" s="13">
        <v>110</v>
      </c>
      <c r="B107" s="21" t="s">
        <v>440</v>
      </c>
      <c r="C107" s="21" t="s">
        <v>448</v>
      </c>
      <c r="D107" s="17" t="s">
        <v>21</v>
      </c>
      <c r="E107" s="21" t="s">
        <v>449</v>
      </c>
      <c r="F107" s="176" t="s">
        <v>450</v>
      </c>
      <c r="G107" s="16" t="s">
        <v>100</v>
      </c>
      <c r="H107" s="17" t="s">
        <v>24</v>
      </c>
      <c r="I107" s="16" t="s">
        <v>37</v>
      </c>
      <c r="J107" s="28"/>
      <c r="K107" s="248"/>
      <c r="L107" s="16">
        <f t="shared" si="6"/>
        <v>2020</v>
      </c>
      <c r="M107" s="16" t="s">
        <v>45</v>
      </c>
      <c r="N107" s="16" t="s">
        <v>27</v>
      </c>
      <c r="O107" s="16" t="s">
        <v>46</v>
      </c>
      <c r="P107" s="16" t="s">
        <v>66</v>
      </c>
      <c r="Q107" s="16">
        <v>4</v>
      </c>
      <c r="R107" s="18" t="s">
        <v>30</v>
      </c>
      <c r="S107" s="21">
        <v>120000</v>
      </c>
      <c r="T107" s="36"/>
      <c r="U107" s="37"/>
    </row>
    <row r="108" spans="1:21">
      <c r="A108" s="17">
        <v>111</v>
      </c>
      <c r="B108" s="21" t="s">
        <v>438</v>
      </c>
      <c r="C108" s="21" t="s">
        <v>259</v>
      </c>
      <c r="D108" s="17" t="s">
        <v>51</v>
      </c>
      <c r="E108" s="21" t="s">
        <v>336</v>
      </c>
      <c r="F108" s="176" t="s">
        <v>451</v>
      </c>
      <c r="G108" s="16" t="s">
        <v>100</v>
      </c>
      <c r="H108" s="17" t="s">
        <v>24</v>
      </c>
      <c r="I108" s="16" t="s">
        <v>157</v>
      </c>
      <c r="J108" s="28">
        <v>20245</v>
      </c>
      <c r="K108" s="248">
        <v>1955</v>
      </c>
      <c r="L108" s="16">
        <f t="shared" si="6"/>
        <v>65</v>
      </c>
      <c r="M108" s="16" t="s">
        <v>26</v>
      </c>
      <c r="N108" s="16" t="s">
        <v>27</v>
      </c>
      <c r="O108" s="16" t="s">
        <v>49</v>
      </c>
      <c r="P108" s="16" t="s">
        <v>66</v>
      </c>
      <c r="Q108" s="16">
        <v>6</v>
      </c>
      <c r="R108" s="18" t="s">
        <v>30</v>
      </c>
      <c r="S108" s="21">
        <v>120000</v>
      </c>
      <c r="T108" s="36"/>
      <c r="U108" s="37"/>
    </row>
    <row r="109" spans="1:21">
      <c r="A109" s="13">
        <v>113</v>
      </c>
      <c r="B109" s="21" t="s">
        <v>438</v>
      </c>
      <c r="C109" s="21" t="s">
        <v>455</v>
      </c>
      <c r="D109" s="17" t="s">
        <v>240</v>
      </c>
      <c r="E109" s="21" t="s">
        <v>456</v>
      </c>
      <c r="F109" s="176" t="s">
        <v>457</v>
      </c>
      <c r="G109" s="16" t="s">
        <v>100</v>
      </c>
      <c r="H109" s="17" t="s">
        <v>24</v>
      </c>
      <c r="I109" s="16" t="s">
        <v>157</v>
      </c>
      <c r="J109" s="28"/>
      <c r="K109" s="248"/>
      <c r="L109" s="16">
        <f t="shared" si="6"/>
        <v>2020</v>
      </c>
      <c r="M109" s="16" t="s">
        <v>26</v>
      </c>
      <c r="N109" s="16" t="s">
        <v>27</v>
      </c>
      <c r="O109" s="16" t="s">
        <v>28</v>
      </c>
      <c r="P109" s="16" t="s">
        <v>458</v>
      </c>
      <c r="Q109" s="16">
        <v>2</v>
      </c>
      <c r="R109" s="18" t="s">
        <v>30</v>
      </c>
      <c r="S109" s="21">
        <v>120000</v>
      </c>
      <c r="T109" s="36"/>
      <c r="U109" s="37"/>
    </row>
    <row r="110" spans="1:21">
      <c r="A110" s="17">
        <v>114</v>
      </c>
      <c r="B110" s="21" t="s">
        <v>438</v>
      </c>
      <c r="C110" s="21" t="s">
        <v>459</v>
      </c>
      <c r="D110" s="17" t="s">
        <v>63</v>
      </c>
      <c r="E110" s="21" t="s">
        <v>176</v>
      </c>
      <c r="F110" s="176" t="s">
        <v>460</v>
      </c>
      <c r="G110" s="16" t="s">
        <v>100</v>
      </c>
      <c r="H110" s="17" t="s">
        <v>24</v>
      </c>
      <c r="I110" s="16" t="s">
        <v>157</v>
      </c>
      <c r="J110" s="28">
        <v>43763</v>
      </c>
      <c r="K110" s="248">
        <v>1952</v>
      </c>
      <c r="L110" s="16">
        <f t="shared" si="6"/>
        <v>68</v>
      </c>
      <c r="M110" s="16" t="s">
        <v>26</v>
      </c>
      <c r="N110" s="16" t="s">
        <v>27</v>
      </c>
      <c r="O110" s="16" t="s">
        <v>28</v>
      </c>
      <c r="P110" s="16" t="s">
        <v>158</v>
      </c>
      <c r="Q110" s="16">
        <v>2</v>
      </c>
      <c r="R110" s="18" t="s">
        <v>30</v>
      </c>
      <c r="S110" s="21">
        <v>120000</v>
      </c>
      <c r="T110" s="36"/>
      <c r="U110" s="37"/>
    </row>
    <row r="111" spans="1:21">
      <c r="A111" s="13">
        <v>116</v>
      </c>
      <c r="B111" s="21" t="s">
        <v>438</v>
      </c>
      <c r="C111" s="21" t="s">
        <v>463</v>
      </c>
      <c r="D111" s="17" t="s">
        <v>63</v>
      </c>
      <c r="E111" s="21" t="s">
        <v>176</v>
      </c>
      <c r="F111" s="176" t="s">
        <v>464</v>
      </c>
      <c r="G111" s="16" t="s">
        <v>100</v>
      </c>
      <c r="H111" s="17" t="s">
        <v>24</v>
      </c>
      <c r="I111" s="16" t="s">
        <v>157</v>
      </c>
      <c r="J111" s="28">
        <v>43788</v>
      </c>
      <c r="K111" s="248">
        <v>1982</v>
      </c>
      <c r="L111" s="16">
        <f t="shared" si="6"/>
        <v>38</v>
      </c>
      <c r="M111" s="16" t="s">
        <v>45</v>
      </c>
      <c r="N111" s="16" t="s">
        <v>130</v>
      </c>
      <c r="O111" s="16" t="s">
        <v>28</v>
      </c>
      <c r="P111" s="16" t="s">
        <v>147</v>
      </c>
      <c r="Q111" s="16">
        <v>2</v>
      </c>
      <c r="R111" s="18" t="s">
        <v>30</v>
      </c>
      <c r="S111" s="21">
        <v>150000</v>
      </c>
      <c r="T111" s="36"/>
      <c r="U111" s="37"/>
    </row>
    <row r="112" spans="1:21">
      <c r="A112" s="17">
        <v>117</v>
      </c>
      <c r="B112" s="21" t="s">
        <v>438</v>
      </c>
      <c r="C112" s="21" t="s">
        <v>196</v>
      </c>
      <c r="D112" s="22" t="s">
        <v>112</v>
      </c>
      <c r="E112" s="21" t="s">
        <v>465</v>
      </c>
      <c r="F112" s="176" t="s">
        <v>466</v>
      </c>
      <c r="G112" s="16" t="s">
        <v>100</v>
      </c>
      <c r="H112" s="17" t="s">
        <v>24</v>
      </c>
      <c r="I112" s="16" t="s">
        <v>157</v>
      </c>
      <c r="J112" s="28">
        <v>29348</v>
      </c>
      <c r="K112" s="248">
        <v>1980</v>
      </c>
      <c r="L112" s="16">
        <f t="shared" si="6"/>
        <v>40</v>
      </c>
      <c r="M112" s="16" t="s">
        <v>26</v>
      </c>
      <c r="N112" s="16" t="s">
        <v>27</v>
      </c>
      <c r="O112" s="16" t="s">
        <v>49</v>
      </c>
      <c r="P112" s="16" t="s">
        <v>136</v>
      </c>
      <c r="Q112" s="16">
        <v>2</v>
      </c>
      <c r="R112" s="18" t="s">
        <v>30</v>
      </c>
      <c r="S112" s="21">
        <v>60000</v>
      </c>
      <c r="T112" s="36"/>
      <c r="U112" s="37"/>
    </row>
    <row r="113" spans="1:21">
      <c r="A113" s="13">
        <v>118</v>
      </c>
      <c r="B113" s="21" t="s">
        <v>438</v>
      </c>
      <c r="C113" s="21" t="s">
        <v>467</v>
      </c>
      <c r="D113" s="17" t="s">
        <v>63</v>
      </c>
      <c r="E113" s="21" t="s">
        <v>176</v>
      </c>
      <c r="F113" s="176" t="s">
        <v>468</v>
      </c>
      <c r="G113" s="16" t="s">
        <v>100</v>
      </c>
      <c r="H113" s="17" t="s">
        <v>24</v>
      </c>
      <c r="I113" s="16" t="s">
        <v>157</v>
      </c>
      <c r="J113" s="28">
        <v>43786</v>
      </c>
      <c r="K113" s="248">
        <v>1992</v>
      </c>
      <c r="L113" s="16">
        <f t="shared" si="6"/>
        <v>28</v>
      </c>
      <c r="M113" s="16" t="s">
        <v>26</v>
      </c>
      <c r="N113" s="16" t="s">
        <v>130</v>
      </c>
      <c r="O113" s="16" t="s">
        <v>28</v>
      </c>
      <c r="P113" s="16" t="s">
        <v>169</v>
      </c>
      <c r="Q113" s="16">
        <v>2</v>
      </c>
      <c r="R113" s="18" t="s">
        <v>30</v>
      </c>
      <c r="S113" s="21">
        <v>120000</v>
      </c>
      <c r="T113" s="36"/>
      <c r="U113" s="37"/>
    </row>
    <row r="114" spans="1:21">
      <c r="A114" s="17">
        <v>119</v>
      </c>
      <c r="B114" s="21" t="s">
        <v>438</v>
      </c>
      <c r="C114" s="21" t="s">
        <v>469</v>
      </c>
      <c r="D114" s="17" t="s">
        <v>63</v>
      </c>
      <c r="E114" s="21" t="s">
        <v>470</v>
      </c>
      <c r="F114" s="176" t="s">
        <v>471</v>
      </c>
      <c r="G114" s="16" t="s">
        <v>100</v>
      </c>
      <c r="H114" s="17" t="s">
        <v>24</v>
      </c>
      <c r="I114" s="16" t="s">
        <v>157</v>
      </c>
      <c r="J114" s="28">
        <v>43512</v>
      </c>
      <c r="K114" s="248">
        <v>1952</v>
      </c>
      <c r="L114" s="16">
        <f t="shared" si="6"/>
        <v>68</v>
      </c>
      <c r="M114" s="16" t="s">
        <v>26</v>
      </c>
      <c r="N114" s="16" t="s">
        <v>27</v>
      </c>
      <c r="O114" s="16" t="s">
        <v>46</v>
      </c>
      <c r="P114" s="16" t="s">
        <v>136</v>
      </c>
      <c r="Q114" s="16">
        <v>2</v>
      </c>
      <c r="R114" s="18" t="s">
        <v>30</v>
      </c>
      <c r="S114" s="21">
        <v>60000</v>
      </c>
      <c r="T114" s="36"/>
      <c r="U114" s="37"/>
    </row>
    <row r="115" spans="1:21">
      <c r="A115" s="13">
        <v>120</v>
      </c>
      <c r="B115" s="21" t="s">
        <v>438</v>
      </c>
      <c r="C115" s="21" t="s">
        <v>472</v>
      </c>
      <c r="D115" s="17" t="s">
        <v>21</v>
      </c>
      <c r="E115" s="21" t="s">
        <v>307</v>
      </c>
      <c r="F115" s="176" t="s">
        <v>473</v>
      </c>
      <c r="G115" s="16" t="s">
        <v>100</v>
      </c>
      <c r="H115" s="17" t="s">
        <v>24</v>
      </c>
      <c r="I115" s="16" t="s">
        <v>157</v>
      </c>
      <c r="J115" s="28"/>
      <c r="K115" s="248"/>
      <c r="L115" s="16">
        <f t="shared" si="6"/>
        <v>2020</v>
      </c>
      <c r="M115" s="16" t="s">
        <v>26</v>
      </c>
      <c r="N115" s="16" t="s">
        <v>27</v>
      </c>
      <c r="O115" s="16" t="s">
        <v>49</v>
      </c>
      <c r="P115" s="16" t="s">
        <v>136</v>
      </c>
      <c r="Q115" s="16">
        <v>4</v>
      </c>
      <c r="R115" s="18" t="s">
        <v>30</v>
      </c>
      <c r="S115" s="21">
        <v>60000</v>
      </c>
      <c r="T115" s="36"/>
      <c r="U115" s="37"/>
    </row>
    <row r="116" spans="1:21">
      <c r="A116" s="13">
        <v>121</v>
      </c>
      <c r="B116" s="21" t="s">
        <v>438</v>
      </c>
      <c r="C116" s="21" t="s">
        <v>474</v>
      </c>
      <c r="D116" s="22" t="s">
        <v>97</v>
      </c>
      <c r="E116" s="21" t="s">
        <v>475</v>
      </c>
      <c r="F116" s="176" t="s">
        <v>476</v>
      </c>
      <c r="G116" s="16" t="s">
        <v>100</v>
      </c>
      <c r="H116" s="17" t="s">
        <v>24</v>
      </c>
      <c r="I116" s="16" t="s">
        <v>157</v>
      </c>
      <c r="J116" s="28"/>
      <c r="K116" s="248"/>
      <c r="L116" s="16">
        <f t="shared" si="6"/>
        <v>2020</v>
      </c>
      <c r="M116" s="16" t="s">
        <v>26</v>
      </c>
      <c r="N116" s="16"/>
      <c r="O116" s="16"/>
      <c r="P116" s="16"/>
      <c r="Q116" s="16"/>
      <c r="R116" s="18"/>
      <c r="S116" s="21"/>
      <c r="T116" s="36"/>
      <c r="U116" s="37"/>
    </row>
    <row r="117" spans="1:21">
      <c r="A117" s="17">
        <v>122</v>
      </c>
      <c r="B117" s="21" t="s">
        <v>438</v>
      </c>
      <c r="C117" s="21" t="s">
        <v>477</v>
      </c>
      <c r="D117" s="17" t="s">
        <v>21</v>
      </c>
      <c r="E117" s="21" t="s">
        <v>92</v>
      </c>
      <c r="F117" s="176" t="s">
        <v>478</v>
      </c>
      <c r="G117" s="16" t="s">
        <v>100</v>
      </c>
      <c r="H117" s="17" t="s">
        <v>24</v>
      </c>
      <c r="I117" s="16" t="s">
        <v>94</v>
      </c>
      <c r="J117" s="28"/>
      <c r="K117" s="248"/>
      <c r="L117" s="16">
        <f t="shared" si="6"/>
        <v>2020</v>
      </c>
      <c r="M117" s="16" t="s">
        <v>26</v>
      </c>
      <c r="N117" s="16" t="s">
        <v>27</v>
      </c>
      <c r="O117" s="16" t="s">
        <v>46</v>
      </c>
      <c r="P117" s="16" t="s">
        <v>136</v>
      </c>
      <c r="Q117" s="16"/>
      <c r="R117" s="18" t="s">
        <v>30</v>
      </c>
      <c r="S117" s="21">
        <v>60000</v>
      </c>
      <c r="T117" s="36"/>
      <c r="U117" s="37"/>
    </row>
    <row r="118" spans="1:21">
      <c r="A118" s="13">
        <v>123</v>
      </c>
      <c r="B118" s="21" t="s">
        <v>438</v>
      </c>
      <c r="C118" s="21" t="s">
        <v>479</v>
      </c>
      <c r="D118" s="22" t="s">
        <v>97</v>
      </c>
      <c r="E118" s="21" t="s">
        <v>475</v>
      </c>
      <c r="F118" s="176" t="s">
        <v>480</v>
      </c>
      <c r="G118" s="16" t="s">
        <v>229</v>
      </c>
      <c r="H118" s="17" t="s">
        <v>24</v>
      </c>
      <c r="I118" s="16" t="s">
        <v>283</v>
      </c>
      <c r="J118" s="28"/>
      <c r="K118" s="248"/>
      <c r="L118" s="16">
        <f t="shared" si="6"/>
        <v>2020</v>
      </c>
      <c r="M118" s="16" t="s">
        <v>26</v>
      </c>
      <c r="N118" s="16"/>
      <c r="O118" s="16"/>
      <c r="P118" s="16"/>
      <c r="Q118" s="16"/>
      <c r="R118" s="18"/>
      <c r="S118" s="21"/>
      <c r="T118" s="36"/>
      <c r="U118" s="37"/>
    </row>
    <row r="119" spans="1:21">
      <c r="A119" s="13">
        <v>124</v>
      </c>
      <c r="B119" s="21" t="s">
        <v>438</v>
      </c>
      <c r="C119" s="21" t="s">
        <v>142</v>
      </c>
      <c r="D119" s="17" t="s">
        <v>63</v>
      </c>
      <c r="E119" s="21" t="s">
        <v>470</v>
      </c>
      <c r="F119" s="176" t="s">
        <v>481</v>
      </c>
      <c r="G119" s="16" t="s">
        <v>100</v>
      </c>
      <c r="H119" s="17" t="s">
        <v>24</v>
      </c>
      <c r="I119" s="16" t="s">
        <v>157</v>
      </c>
      <c r="J119" s="28">
        <v>43773</v>
      </c>
      <c r="K119" s="248">
        <v>1978</v>
      </c>
      <c r="L119" s="16">
        <f t="shared" si="6"/>
        <v>42</v>
      </c>
      <c r="M119" s="16" t="s">
        <v>26</v>
      </c>
      <c r="N119" s="16" t="s">
        <v>130</v>
      </c>
      <c r="O119" s="16" t="s">
        <v>28</v>
      </c>
      <c r="P119" s="16" t="s">
        <v>147</v>
      </c>
      <c r="Q119" s="16">
        <v>0</v>
      </c>
      <c r="R119" s="18" t="s">
        <v>30</v>
      </c>
      <c r="S119" s="21">
        <v>150000</v>
      </c>
      <c r="T119" s="36"/>
      <c r="U119" s="37"/>
    </row>
    <row r="120" spans="1:21">
      <c r="A120" s="17">
        <v>125</v>
      </c>
      <c r="B120" s="21" t="s">
        <v>438</v>
      </c>
      <c r="C120" s="21" t="s">
        <v>482</v>
      </c>
      <c r="D120" s="17" t="s">
        <v>63</v>
      </c>
      <c r="E120" s="21" t="s">
        <v>470</v>
      </c>
      <c r="F120" s="176" t="s">
        <v>483</v>
      </c>
      <c r="G120" s="16" t="s">
        <v>100</v>
      </c>
      <c r="H120" s="17" t="s">
        <v>24</v>
      </c>
      <c r="I120" s="16" t="s">
        <v>157</v>
      </c>
      <c r="J120" s="25">
        <v>43786</v>
      </c>
      <c r="K120" s="26">
        <v>1980</v>
      </c>
      <c r="L120" s="16">
        <f t="shared" si="6"/>
        <v>40</v>
      </c>
      <c r="M120" s="16" t="s">
        <v>26</v>
      </c>
      <c r="N120" s="16" t="s">
        <v>130</v>
      </c>
      <c r="O120" s="16" t="s">
        <v>28</v>
      </c>
      <c r="P120" s="16" t="s">
        <v>136</v>
      </c>
      <c r="Q120" s="16">
        <v>1</v>
      </c>
      <c r="R120" s="18" t="s">
        <v>30</v>
      </c>
      <c r="S120" s="21">
        <v>60000</v>
      </c>
      <c r="T120" s="36"/>
      <c r="U120" s="37"/>
    </row>
    <row r="121" spans="1:21">
      <c r="A121" s="13">
        <v>126</v>
      </c>
      <c r="B121" s="21" t="s">
        <v>438</v>
      </c>
      <c r="C121" s="21" t="s">
        <v>258</v>
      </c>
      <c r="D121" s="17" t="s">
        <v>240</v>
      </c>
      <c r="E121" s="21" t="s">
        <v>241</v>
      </c>
      <c r="F121" s="176" t="s">
        <v>484</v>
      </c>
      <c r="G121" s="16" t="s">
        <v>100</v>
      </c>
      <c r="H121" s="17" t="s">
        <v>24</v>
      </c>
      <c r="I121" s="16" t="s">
        <v>94</v>
      </c>
      <c r="J121" s="28">
        <v>43522</v>
      </c>
      <c r="K121" s="248">
        <v>1959</v>
      </c>
      <c r="L121" s="16">
        <f t="shared" si="6"/>
        <v>61</v>
      </c>
      <c r="M121" s="16" t="s">
        <v>45</v>
      </c>
      <c r="N121" s="16" t="s">
        <v>27</v>
      </c>
      <c r="O121" s="16" t="s">
        <v>28</v>
      </c>
      <c r="P121" s="16" t="s">
        <v>104</v>
      </c>
      <c r="Q121" s="16">
        <v>2</v>
      </c>
      <c r="R121" s="18" t="s">
        <v>30</v>
      </c>
      <c r="S121" s="21">
        <v>80000</v>
      </c>
      <c r="T121" s="36"/>
      <c r="U121" s="37"/>
    </row>
    <row r="122" spans="1:21">
      <c r="A122" s="13">
        <v>127</v>
      </c>
      <c r="B122" s="21" t="s">
        <v>438</v>
      </c>
      <c r="C122" s="21" t="s">
        <v>485</v>
      </c>
      <c r="D122" s="17" t="s">
        <v>41</v>
      </c>
      <c r="E122" s="21" t="s">
        <v>42</v>
      </c>
      <c r="F122" s="176" t="s">
        <v>486</v>
      </c>
      <c r="G122" s="16" t="s">
        <v>100</v>
      </c>
      <c r="H122" s="17" t="s">
        <v>24</v>
      </c>
      <c r="I122" s="16" t="s">
        <v>157</v>
      </c>
      <c r="J122" s="25">
        <v>43471</v>
      </c>
      <c r="K122" s="26">
        <v>1947</v>
      </c>
      <c r="L122" s="16">
        <f t="shared" si="6"/>
        <v>73</v>
      </c>
      <c r="M122" s="16" t="s">
        <v>26</v>
      </c>
      <c r="N122" s="16" t="s">
        <v>27</v>
      </c>
      <c r="O122" s="16" t="s">
        <v>46</v>
      </c>
      <c r="P122" s="16" t="s">
        <v>70</v>
      </c>
      <c r="Q122" s="16">
        <v>7</v>
      </c>
      <c r="R122" s="18" t="s">
        <v>30</v>
      </c>
      <c r="S122" s="21">
        <v>120000</v>
      </c>
      <c r="T122" s="36"/>
      <c r="U122" s="37"/>
    </row>
    <row r="123" spans="1:21">
      <c r="A123" s="17">
        <v>128</v>
      </c>
      <c r="B123" s="21" t="s">
        <v>438</v>
      </c>
      <c r="C123" s="21" t="s">
        <v>487</v>
      </c>
      <c r="D123" s="17" t="s">
        <v>85</v>
      </c>
      <c r="E123" s="21" t="s">
        <v>172</v>
      </c>
      <c r="F123" s="176" t="s">
        <v>488</v>
      </c>
      <c r="G123" s="16" t="s">
        <v>167</v>
      </c>
      <c r="H123" s="17" t="s">
        <v>24</v>
      </c>
      <c r="I123" s="16" t="s">
        <v>278</v>
      </c>
      <c r="J123" s="25">
        <v>31597</v>
      </c>
      <c r="K123" s="26">
        <v>1986</v>
      </c>
      <c r="L123" s="16">
        <f t="shared" si="6"/>
        <v>34</v>
      </c>
      <c r="M123" s="16" t="s">
        <v>45</v>
      </c>
      <c r="N123" s="16" t="s">
        <v>130</v>
      </c>
      <c r="O123" s="16" t="s">
        <v>28</v>
      </c>
      <c r="P123" s="16" t="s">
        <v>89</v>
      </c>
      <c r="Q123" s="16">
        <v>2</v>
      </c>
      <c r="R123" s="18" t="s">
        <v>30</v>
      </c>
      <c r="S123" s="21">
        <v>150000</v>
      </c>
      <c r="T123" s="36"/>
      <c r="U123" s="37"/>
    </row>
    <row r="124" spans="1:21">
      <c r="A124" s="13">
        <v>129</v>
      </c>
      <c r="B124" s="21" t="s">
        <v>438</v>
      </c>
      <c r="C124" s="21" t="s">
        <v>489</v>
      </c>
      <c r="D124" s="17" t="s">
        <v>41</v>
      </c>
      <c r="E124" s="21" t="s">
        <v>42</v>
      </c>
      <c r="F124" s="176" t="s">
        <v>490</v>
      </c>
      <c r="G124" s="16" t="s">
        <v>100</v>
      </c>
      <c r="H124" s="17" t="s">
        <v>24</v>
      </c>
      <c r="I124" s="16" t="s">
        <v>157</v>
      </c>
      <c r="J124" s="28">
        <v>43509</v>
      </c>
      <c r="K124" s="248">
        <v>1975</v>
      </c>
      <c r="L124" s="16">
        <f t="shared" si="6"/>
        <v>45</v>
      </c>
      <c r="M124" s="16" t="s">
        <v>45</v>
      </c>
      <c r="N124" s="16" t="s">
        <v>130</v>
      </c>
      <c r="O124" s="16" t="s">
        <v>49</v>
      </c>
      <c r="P124" s="16" t="s">
        <v>454</v>
      </c>
      <c r="Q124" s="16">
        <v>2</v>
      </c>
      <c r="R124" s="18" t="s">
        <v>30</v>
      </c>
      <c r="S124" s="21">
        <v>120000</v>
      </c>
      <c r="T124" s="36"/>
      <c r="U124" s="37"/>
    </row>
    <row r="125" spans="1:21">
      <c r="A125" s="17">
        <v>130</v>
      </c>
      <c r="B125" s="21" t="s">
        <v>438</v>
      </c>
      <c r="C125" s="21" t="s">
        <v>491</v>
      </c>
      <c r="D125" s="17" t="s">
        <v>240</v>
      </c>
      <c r="E125" s="21" t="s">
        <v>241</v>
      </c>
      <c r="F125" s="176" t="s">
        <v>492</v>
      </c>
      <c r="G125" s="16" t="s">
        <v>100</v>
      </c>
      <c r="H125" s="17" t="s">
        <v>24</v>
      </c>
      <c r="I125" s="16" t="s">
        <v>157</v>
      </c>
      <c r="J125" s="28">
        <v>43476</v>
      </c>
      <c r="K125" s="248">
        <v>1954</v>
      </c>
      <c r="L125" s="16">
        <f t="shared" si="6"/>
        <v>66</v>
      </c>
      <c r="M125" s="16" t="s">
        <v>45</v>
      </c>
      <c r="N125" s="16" t="s">
        <v>27</v>
      </c>
      <c r="O125" s="16" t="s">
        <v>28</v>
      </c>
      <c r="P125" s="16" t="s">
        <v>158</v>
      </c>
      <c r="Q125" s="16">
        <v>2</v>
      </c>
      <c r="R125" s="18" t="s">
        <v>30</v>
      </c>
      <c r="S125" s="21">
        <v>120000</v>
      </c>
      <c r="T125" s="36"/>
      <c r="U125" s="37"/>
    </row>
    <row r="126" spans="1:21">
      <c r="A126" s="13">
        <v>132</v>
      </c>
      <c r="B126" s="21" t="s">
        <v>438</v>
      </c>
      <c r="C126" s="21" t="s">
        <v>495</v>
      </c>
      <c r="D126" s="17" t="s">
        <v>41</v>
      </c>
      <c r="E126" s="21" t="s">
        <v>42</v>
      </c>
      <c r="F126" s="176" t="s">
        <v>496</v>
      </c>
      <c r="G126" s="16" t="s">
        <v>100</v>
      </c>
      <c r="H126" s="17" t="s">
        <v>24</v>
      </c>
      <c r="I126" s="16" t="s">
        <v>157</v>
      </c>
      <c r="J126" s="28"/>
      <c r="K126" s="248"/>
      <c r="L126" s="16">
        <f t="shared" si="6"/>
        <v>2020</v>
      </c>
      <c r="M126" s="16" t="s">
        <v>45</v>
      </c>
      <c r="N126" s="16" t="s">
        <v>27</v>
      </c>
      <c r="O126" s="16" t="s">
        <v>49</v>
      </c>
      <c r="P126" s="16" t="s">
        <v>458</v>
      </c>
      <c r="Q126" s="16">
        <v>2</v>
      </c>
      <c r="R126" s="18" t="s">
        <v>30</v>
      </c>
      <c r="S126" s="21">
        <v>120000</v>
      </c>
      <c r="T126" s="36"/>
      <c r="U126" s="37"/>
    </row>
    <row r="127" spans="1:21">
      <c r="A127" s="17">
        <v>133</v>
      </c>
      <c r="B127" s="21" t="s">
        <v>438</v>
      </c>
      <c r="C127" s="21" t="s">
        <v>497</v>
      </c>
      <c r="D127" s="17" t="s">
        <v>41</v>
      </c>
      <c r="E127" s="21" t="s">
        <v>42</v>
      </c>
      <c r="F127" s="176" t="s">
        <v>498</v>
      </c>
      <c r="G127" s="16" t="s">
        <v>100</v>
      </c>
      <c r="H127" s="17" t="s">
        <v>24</v>
      </c>
      <c r="I127" s="16" t="s">
        <v>157</v>
      </c>
      <c r="J127" s="28">
        <v>25031</v>
      </c>
      <c r="K127" s="248">
        <v>1968</v>
      </c>
      <c r="L127" s="16">
        <f t="shared" si="6"/>
        <v>52</v>
      </c>
      <c r="M127" s="16" t="s">
        <v>45</v>
      </c>
      <c r="N127" s="16" t="s">
        <v>27</v>
      </c>
      <c r="O127" s="16" t="s">
        <v>49</v>
      </c>
      <c r="P127" s="16" t="s">
        <v>104</v>
      </c>
      <c r="Q127" s="16">
        <v>3</v>
      </c>
      <c r="R127" s="18" t="s">
        <v>30</v>
      </c>
      <c r="S127" s="21">
        <v>80000</v>
      </c>
      <c r="T127" s="36"/>
      <c r="U127" s="37"/>
    </row>
    <row r="128" spans="1:21">
      <c r="A128" s="13">
        <v>134</v>
      </c>
      <c r="B128" s="21" t="s">
        <v>499</v>
      </c>
      <c r="C128" s="21" t="s">
        <v>500</v>
      </c>
      <c r="D128" s="17" t="s">
        <v>112</v>
      </c>
      <c r="E128" s="21" t="s">
        <v>501</v>
      </c>
      <c r="F128" s="177" t="s">
        <v>502</v>
      </c>
      <c r="G128" s="16"/>
      <c r="H128" s="17" t="s">
        <v>24</v>
      </c>
      <c r="I128" s="16" t="s">
        <v>294</v>
      </c>
      <c r="J128" s="28">
        <v>31089</v>
      </c>
      <c r="K128" s="248">
        <v>1985</v>
      </c>
      <c r="L128" s="16">
        <f t="shared" si="6"/>
        <v>35</v>
      </c>
      <c r="M128" s="16" t="s">
        <v>26</v>
      </c>
      <c r="N128" s="16" t="s">
        <v>27</v>
      </c>
      <c r="O128" s="16" t="s">
        <v>49</v>
      </c>
      <c r="P128" s="16"/>
      <c r="Q128" s="16">
        <v>2</v>
      </c>
      <c r="R128" s="18"/>
      <c r="S128" s="21"/>
      <c r="T128" s="36"/>
      <c r="U128" s="37"/>
    </row>
    <row r="129" spans="1:21">
      <c r="A129" s="17">
        <v>135</v>
      </c>
      <c r="B129" s="21" t="s">
        <v>503</v>
      </c>
      <c r="C129" s="21" t="s">
        <v>504</v>
      </c>
      <c r="D129" s="17" t="s">
        <v>63</v>
      </c>
      <c r="E129" s="21" t="s">
        <v>505</v>
      </c>
      <c r="F129" s="176" t="s">
        <v>506</v>
      </c>
      <c r="G129" s="16" t="s">
        <v>100</v>
      </c>
      <c r="H129" s="17" t="s">
        <v>24</v>
      </c>
      <c r="I129" s="16" t="s">
        <v>195</v>
      </c>
      <c r="J129" s="28">
        <v>43744</v>
      </c>
      <c r="K129" s="248">
        <v>1969</v>
      </c>
      <c r="L129" s="16">
        <f t="shared" si="6"/>
        <v>51</v>
      </c>
      <c r="M129" s="16" t="s">
        <v>26</v>
      </c>
      <c r="N129" s="16" t="s">
        <v>27</v>
      </c>
      <c r="O129" s="16" t="s">
        <v>28</v>
      </c>
      <c r="P129" s="16" t="s">
        <v>136</v>
      </c>
      <c r="Q129" s="16">
        <v>3</v>
      </c>
      <c r="R129" s="18" t="s">
        <v>30</v>
      </c>
      <c r="S129" s="21">
        <v>60000</v>
      </c>
      <c r="T129" s="36"/>
      <c r="U129" s="37"/>
    </row>
    <row r="130" spans="1:21">
      <c r="A130" s="13">
        <v>136</v>
      </c>
      <c r="B130" s="21" t="s">
        <v>503</v>
      </c>
      <c r="C130" s="21" t="s">
        <v>507</v>
      </c>
      <c r="D130" s="17" t="s">
        <v>21</v>
      </c>
      <c r="E130" s="21" t="s">
        <v>508</v>
      </c>
      <c r="F130" s="176" t="s">
        <v>509</v>
      </c>
      <c r="G130" s="16" t="s">
        <v>223</v>
      </c>
      <c r="H130" s="17" t="s">
        <v>24</v>
      </c>
      <c r="I130" s="16" t="s">
        <v>195</v>
      </c>
      <c r="J130" s="28">
        <v>24214</v>
      </c>
      <c r="K130" s="248">
        <v>1966</v>
      </c>
      <c r="L130" s="16">
        <f t="shared" si="6"/>
        <v>54</v>
      </c>
      <c r="M130" s="16" t="s">
        <v>45</v>
      </c>
      <c r="N130" s="16" t="s">
        <v>27</v>
      </c>
      <c r="O130" s="16" t="s">
        <v>46</v>
      </c>
      <c r="P130" s="16" t="s">
        <v>315</v>
      </c>
      <c r="Q130" s="16">
        <v>3</v>
      </c>
      <c r="R130" s="18" t="s">
        <v>30</v>
      </c>
      <c r="S130" s="21">
        <v>100000</v>
      </c>
      <c r="T130" s="36"/>
      <c r="U130" s="37"/>
    </row>
    <row r="131" spans="1:21">
      <c r="A131" s="17">
        <v>137</v>
      </c>
      <c r="B131" s="21" t="s">
        <v>510</v>
      </c>
      <c r="C131" s="21" t="s">
        <v>511</v>
      </c>
      <c r="D131" s="17"/>
      <c r="E131" s="21"/>
      <c r="F131" s="19"/>
      <c r="G131" s="16"/>
      <c r="H131" s="17" t="s">
        <v>24</v>
      </c>
      <c r="I131" s="16" t="s">
        <v>443</v>
      </c>
      <c r="J131" s="28"/>
      <c r="K131" s="248"/>
      <c r="L131" s="16"/>
      <c r="M131" s="16" t="s">
        <v>26</v>
      </c>
      <c r="N131" s="16"/>
      <c r="O131" s="16"/>
      <c r="P131" s="16"/>
      <c r="Q131" s="16"/>
      <c r="R131" s="18"/>
      <c r="S131" s="21"/>
      <c r="T131" s="36"/>
      <c r="U131" s="37"/>
    </row>
    <row r="132" spans="1:21">
      <c r="A132" s="13">
        <v>138</v>
      </c>
      <c r="B132" s="21" t="s">
        <v>241</v>
      </c>
      <c r="C132" s="21" t="s">
        <v>512</v>
      </c>
      <c r="D132" s="22" t="s">
        <v>149</v>
      </c>
      <c r="E132" s="21" t="s">
        <v>513</v>
      </c>
      <c r="F132" s="176" t="s">
        <v>514</v>
      </c>
      <c r="G132" s="16" t="s">
        <v>100</v>
      </c>
      <c r="H132" s="17" t="s">
        <v>24</v>
      </c>
      <c r="I132" s="16" t="s">
        <v>157</v>
      </c>
      <c r="J132" s="28">
        <v>29061</v>
      </c>
      <c r="K132" s="248">
        <v>1979</v>
      </c>
      <c r="L132" s="16">
        <f>2020-K132</f>
        <v>41</v>
      </c>
      <c r="M132" s="16" t="s">
        <v>45</v>
      </c>
      <c r="N132" s="16" t="s">
        <v>27</v>
      </c>
      <c r="O132" s="16" t="s">
        <v>49</v>
      </c>
      <c r="P132" s="16" t="s">
        <v>214</v>
      </c>
      <c r="Q132" s="16">
        <v>3</v>
      </c>
      <c r="R132" s="18" t="s">
        <v>30</v>
      </c>
      <c r="S132" s="21">
        <v>120000</v>
      </c>
      <c r="T132" s="36"/>
      <c r="U132" s="37"/>
    </row>
    <row r="133" spans="1:21">
      <c r="A133" s="17">
        <v>139</v>
      </c>
      <c r="B133" s="21" t="s">
        <v>241</v>
      </c>
      <c r="C133" s="21" t="s">
        <v>515</v>
      </c>
      <c r="D133" s="22"/>
      <c r="E133" s="21"/>
      <c r="F133" s="19"/>
      <c r="G133" s="16"/>
      <c r="H133" s="17" t="s">
        <v>24</v>
      </c>
      <c r="I133" s="16" t="s">
        <v>195</v>
      </c>
      <c r="J133" s="28"/>
      <c r="K133" s="248"/>
      <c r="L133" s="16"/>
      <c r="M133" s="16" t="s">
        <v>26</v>
      </c>
      <c r="N133" s="16"/>
      <c r="O133" s="16"/>
      <c r="P133" s="16"/>
      <c r="Q133" s="16"/>
      <c r="R133" s="18"/>
      <c r="S133" s="21"/>
      <c r="T133" s="36"/>
      <c r="U133" s="37"/>
    </row>
    <row r="134" spans="1:21">
      <c r="A134" s="13">
        <v>140</v>
      </c>
      <c r="B134" s="21" t="s">
        <v>241</v>
      </c>
      <c r="C134" s="21" t="s">
        <v>516</v>
      </c>
      <c r="D134" s="22" t="s">
        <v>517</v>
      </c>
      <c r="E134" s="21" t="s">
        <v>518</v>
      </c>
      <c r="F134" s="176" t="s">
        <v>519</v>
      </c>
      <c r="G134" s="16" t="s">
        <v>100</v>
      </c>
      <c r="H134" s="17" t="s">
        <v>24</v>
      </c>
      <c r="I134" s="16" t="s">
        <v>195</v>
      </c>
      <c r="J134" s="28">
        <v>25321</v>
      </c>
      <c r="K134" s="248">
        <v>1969</v>
      </c>
      <c r="L134" s="16">
        <f>2020-K134</f>
        <v>51</v>
      </c>
      <c r="M134" s="16" t="s">
        <v>45</v>
      </c>
      <c r="N134" s="16" t="s">
        <v>27</v>
      </c>
      <c r="O134" s="16" t="s">
        <v>46</v>
      </c>
      <c r="P134" s="16" t="s">
        <v>214</v>
      </c>
      <c r="Q134" s="16">
        <v>3</v>
      </c>
      <c r="R134" s="18" t="s">
        <v>30</v>
      </c>
      <c r="S134" s="21">
        <v>120000</v>
      </c>
      <c r="T134" s="36"/>
      <c r="U134" s="37"/>
    </row>
    <row r="135" spans="1:21">
      <c r="A135" s="13">
        <v>141</v>
      </c>
      <c r="B135" s="21" t="s">
        <v>241</v>
      </c>
      <c r="C135" s="21" t="s">
        <v>520</v>
      </c>
      <c r="D135" s="22"/>
      <c r="E135" s="21"/>
      <c r="F135" s="19"/>
      <c r="G135" s="16"/>
      <c r="H135" s="17" t="s">
        <v>24</v>
      </c>
      <c r="I135" s="16" t="s">
        <v>195</v>
      </c>
      <c r="J135" s="28"/>
      <c r="K135" s="248"/>
      <c r="L135" s="16"/>
      <c r="M135" s="16" t="s">
        <v>76</v>
      </c>
      <c r="N135" s="16"/>
      <c r="O135" s="16"/>
      <c r="P135" s="16"/>
      <c r="Q135" s="16"/>
      <c r="R135" s="18"/>
      <c r="S135" s="21"/>
      <c r="T135" s="36"/>
      <c r="U135" s="37"/>
    </row>
    <row r="136" spans="1:21">
      <c r="A136" s="17">
        <v>142</v>
      </c>
      <c r="B136" s="21" t="s">
        <v>241</v>
      </c>
      <c r="C136" s="21" t="s">
        <v>521</v>
      </c>
      <c r="D136" s="17" t="s">
        <v>63</v>
      </c>
      <c r="E136" s="21" t="s">
        <v>505</v>
      </c>
      <c r="F136" s="176" t="s">
        <v>522</v>
      </c>
      <c r="G136" s="16" t="s">
        <v>100</v>
      </c>
      <c r="H136" s="17" t="s">
        <v>24</v>
      </c>
      <c r="I136" s="16" t="s">
        <v>195</v>
      </c>
      <c r="J136" s="28">
        <v>27961</v>
      </c>
      <c r="K136" s="248">
        <v>1976</v>
      </c>
      <c r="L136" s="16">
        <f t="shared" ref="L136:L155" si="7">2020-K136</f>
        <v>44</v>
      </c>
      <c r="M136" s="16" t="s">
        <v>26</v>
      </c>
      <c r="N136" s="16" t="s">
        <v>27</v>
      </c>
      <c r="O136" s="16" t="s">
        <v>46</v>
      </c>
      <c r="P136" s="16" t="s">
        <v>214</v>
      </c>
      <c r="Q136" s="16">
        <v>3</v>
      </c>
      <c r="R136" s="18" t="s">
        <v>30</v>
      </c>
      <c r="S136" s="21">
        <v>120000</v>
      </c>
      <c r="T136" s="36"/>
      <c r="U136" s="37"/>
    </row>
    <row r="137" spans="1:21">
      <c r="A137" s="13">
        <v>143</v>
      </c>
      <c r="B137" s="21" t="s">
        <v>241</v>
      </c>
      <c r="C137" s="21" t="s">
        <v>523</v>
      </c>
      <c r="D137" s="22" t="s">
        <v>149</v>
      </c>
      <c r="E137" s="21" t="s">
        <v>513</v>
      </c>
      <c r="F137" s="176" t="s">
        <v>524</v>
      </c>
      <c r="G137" s="16" t="s">
        <v>100</v>
      </c>
      <c r="H137" s="17" t="s">
        <v>24</v>
      </c>
      <c r="I137" s="16" t="s">
        <v>94</v>
      </c>
      <c r="J137" s="28">
        <v>28322</v>
      </c>
      <c r="K137" s="248">
        <v>1977</v>
      </c>
      <c r="L137" s="16">
        <f t="shared" si="7"/>
        <v>43</v>
      </c>
      <c r="M137" s="16" t="s">
        <v>45</v>
      </c>
      <c r="N137" s="16" t="s">
        <v>27</v>
      </c>
      <c r="O137" s="16" t="s">
        <v>28</v>
      </c>
      <c r="P137" s="16" t="s">
        <v>214</v>
      </c>
      <c r="Q137" s="16">
        <v>6</v>
      </c>
      <c r="R137" s="18" t="s">
        <v>30</v>
      </c>
      <c r="S137" s="21">
        <v>120000</v>
      </c>
      <c r="T137" s="36"/>
      <c r="U137" s="37"/>
    </row>
    <row r="138" spans="1:21">
      <c r="A138" s="17">
        <v>144</v>
      </c>
      <c r="B138" s="21" t="s">
        <v>525</v>
      </c>
      <c r="C138" s="21" t="s">
        <v>526</v>
      </c>
      <c r="D138" s="17" t="s">
        <v>21</v>
      </c>
      <c r="E138" s="21" t="s">
        <v>92</v>
      </c>
      <c r="F138" s="176" t="s">
        <v>527</v>
      </c>
      <c r="G138" s="16" t="s">
        <v>100</v>
      </c>
      <c r="H138" s="17" t="s">
        <v>24</v>
      </c>
      <c r="I138" s="16" t="s">
        <v>94</v>
      </c>
      <c r="J138" s="28">
        <v>43681</v>
      </c>
      <c r="K138" s="248">
        <v>1938</v>
      </c>
      <c r="L138" s="16">
        <f t="shared" si="7"/>
        <v>82</v>
      </c>
      <c r="M138" s="16" t="s">
        <v>45</v>
      </c>
      <c r="N138" s="16" t="s">
        <v>27</v>
      </c>
      <c r="O138" s="16" t="s">
        <v>46</v>
      </c>
      <c r="P138" s="16" t="s">
        <v>104</v>
      </c>
      <c r="Q138" s="16">
        <v>6</v>
      </c>
      <c r="R138" s="18" t="s">
        <v>30</v>
      </c>
      <c r="S138" s="21">
        <v>80000</v>
      </c>
      <c r="T138" s="36"/>
      <c r="U138" s="37"/>
    </row>
    <row r="139" spans="1:21">
      <c r="A139" s="13">
        <v>145</v>
      </c>
      <c r="B139" s="21" t="s">
        <v>528</v>
      </c>
      <c r="C139" s="21" t="s">
        <v>529</v>
      </c>
      <c r="D139" s="22"/>
      <c r="E139" s="21"/>
      <c r="F139" s="176" t="s">
        <v>530</v>
      </c>
      <c r="G139" s="16" t="s">
        <v>100</v>
      </c>
      <c r="H139" s="17" t="s">
        <v>24</v>
      </c>
      <c r="I139" s="16" t="s">
        <v>443</v>
      </c>
      <c r="J139" s="28">
        <v>15063</v>
      </c>
      <c r="K139" s="248">
        <v>1941</v>
      </c>
      <c r="L139" s="16">
        <f t="shared" si="7"/>
        <v>79</v>
      </c>
      <c r="M139" s="16" t="s">
        <v>45</v>
      </c>
      <c r="N139" s="16" t="s">
        <v>27</v>
      </c>
      <c r="O139" s="16" t="s">
        <v>46</v>
      </c>
      <c r="P139" s="16" t="s">
        <v>104</v>
      </c>
      <c r="Q139" s="16">
        <v>5</v>
      </c>
      <c r="R139" s="18" t="s">
        <v>30</v>
      </c>
      <c r="S139" s="21">
        <v>80000</v>
      </c>
      <c r="T139" s="36"/>
      <c r="U139" s="37"/>
    </row>
    <row r="140" spans="1:21">
      <c r="A140" s="17">
        <v>146</v>
      </c>
      <c r="B140" s="21" t="s">
        <v>528</v>
      </c>
      <c r="C140" s="21" t="s">
        <v>531</v>
      </c>
      <c r="D140" s="17" t="s">
        <v>41</v>
      </c>
      <c r="E140" s="21" t="s">
        <v>532</v>
      </c>
      <c r="F140" s="176" t="s">
        <v>533</v>
      </c>
      <c r="G140" s="16" t="s">
        <v>100</v>
      </c>
      <c r="H140" s="17" t="s">
        <v>24</v>
      </c>
      <c r="I140" s="16" t="s">
        <v>443</v>
      </c>
      <c r="J140" s="28">
        <v>43751</v>
      </c>
      <c r="K140" s="248">
        <v>1960</v>
      </c>
      <c r="L140" s="16">
        <f t="shared" si="7"/>
        <v>60</v>
      </c>
      <c r="M140" s="16" t="s">
        <v>45</v>
      </c>
      <c r="N140" s="16" t="s">
        <v>27</v>
      </c>
      <c r="O140" s="16" t="s">
        <v>49</v>
      </c>
      <c r="P140" s="16" t="s">
        <v>104</v>
      </c>
      <c r="Q140" s="16">
        <v>6</v>
      </c>
      <c r="R140" s="18" t="s">
        <v>30</v>
      </c>
      <c r="S140" s="21">
        <v>80000</v>
      </c>
      <c r="T140" s="36"/>
      <c r="U140" s="37"/>
    </row>
    <row r="141" spans="1:21">
      <c r="A141" s="13">
        <v>147</v>
      </c>
      <c r="B141" s="21" t="s">
        <v>528</v>
      </c>
      <c r="C141" s="21" t="s">
        <v>534</v>
      </c>
      <c r="D141" s="22"/>
      <c r="E141" s="21"/>
      <c r="F141" s="177" t="s">
        <v>535</v>
      </c>
      <c r="G141" s="16" t="s">
        <v>100</v>
      </c>
      <c r="H141" s="17" t="s">
        <v>24</v>
      </c>
      <c r="I141" s="16" t="s">
        <v>94</v>
      </c>
      <c r="J141" s="28">
        <v>43516</v>
      </c>
      <c r="K141" s="248">
        <v>1966</v>
      </c>
      <c r="L141" s="16">
        <f t="shared" si="7"/>
        <v>54</v>
      </c>
      <c r="M141" s="16" t="s">
        <v>26</v>
      </c>
      <c r="N141" s="16" t="s">
        <v>27</v>
      </c>
      <c r="O141" s="16" t="s">
        <v>46</v>
      </c>
      <c r="P141" s="16" t="s">
        <v>136</v>
      </c>
      <c r="Q141" s="16">
        <v>1</v>
      </c>
      <c r="R141" s="18" t="s">
        <v>30</v>
      </c>
      <c r="S141" s="21">
        <v>60000</v>
      </c>
      <c r="T141" s="36"/>
      <c r="U141" s="37"/>
    </row>
    <row r="142" spans="1:21">
      <c r="A142" s="17">
        <v>148</v>
      </c>
      <c r="B142" s="21" t="s">
        <v>528</v>
      </c>
      <c r="C142" s="21" t="s">
        <v>536</v>
      </c>
      <c r="D142" s="22" t="s">
        <v>85</v>
      </c>
      <c r="E142" s="21" t="s">
        <v>537</v>
      </c>
      <c r="F142" s="177" t="s">
        <v>538</v>
      </c>
      <c r="G142" s="16"/>
      <c r="H142" s="17" t="s">
        <v>24</v>
      </c>
      <c r="I142" s="16" t="s">
        <v>94</v>
      </c>
      <c r="J142" s="28">
        <v>43853</v>
      </c>
      <c r="K142" s="248">
        <v>1997</v>
      </c>
      <c r="L142" s="16">
        <f t="shared" si="7"/>
        <v>23</v>
      </c>
      <c r="M142" s="16" t="s">
        <v>45</v>
      </c>
      <c r="N142" s="16" t="s">
        <v>130</v>
      </c>
      <c r="O142" s="16" t="s">
        <v>28</v>
      </c>
      <c r="P142" s="16" t="s">
        <v>539</v>
      </c>
      <c r="Q142" s="16">
        <v>1</v>
      </c>
      <c r="R142" s="18" t="s">
        <v>30</v>
      </c>
      <c r="S142" s="21"/>
      <c r="T142" s="36"/>
      <c r="U142" s="37"/>
    </row>
    <row r="143" spans="1:21">
      <c r="A143" s="13">
        <v>149</v>
      </c>
      <c r="B143" s="21" t="s">
        <v>528</v>
      </c>
      <c r="C143" s="21" t="s">
        <v>540</v>
      </c>
      <c r="D143" s="22" t="s">
        <v>85</v>
      </c>
      <c r="E143" s="21" t="s">
        <v>85</v>
      </c>
      <c r="F143" s="176" t="s">
        <v>541</v>
      </c>
      <c r="G143" s="16" t="s">
        <v>100</v>
      </c>
      <c r="H143" s="17" t="s">
        <v>24</v>
      </c>
      <c r="I143" s="16" t="s">
        <v>157</v>
      </c>
      <c r="J143" s="28">
        <v>43806</v>
      </c>
      <c r="K143" s="248">
        <v>1952</v>
      </c>
      <c r="L143" s="16">
        <f t="shared" si="7"/>
        <v>68</v>
      </c>
      <c r="M143" s="16" t="s">
        <v>26</v>
      </c>
      <c r="N143" s="16" t="s">
        <v>27</v>
      </c>
      <c r="O143" s="16" t="s">
        <v>46</v>
      </c>
      <c r="P143" s="16" t="s">
        <v>136</v>
      </c>
      <c r="Q143" s="16">
        <v>2</v>
      </c>
      <c r="R143" s="18" t="s">
        <v>30</v>
      </c>
      <c r="S143" s="21">
        <v>60000</v>
      </c>
      <c r="T143" s="36"/>
      <c r="U143" s="37"/>
    </row>
    <row r="144" spans="1:21">
      <c r="A144" s="17">
        <v>150</v>
      </c>
      <c r="B144" s="21" t="s">
        <v>528</v>
      </c>
      <c r="C144" s="21" t="s">
        <v>542</v>
      </c>
      <c r="D144" s="17" t="s">
        <v>41</v>
      </c>
      <c r="E144" s="21" t="s">
        <v>532</v>
      </c>
      <c r="F144" s="176" t="s">
        <v>543</v>
      </c>
      <c r="G144" s="16" t="s">
        <v>100</v>
      </c>
      <c r="H144" s="17" t="s">
        <v>24</v>
      </c>
      <c r="I144" s="16" t="s">
        <v>443</v>
      </c>
      <c r="J144" s="28">
        <v>43496</v>
      </c>
      <c r="K144" s="248">
        <v>1974</v>
      </c>
      <c r="L144" s="16">
        <f t="shared" si="7"/>
        <v>46</v>
      </c>
      <c r="M144" s="16" t="s">
        <v>45</v>
      </c>
      <c r="N144" s="16" t="s">
        <v>27</v>
      </c>
      <c r="O144" s="16" t="s">
        <v>49</v>
      </c>
      <c r="P144" s="16" t="s">
        <v>104</v>
      </c>
      <c r="Q144" s="16">
        <v>3</v>
      </c>
      <c r="R144" s="18" t="s">
        <v>30</v>
      </c>
      <c r="S144" s="21">
        <v>80000</v>
      </c>
      <c r="T144" s="36"/>
      <c r="U144" s="37"/>
    </row>
    <row r="145" spans="1:21">
      <c r="A145" s="13">
        <v>151</v>
      </c>
      <c r="B145" s="21" t="s">
        <v>435</v>
      </c>
      <c r="C145" s="21" t="s">
        <v>544</v>
      </c>
      <c r="D145" s="22" t="s">
        <v>112</v>
      </c>
      <c r="E145" s="21" t="s">
        <v>545</v>
      </c>
      <c r="F145" s="176" t="s">
        <v>546</v>
      </c>
      <c r="G145" s="16" t="s">
        <v>100</v>
      </c>
      <c r="H145" s="17" t="s">
        <v>24</v>
      </c>
      <c r="I145" s="16" t="s">
        <v>37</v>
      </c>
      <c r="J145" s="28"/>
      <c r="K145" s="248"/>
      <c r="L145" s="16">
        <f t="shared" si="7"/>
        <v>2020</v>
      </c>
      <c r="M145" s="16" t="s">
        <v>26</v>
      </c>
      <c r="N145" s="16" t="s">
        <v>130</v>
      </c>
      <c r="O145" s="16" t="s">
        <v>49</v>
      </c>
      <c r="P145" s="16" t="s">
        <v>101</v>
      </c>
      <c r="Q145" s="16"/>
      <c r="R145" s="18" t="s">
        <v>30</v>
      </c>
      <c r="S145" s="21">
        <v>80000</v>
      </c>
      <c r="T145" s="36"/>
      <c r="U145" s="37"/>
    </row>
    <row r="146" spans="1:21">
      <c r="A146" s="17">
        <v>152</v>
      </c>
      <c r="B146" s="21" t="s">
        <v>435</v>
      </c>
      <c r="C146" s="21" t="s">
        <v>534</v>
      </c>
      <c r="D146" s="22" t="s">
        <v>85</v>
      </c>
      <c r="E146" s="21"/>
      <c r="F146" s="176" t="s">
        <v>547</v>
      </c>
      <c r="G146" s="16" t="s">
        <v>100</v>
      </c>
      <c r="H146" s="17" t="s">
        <v>24</v>
      </c>
      <c r="I146" s="16" t="s">
        <v>548</v>
      </c>
      <c r="J146" s="28">
        <v>19524</v>
      </c>
      <c r="K146" s="248">
        <v>1953</v>
      </c>
      <c r="L146" s="16">
        <f t="shared" si="7"/>
        <v>67</v>
      </c>
      <c r="M146" s="16" t="s">
        <v>26</v>
      </c>
      <c r="N146" s="16" t="s">
        <v>27</v>
      </c>
      <c r="O146" s="16" t="s">
        <v>28</v>
      </c>
      <c r="P146" s="16" t="s">
        <v>549</v>
      </c>
      <c r="Q146" s="16">
        <v>3</v>
      </c>
      <c r="R146" s="18" t="s">
        <v>30</v>
      </c>
      <c r="S146" s="21">
        <v>120000</v>
      </c>
      <c r="T146" s="36"/>
      <c r="U146" s="37"/>
    </row>
    <row r="147" spans="1:21">
      <c r="A147" s="13">
        <v>153</v>
      </c>
      <c r="B147" s="21" t="s">
        <v>435</v>
      </c>
      <c r="C147" s="21" t="s">
        <v>550</v>
      </c>
      <c r="D147" s="22" t="s">
        <v>149</v>
      </c>
      <c r="E147" s="21"/>
      <c r="F147" s="176" t="s">
        <v>551</v>
      </c>
      <c r="G147" s="16" t="s">
        <v>100</v>
      </c>
      <c r="H147" s="17" t="s">
        <v>24</v>
      </c>
      <c r="I147" s="16" t="s">
        <v>195</v>
      </c>
      <c r="J147" s="28">
        <v>43797</v>
      </c>
      <c r="K147" s="248">
        <v>1949</v>
      </c>
      <c r="L147" s="16">
        <f t="shared" si="7"/>
        <v>71</v>
      </c>
      <c r="M147" s="16" t="s">
        <v>45</v>
      </c>
      <c r="N147" s="16" t="s">
        <v>27</v>
      </c>
      <c r="O147" s="16" t="s">
        <v>28</v>
      </c>
      <c r="P147" s="16" t="s">
        <v>454</v>
      </c>
      <c r="Q147" s="16">
        <v>5</v>
      </c>
      <c r="R147" s="18" t="s">
        <v>30</v>
      </c>
      <c r="S147" s="21">
        <v>120000</v>
      </c>
      <c r="T147" s="36"/>
      <c r="U147" s="37"/>
    </row>
    <row r="148" spans="1:21">
      <c r="A148" s="13">
        <v>154</v>
      </c>
      <c r="B148" s="21" t="s">
        <v>552</v>
      </c>
      <c r="C148" s="21" t="s">
        <v>553</v>
      </c>
      <c r="D148" s="22" t="s">
        <v>51</v>
      </c>
      <c r="E148" s="21" t="s">
        <v>51</v>
      </c>
      <c r="F148" s="176" t="s">
        <v>554</v>
      </c>
      <c r="G148" s="16" t="s">
        <v>100</v>
      </c>
      <c r="H148" s="17" t="s">
        <v>24</v>
      </c>
      <c r="I148" s="16" t="s">
        <v>548</v>
      </c>
      <c r="J148" s="28">
        <v>16266</v>
      </c>
      <c r="K148" s="248">
        <v>1944</v>
      </c>
      <c r="L148" s="16">
        <f t="shared" si="7"/>
        <v>76</v>
      </c>
      <c r="M148" s="16" t="s">
        <v>45</v>
      </c>
      <c r="N148" s="16" t="s">
        <v>27</v>
      </c>
      <c r="O148" s="16" t="s">
        <v>46</v>
      </c>
      <c r="P148" s="16" t="s">
        <v>454</v>
      </c>
      <c r="Q148" s="16">
        <v>3</v>
      </c>
      <c r="R148" s="18" t="s">
        <v>30</v>
      </c>
      <c r="S148" s="21">
        <v>120000</v>
      </c>
      <c r="T148" s="36"/>
      <c r="U148" s="37"/>
    </row>
    <row r="149" spans="1:21">
      <c r="A149" s="17">
        <v>155</v>
      </c>
      <c r="B149" s="21" t="s">
        <v>555</v>
      </c>
      <c r="C149" s="21" t="s">
        <v>556</v>
      </c>
      <c r="D149" s="22" t="s">
        <v>143</v>
      </c>
      <c r="E149" s="21" t="s">
        <v>557</v>
      </c>
      <c r="F149" s="176" t="s">
        <v>558</v>
      </c>
      <c r="G149" s="16"/>
      <c r="H149" s="17" t="s">
        <v>24</v>
      </c>
      <c r="I149" s="16" t="s">
        <v>135</v>
      </c>
      <c r="J149" s="28">
        <v>44109</v>
      </c>
      <c r="K149" s="248">
        <v>1962</v>
      </c>
      <c r="L149" s="16">
        <f t="shared" si="7"/>
        <v>58</v>
      </c>
      <c r="M149" s="16" t="s">
        <v>26</v>
      </c>
      <c r="N149" s="16" t="s">
        <v>27</v>
      </c>
      <c r="O149" s="16" t="s">
        <v>49</v>
      </c>
      <c r="P149" s="16" t="s">
        <v>427</v>
      </c>
      <c r="Q149" s="16">
        <v>4</v>
      </c>
      <c r="R149" s="18" t="s">
        <v>30</v>
      </c>
      <c r="S149" s="21"/>
      <c r="T149" s="36"/>
      <c r="U149" s="37"/>
    </row>
    <row r="150" spans="1:21">
      <c r="A150" s="13">
        <v>156</v>
      </c>
      <c r="B150" s="21" t="s">
        <v>555</v>
      </c>
      <c r="C150" s="21" t="s">
        <v>559</v>
      </c>
      <c r="D150" s="22" t="s">
        <v>56</v>
      </c>
      <c r="E150" s="21" t="s">
        <v>263</v>
      </c>
      <c r="F150" s="176" t="s">
        <v>560</v>
      </c>
      <c r="G150" s="16"/>
      <c r="H150" s="17" t="s">
        <v>24</v>
      </c>
      <c r="I150" s="16" t="s">
        <v>135</v>
      </c>
      <c r="J150" s="28">
        <v>43913</v>
      </c>
      <c r="K150" s="248">
        <v>1966</v>
      </c>
      <c r="L150" s="16">
        <f t="shared" si="7"/>
        <v>54</v>
      </c>
      <c r="M150" s="16" t="s">
        <v>26</v>
      </c>
      <c r="N150" s="16" t="s">
        <v>27</v>
      </c>
      <c r="O150" s="16" t="s">
        <v>49</v>
      </c>
      <c r="P150" s="16" t="s">
        <v>561</v>
      </c>
      <c r="Q150" s="16">
        <v>4</v>
      </c>
      <c r="R150" s="18" t="s">
        <v>30</v>
      </c>
      <c r="S150" s="21"/>
      <c r="T150" s="36"/>
      <c r="U150" s="37"/>
    </row>
    <row r="151" spans="1:21">
      <c r="A151" s="17">
        <v>157</v>
      </c>
      <c r="B151" s="21" t="s">
        <v>562</v>
      </c>
      <c r="C151" s="21" t="s">
        <v>563</v>
      </c>
      <c r="D151" s="22" t="s">
        <v>149</v>
      </c>
      <c r="E151" s="21" t="s">
        <v>564</v>
      </c>
      <c r="F151" s="176" t="s">
        <v>565</v>
      </c>
      <c r="G151" s="16" t="s">
        <v>100</v>
      </c>
      <c r="H151" s="17" t="s">
        <v>24</v>
      </c>
      <c r="I151" s="16" t="s">
        <v>195</v>
      </c>
      <c r="J151" s="28">
        <v>43788</v>
      </c>
      <c r="K151" s="248">
        <v>1982</v>
      </c>
      <c r="L151" s="16">
        <f t="shared" si="7"/>
        <v>38</v>
      </c>
      <c r="M151" s="16" t="s">
        <v>26</v>
      </c>
      <c r="N151" s="16" t="s">
        <v>27</v>
      </c>
      <c r="O151" s="16" t="s">
        <v>28</v>
      </c>
      <c r="P151" s="16" t="s">
        <v>136</v>
      </c>
      <c r="Q151" s="16">
        <v>2</v>
      </c>
      <c r="R151" s="18" t="s">
        <v>30</v>
      </c>
      <c r="S151" s="21">
        <v>60000</v>
      </c>
      <c r="T151" s="36"/>
      <c r="U151" s="37"/>
    </row>
    <row r="152" spans="1:21">
      <c r="A152" s="13">
        <v>158</v>
      </c>
      <c r="B152" s="21" t="s">
        <v>566</v>
      </c>
      <c r="C152" s="21" t="s">
        <v>567</v>
      </c>
      <c r="D152" s="22" t="s">
        <v>97</v>
      </c>
      <c r="E152" s="21" t="s">
        <v>98</v>
      </c>
      <c r="F152" s="176" t="s">
        <v>568</v>
      </c>
      <c r="G152" s="16" t="s">
        <v>100</v>
      </c>
      <c r="H152" s="17" t="s">
        <v>24</v>
      </c>
      <c r="I152" s="16" t="s">
        <v>157</v>
      </c>
      <c r="J152" s="28">
        <v>43685</v>
      </c>
      <c r="K152" s="248">
        <v>1955</v>
      </c>
      <c r="L152" s="16">
        <f t="shared" si="7"/>
        <v>65</v>
      </c>
      <c r="M152" s="16" t="s">
        <v>45</v>
      </c>
      <c r="N152" s="16" t="s">
        <v>27</v>
      </c>
      <c r="O152" s="16" t="s">
        <v>46</v>
      </c>
      <c r="P152" s="16" t="s">
        <v>315</v>
      </c>
      <c r="Q152" s="16">
        <v>1</v>
      </c>
      <c r="R152" s="18" t="s">
        <v>30</v>
      </c>
      <c r="S152" s="21">
        <v>120000</v>
      </c>
      <c r="T152" s="36"/>
      <c r="U152" s="37"/>
    </row>
    <row r="153" spans="1:21">
      <c r="A153" s="13">
        <v>159</v>
      </c>
      <c r="B153" s="21" t="s">
        <v>569</v>
      </c>
      <c r="C153" s="21" t="s">
        <v>570</v>
      </c>
      <c r="D153" s="17" t="s">
        <v>21</v>
      </c>
      <c r="E153" s="21" t="s">
        <v>571</v>
      </c>
      <c r="F153" s="176" t="s">
        <v>572</v>
      </c>
      <c r="G153" s="16" t="s">
        <v>100</v>
      </c>
      <c r="H153" s="17" t="s">
        <v>24</v>
      </c>
      <c r="I153" s="16" t="s">
        <v>573</v>
      </c>
      <c r="J153" s="28">
        <v>43802</v>
      </c>
      <c r="K153" s="248">
        <v>1965</v>
      </c>
      <c r="L153" s="16">
        <f t="shared" si="7"/>
        <v>55</v>
      </c>
      <c r="M153" s="16" t="s">
        <v>26</v>
      </c>
      <c r="N153" s="16" t="s">
        <v>27</v>
      </c>
      <c r="O153" s="16" t="s">
        <v>28</v>
      </c>
      <c r="P153" s="16" t="s">
        <v>330</v>
      </c>
      <c r="Q153" s="16">
        <v>3</v>
      </c>
      <c r="R153" s="18" t="s">
        <v>30</v>
      </c>
      <c r="S153" s="21">
        <v>120000</v>
      </c>
      <c r="T153" s="36"/>
      <c r="U153" s="37"/>
    </row>
    <row r="154" spans="1:21">
      <c r="A154" s="17">
        <v>160</v>
      </c>
      <c r="B154" s="21" t="s">
        <v>574</v>
      </c>
      <c r="C154" s="21" t="s">
        <v>575</v>
      </c>
      <c r="D154" s="22" t="s">
        <v>211</v>
      </c>
      <c r="E154" s="21" t="s">
        <v>576</v>
      </c>
      <c r="F154" s="176" t="s">
        <v>577</v>
      </c>
      <c r="G154" s="16" t="s">
        <v>100</v>
      </c>
      <c r="H154" s="17" t="s">
        <v>24</v>
      </c>
      <c r="I154" s="16" t="s">
        <v>37</v>
      </c>
      <c r="J154" s="28">
        <v>43466</v>
      </c>
      <c r="K154" s="248">
        <v>1954</v>
      </c>
      <c r="L154" s="16">
        <f t="shared" si="7"/>
        <v>66</v>
      </c>
      <c r="M154" s="16" t="s">
        <v>26</v>
      </c>
      <c r="N154" s="16" t="s">
        <v>27</v>
      </c>
      <c r="O154" s="16" t="s">
        <v>28</v>
      </c>
      <c r="P154" s="16" t="s">
        <v>287</v>
      </c>
      <c r="Q154" s="16">
        <v>5</v>
      </c>
      <c r="R154" s="18" t="s">
        <v>578</v>
      </c>
      <c r="S154" s="21">
        <v>120000</v>
      </c>
      <c r="T154" s="36"/>
      <c r="U154" s="37"/>
    </row>
    <row r="155" spans="1:21">
      <c r="A155" s="13">
        <v>161</v>
      </c>
      <c r="B155" s="21" t="s">
        <v>579</v>
      </c>
      <c r="C155" s="21" t="s">
        <v>580</v>
      </c>
      <c r="D155" s="22"/>
      <c r="E155" s="21"/>
      <c r="F155" s="176" t="s">
        <v>581</v>
      </c>
      <c r="G155" s="16" t="s">
        <v>100</v>
      </c>
      <c r="H155" s="17" t="s">
        <v>24</v>
      </c>
      <c r="I155" s="16" t="s">
        <v>124</v>
      </c>
      <c r="J155" s="44">
        <v>43806</v>
      </c>
      <c r="K155" s="45">
        <v>1950</v>
      </c>
      <c r="L155" s="16">
        <f t="shared" si="7"/>
        <v>70</v>
      </c>
      <c r="M155" s="16" t="s">
        <v>26</v>
      </c>
      <c r="N155" s="16" t="s">
        <v>27</v>
      </c>
      <c r="O155" s="16" t="s">
        <v>46</v>
      </c>
      <c r="P155" s="16" t="s">
        <v>104</v>
      </c>
      <c r="Q155" s="16">
        <v>3</v>
      </c>
      <c r="R155" s="18" t="s">
        <v>30</v>
      </c>
      <c r="S155" s="21">
        <v>80000</v>
      </c>
      <c r="T155" s="36"/>
      <c r="U155" s="37"/>
    </row>
    <row r="156" spans="1:21">
      <c r="A156" s="13">
        <v>162</v>
      </c>
      <c r="B156" s="21" t="s">
        <v>582</v>
      </c>
      <c r="C156" s="21" t="s">
        <v>583</v>
      </c>
      <c r="D156" s="17" t="s">
        <v>21</v>
      </c>
      <c r="E156" s="21"/>
      <c r="F156" s="248"/>
      <c r="G156" s="16"/>
      <c r="H156" s="17" t="s">
        <v>24</v>
      </c>
      <c r="I156" s="16" t="s">
        <v>584</v>
      </c>
      <c r="J156" s="28"/>
      <c r="K156" s="248"/>
      <c r="L156" s="16"/>
      <c r="M156" s="16" t="s">
        <v>26</v>
      </c>
      <c r="N156" s="16"/>
      <c r="O156" s="16"/>
      <c r="P156" s="16"/>
      <c r="Q156" s="16"/>
      <c r="R156" s="18"/>
      <c r="S156" s="21"/>
      <c r="T156" s="36"/>
      <c r="U156" s="37"/>
    </row>
    <row r="157" spans="1:21">
      <c r="A157" s="17">
        <v>163</v>
      </c>
      <c r="B157" s="21" t="s">
        <v>585</v>
      </c>
      <c r="C157" s="21" t="s">
        <v>586</v>
      </c>
      <c r="D157" s="17" t="s">
        <v>21</v>
      </c>
      <c r="E157" s="21" t="s">
        <v>587</v>
      </c>
      <c r="F157" s="176" t="s">
        <v>588</v>
      </c>
      <c r="G157" s="16" t="s">
        <v>223</v>
      </c>
      <c r="H157" s="17" t="s">
        <v>24</v>
      </c>
      <c r="I157" s="16" t="s">
        <v>146</v>
      </c>
      <c r="J157" s="25">
        <v>18358</v>
      </c>
      <c r="K157" s="26">
        <v>1950</v>
      </c>
      <c r="L157" s="16">
        <f t="shared" ref="L157:L179" si="8">2020-K157</f>
        <v>70</v>
      </c>
      <c r="M157" s="16" t="s">
        <v>26</v>
      </c>
      <c r="N157" s="16" t="s">
        <v>27</v>
      </c>
      <c r="O157" s="16" t="s">
        <v>28</v>
      </c>
      <c r="P157" s="16" t="s">
        <v>136</v>
      </c>
      <c r="Q157" s="16">
        <v>0</v>
      </c>
      <c r="R157" s="18" t="s">
        <v>30</v>
      </c>
      <c r="S157" s="21">
        <v>60000</v>
      </c>
      <c r="T157" s="36"/>
      <c r="U157" s="37"/>
    </row>
    <row r="158" spans="1:21">
      <c r="A158" s="13">
        <v>164</v>
      </c>
      <c r="B158" s="21" t="s">
        <v>589</v>
      </c>
      <c r="C158" s="21" t="s">
        <v>590</v>
      </c>
      <c r="D158" s="22"/>
      <c r="E158" s="21"/>
      <c r="F158" s="176" t="s">
        <v>591</v>
      </c>
      <c r="G158" s="16" t="s">
        <v>100</v>
      </c>
      <c r="H158" s="17" t="s">
        <v>24</v>
      </c>
      <c r="I158" s="16" t="s">
        <v>37</v>
      </c>
      <c r="J158" s="28">
        <v>43472</v>
      </c>
      <c r="K158" s="248">
        <v>1971</v>
      </c>
      <c r="L158" s="16">
        <f t="shared" si="8"/>
        <v>49</v>
      </c>
      <c r="M158" s="16" t="s">
        <v>45</v>
      </c>
      <c r="N158" s="16" t="s">
        <v>27</v>
      </c>
      <c r="O158" s="16" t="s">
        <v>46</v>
      </c>
      <c r="P158" s="16" t="s">
        <v>104</v>
      </c>
      <c r="Q158" s="16">
        <v>2</v>
      </c>
      <c r="R158" s="18" t="s">
        <v>30</v>
      </c>
      <c r="S158" s="21">
        <v>80000</v>
      </c>
      <c r="T158" s="36"/>
      <c r="U158" s="37"/>
    </row>
    <row r="159" spans="1:21">
      <c r="A159" s="13">
        <v>165</v>
      </c>
      <c r="B159" s="21" t="s">
        <v>571</v>
      </c>
      <c r="C159" s="21" t="s">
        <v>592</v>
      </c>
      <c r="D159" s="22" t="s">
        <v>51</v>
      </c>
      <c r="E159" s="21" t="s">
        <v>110</v>
      </c>
      <c r="F159" s="177" t="s">
        <v>593</v>
      </c>
      <c r="G159" s="16"/>
      <c r="H159" s="17" t="s">
        <v>24</v>
      </c>
      <c r="I159" s="16" t="s">
        <v>135</v>
      </c>
      <c r="J159" s="25">
        <v>44121</v>
      </c>
      <c r="K159" s="26">
        <v>1976</v>
      </c>
      <c r="L159" s="16">
        <f t="shared" si="8"/>
        <v>44</v>
      </c>
      <c r="M159" s="16" t="s">
        <v>26</v>
      </c>
      <c r="N159" s="16" t="s">
        <v>27</v>
      </c>
      <c r="O159" s="16" t="s">
        <v>49</v>
      </c>
      <c r="P159" s="16" t="s">
        <v>136</v>
      </c>
      <c r="Q159" s="16">
        <v>2</v>
      </c>
      <c r="R159" s="18" t="s">
        <v>30</v>
      </c>
      <c r="S159" s="21"/>
      <c r="T159" s="36"/>
      <c r="U159" s="37"/>
    </row>
    <row r="160" spans="1:21">
      <c r="A160" s="13">
        <v>166</v>
      </c>
      <c r="B160" s="21" t="s">
        <v>571</v>
      </c>
      <c r="C160" s="21" t="s">
        <v>594</v>
      </c>
      <c r="D160" s="17" t="s">
        <v>51</v>
      </c>
      <c r="E160" s="21" t="s">
        <v>595</v>
      </c>
      <c r="F160" s="176" t="s">
        <v>596</v>
      </c>
      <c r="G160" s="16" t="s">
        <v>44</v>
      </c>
      <c r="H160" s="17" t="s">
        <v>24</v>
      </c>
      <c r="I160" s="16" t="s">
        <v>195</v>
      </c>
      <c r="J160" s="28">
        <v>43469</v>
      </c>
      <c r="K160" s="248">
        <v>1976</v>
      </c>
      <c r="L160" s="16">
        <f t="shared" si="8"/>
        <v>44</v>
      </c>
      <c r="M160" s="16" t="s">
        <v>45</v>
      </c>
      <c r="N160" s="16" t="s">
        <v>309</v>
      </c>
      <c r="O160" s="16" t="s">
        <v>49</v>
      </c>
      <c r="P160" s="16" t="s">
        <v>597</v>
      </c>
      <c r="Q160" s="16">
        <v>2</v>
      </c>
      <c r="R160" s="18" t="s">
        <v>30</v>
      </c>
      <c r="S160" s="21"/>
      <c r="T160" s="36"/>
      <c r="U160" s="37"/>
    </row>
    <row r="161" spans="1:21">
      <c r="A161" s="17">
        <v>167</v>
      </c>
      <c r="B161" s="21" t="s">
        <v>571</v>
      </c>
      <c r="C161" s="21" t="s">
        <v>598</v>
      </c>
      <c r="D161" s="17" t="s">
        <v>240</v>
      </c>
      <c r="E161" s="21" t="s">
        <v>438</v>
      </c>
      <c r="F161" s="176" t="s">
        <v>599</v>
      </c>
      <c r="G161" s="16" t="s">
        <v>44</v>
      </c>
      <c r="H161" s="17" t="s">
        <v>24</v>
      </c>
      <c r="I161" s="16" t="s">
        <v>157</v>
      </c>
      <c r="J161" s="28">
        <v>43469</v>
      </c>
      <c r="K161" s="248">
        <v>1988</v>
      </c>
      <c r="L161" s="16">
        <f t="shared" si="8"/>
        <v>32</v>
      </c>
      <c r="M161" s="16" t="s">
        <v>26</v>
      </c>
      <c r="N161" s="16" t="s">
        <v>27</v>
      </c>
      <c r="O161" s="16" t="s">
        <v>28</v>
      </c>
      <c r="P161" s="16" t="s">
        <v>109</v>
      </c>
      <c r="Q161" s="16">
        <v>2</v>
      </c>
      <c r="R161" s="18" t="s">
        <v>30</v>
      </c>
      <c r="S161" s="21"/>
      <c r="T161" s="36"/>
      <c r="U161" s="37"/>
    </row>
    <row r="162" spans="1:21">
      <c r="A162" s="13">
        <v>168</v>
      </c>
      <c r="B162" s="21" t="s">
        <v>571</v>
      </c>
      <c r="C162" s="21" t="s">
        <v>507</v>
      </c>
      <c r="D162" s="17" t="s">
        <v>51</v>
      </c>
      <c r="E162" s="21" t="s">
        <v>595</v>
      </c>
      <c r="F162" s="176" t="s">
        <v>600</v>
      </c>
      <c r="G162" s="16" t="s">
        <v>100</v>
      </c>
      <c r="H162" s="17" t="s">
        <v>24</v>
      </c>
      <c r="I162" s="16" t="s">
        <v>195</v>
      </c>
      <c r="J162" s="25">
        <v>43479</v>
      </c>
      <c r="K162" s="26">
        <v>1970</v>
      </c>
      <c r="L162" s="16">
        <f t="shared" si="8"/>
        <v>50</v>
      </c>
      <c r="M162" s="16" t="s">
        <v>45</v>
      </c>
      <c r="N162" s="16" t="s">
        <v>27</v>
      </c>
      <c r="O162" s="16" t="s">
        <v>49</v>
      </c>
      <c r="P162" s="16" t="s">
        <v>147</v>
      </c>
      <c r="Q162" s="16"/>
      <c r="R162" s="18" t="s">
        <v>30</v>
      </c>
      <c r="S162" s="21">
        <v>150000</v>
      </c>
      <c r="T162" s="36"/>
      <c r="U162" s="37"/>
    </row>
    <row r="163" spans="1:21">
      <c r="A163" s="17">
        <v>169</v>
      </c>
      <c r="B163" s="21" t="s">
        <v>601</v>
      </c>
      <c r="C163" s="21" t="s">
        <v>563</v>
      </c>
      <c r="D163" s="17" t="s">
        <v>192</v>
      </c>
      <c r="E163" s="21" t="s">
        <v>602</v>
      </c>
      <c r="F163" s="176" t="s">
        <v>603</v>
      </c>
      <c r="G163" s="16" t="s">
        <v>358</v>
      </c>
      <c r="H163" s="17" t="s">
        <v>24</v>
      </c>
      <c r="I163" s="16" t="s">
        <v>157</v>
      </c>
      <c r="J163" s="25">
        <v>43684</v>
      </c>
      <c r="K163" s="26">
        <v>1999</v>
      </c>
      <c r="L163" s="16">
        <f t="shared" si="8"/>
        <v>21</v>
      </c>
      <c r="M163" s="16" t="s">
        <v>26</v>
      </c>
      <c r="N163" s="16" t="s">
        <v>130</v>
      </c>
      <c r="O163" s="16" t="s">
        <v>28</v>
      </c>
      <c r="P163" s="16" t="s">
        <v>604</v>
      </c>
      <c r="Q163" s="16"/>
      <c r="R163" s="18" t="s">
        <v>30</v>
      </c>
      <c r="S163" s="21"/>
      <c r="T163" s="36"/>
      <c r="U163" s="37"/>
    </row>
    <row r="164" spans="1:21">
      <c r="A164" s="13">
        <v>170</v>
      </c>
      <c r="B164" s="21" t="s">
        <v>601</v>
      </c>
      <c r="C164" s="21" t="s">
        <v>2213</v>
      </c>
      <c r="D164" s="17" t="s">
        <v>192</v>
      </c>
      <c r="E164" s="21" t="s">
        <v>602</v>
      </c>
      <c r="F164" s="176" t="s">
        <v>605</v>
      </c>
      <c r="G164" s="16"/>
      <c r="H164" s="17" t="s">
        <v>24</v>
      </c>
      <c r="I164" s="16" t="s">
        <v>157</v>
      </c>
      <c r="J164" s="25"/>
      <c r="K164" s="26"/>
      <c r="L164" s="16">
        <f t="shared" si="8"/>
        <v>2020</v>
      </c>
      <c r="M164" s="16" t="s">
        <v>45</v>
      </c>
      <c r="N164" s="16"/>
      <c r="O164" s="16"/>
      <c r="P164" s="16"/>
      <c r="Q164" s="16"/>
      <c r="R164" s="18"/>
      <c r="S164" s="21"/>
      <c r="T164" s="36"/>
      <c r="U164" s="37"/>
    </row>
    <row r="165" spans="1:21">
      <c r="A165" s="17">
        <v>171</v>
      </c>
      <c r="B165" s="21" t="s">
        <v>601</v>
      </c>
      <c r="C165" s="21" t="s">
        <v>606</v>
      </c>
      <c r="D165" s="17" t="s">
        <v>192</v>
      </c>
      <c r="E165" s="21" t="s">
        <v>602</v>
      </c>
      <c r="F165" s="176" t="s">
        <v>607</v>
      </c>
      <c r="G165" s="16" t="s">
        <v>100</v>
      </c>
      <c r="H165" s="17" t="s">
        <v>24</v>
      </c>
      <c r="I165" s="16" t="s">
        <v>157</v>
      </c>
      <c r="J165" s="28">
        <v>27615</v>
      </c>
      <c r="K165" s="248">
        <v>1975</v>
      </c>
      <c r="L165" s="16">
        <f t="shared" si="8"/>
        <v>45</v>
      </c>
      <c r="M165" s="16" t="s">
        <v>26</v>
      </c>
      <c r="N165" s="16" t="s">
        <v>27</v>
      </c>
      <c r="O165" s="16" t="s">
        <v>28</v>
      </c>
      <c r="P165" s="16" t="s">
        <v>136</v>
      </c>
      <c r="Q165" s="16">
        <v>3</v>
      </c>
      <c r="R165" s="18" t="s">
        <v>30</v>
      </c>
      <c r="S165" s="21">
        <v>60000</v>
      </c>
      <c r="T165" s="36"/>
      <c r="U165" s="37"/>
    </row>
    <row r="166" spans="1:21">
      <c r="A166" s="13">
        <v>172</v>
      </c>
      <c r="B166" s="21" t="s">
        <v>608</v>
      </c>
      <c r="C166" s="21" t="s">
        <v>609</v>
      </c>
      <c r="D166" s="17" t="s">
        <v>85</v>
      </c>
      <c r="E166" s="21" t="s">
        <v>610</v>
      </c>
      <c r="F166" s="176" t="s">
        <v>611</v>
      </c>
      <c r="G166" s="16" t="s">
        <v>223</v>
      </c>
      <c r="H166" s="17" t="s">
        <v>24</v>
      </c>
      <c r="I166" s="16" t="s">
        <v>146</v>
      </c>
      <c r="J166" s="28">
        <v>43686</v>
      </c>
      <c r="K166" s="248">
        <v>1966</v>
      </c>
      <c r="L166" s="16">
        <f t="shared" si="8"/>
        <v>54</v>
      </c>
      <c r="M166" s="16" t="s">
        <v>26</v>
      </c>
      <c r="N166" s="16" t="s">
        <v>27</v>
      </c>
      <c r="O166" s="16" t="s">
        <v>49</v>
      </c>
      <c r="P166" s="16" t="s">
        <v>136</v>
      </c>
      <c r="Q166" s="16">
        <v>4</v>
      </c>
      <c r="R166" s="18" t="s">
        <v>30</v>
      </c>
      <c r="S166" s="21">
        <v>60000</v>
      </c>
      <c r="T166" s="36"/>
      <c r="U166" s="37"/>
    </row>
    <row r="167" spans="1:21">
      <c r="A167" s="17">
        <v>173</v>
      </c>
      <c r="B167" s="21" t="s">
        <v>612</v>
      </c>
      <c r="C167" s="21" t="s">
        <v>613</v>
      </c>
      <c r="D167" s="17" t="s">
        <v>51</v>
      </c>
      <c r="E167" s="21" t="s">
        <v>266</v>
      </c>
      <c r="F167" s="176" t="s">
        <v>614</v>
      </c>
      <c r="G167" s="16" t="s">
        <v>100</v>
      </c>
      <c r="H167" s="17" t="s">
        <v>24</v>
      </c>
      <c r="I167" s="16" t="s">
        <v>615</v>
      </c>
      <c r="J167" s="25">
        <v>43790</v>
      </c>
      <c r="K167" s="26">
        <v>1957</v>
      </c>
      <c r="L167" s="16">
        <f t="shared" si="8"/>
        <v>63</v>
      </c>
      <c r="M167" s="16" t="s">
        <v>45</v>
      </c>
      <c r="N167" s="16" t="s">
        <v>27</v>
      </c>
      <c r="O167" s="16" t="s">
        <v>49</v>
      </c>
      <c r="P167" s="16" t="s">
        <v>214</v>
      </c>
      <c r="Q167" s="16">
        <v>2</v>
      </c>
      <c r="R167" s="18" t="s">
        <v>30</v>
      </c>
      <c r="S167" s="21">
        <v>120000</v>
      </c>
      <c r="T167" s="36"/>
      <c r="U167" s="37"/>
    </row>
    <row r="168" spans="1:21">
      <c r="A168" s="13">
        <v>174</v>
      </c>
      <c r="B168" s="21" t="s">
        <v>616</v>
      </c>
      <c r="C168" s="21" t="s">
        <v>617</v>
      </c>
      <c r="D168" s="17" t="s">
        <v>85</v>
      </c>
      <c r="E168" s="21" t="s">
        <v>618</v>
      </c>
      <c r="F168" s="176" t="s">
        <v>619</v>
      </c>
      <c r="G168" s="16" t="s">
        <v>100</v>
      </c>
      <c r="H168" s="17" t="s">
        <v>24</v>
      </c>
      <c r="I168" s="16" t="s">
        <v>124</v>
      </c>
      <c r="J168" s="25">
        <v>20574</v>
      </c>
      <c r="K168" s="26">
        <v>1956</v>
      </c>
      <c r="L168" s="16">
        <f t="shared" si="8"/>
        <v>64</v>
      </c>
      <c r="M168" s="16" t="s">
        <v>26</v>
      </c>
      <c r="N168" s="16" t="s">
        <v>27</v>
      </c>
      <c r="O168" s="16" t="s">
        <v>49</v>
      </c>
      <c r="P168" s="16" t="s">
        <v>136</v>
      </c>
      <c r="Q168" s="16"/>
      <c r="R168" s="18" t="s">
        <v>30</v>
      </c>
      <c r="S168" s="21">
        <v>60000</v>
      </c>
      <c r="T168" s="36"/>
      <c r="U168" s="37"/>
    </row>
    <row r="169" spans="1:21">
      <c r="A169" s="13">
        <v>175</v>
      </c>
      <c r="B169" s="21" t="s">
        <v>620</v>
      </c>
      <c r="C169" s="21" t="s">
        <v>621</v>
      </c>
      <c r="D169" s="22" t="s">
        <v>299</v>
      </c>
      <c r="E169" s="21" t="s">
        <v>622</v>
      </c>
      <c r="F169" s="176" t="s">
        <v>623</v>
      </c>
      <c r="G169" s="16" t="s">
        <v>100</v>
      </c>
      <c r="H169" s="17" t="s">
        <v>24</v>
      </c>
      <c r="I169" s="16" t="s">
        <v>157</v>
      </c>
      <c r="J169" s="28"/>
      <c r="K169" s="248"/>
      <c r="L169" s="16">
        <f t="shared" si="8"/>
        <v>2020</v>
      </c>
      <c r="M169" s="16" t="s">
        <v>45</v>
      </c>
      <c r="N169" s="16" t="s">
        <v>27</v>
      </c>
      <c r="O169" s="16" t="s">
        <v>46</v>
      </c>
      <c r="P169" s="16" t="s">
        <v>104</v>
      </c>
      <c r="Q169" s="16">
        <v>8</v>
      </c>
      <c r="R169" s="18" t="s">
        <v>30</v>
      </c>
      <c r="S169" s="21">
        <v>80000</v>
      </c>
      <c r="T169" s="36"/>
      <c r="U169" s="37"/>
    </row>
    <row r="170" spans="1:21">
      <c r="A170" s="13">
        <v>177</v>
      </c>
      <c r="B170" s="21" t="s">
        <v>620</v>
      </c>
      <c r="C170" s="21" t="s">
        <v>626</v>
      </c>
      <c r="D170" s="22" t="s">
        <v>97</v>
      </c>
      <c r="E170" s="21" t="s">
        <v>475</v>
      </c>
      <c r="F170" s="176" t="s">
        <v>627</v>
      </c>
      <c r="G170" s="16" t="s">
        <v>100</v>
      </c>
      <c r="H170" s="17" t="s">
        <v>24</v>
      </c>
      <c r="I170" s="16" t="s">
        <v>157</v>
      </c>
      <c r="J170" s="28"/>
      <c r="K170" s="248"/>
      <c r="L170" s="16">
        <f t="shared" si="8"/>
        <v>2020</v>
      </c>
      <c r="M170" s="16" t="s">
        <v>26</v>
      </c>
      <c r="N170" s="16" t="s">
        <v>27</v>
      </c>
      <c r="O170" s="16" t="s">
        <v>46</v>
      </c>
      <c r="P170" s="16" t="s">
        <v>136</v>
      </c>
      <c r="Q170" s="16">
        <v>8</v>
      </c>
      <c r="R170" s="18" t="s">
        <v>30</v>
      </c>
      <c r="S170" s="21">
        <v>60000</v>
      </c>
      <c r="T170" s="36"/>
      <c r="U170" s="37"/>
    </row>
    <row r="171" spans="1:21">
      <c r="A171" s="17">
        <v>178</v>
      </c>
      <c r="B171" s="21" t="s">
        <v>628</v>
      </c>
      <c r="C171" s="21" t="s">
        <v>629</v>
      </c>
      <c r="D171" s="17" t="s">
        <v>21</v>
      </c>
      <c r="E171" s="21" t="s">
        <v>307</v>
      </c>
      <c r="F171" s="176" t="s">
        <v>630</v>
      </c>
      <c r="G171" s="16" t="s">
        <v>282</v>
      </c>
      <c r="H171" s="17" t="s">
        <v>24</v>
      </c>
      <c r="I171" s="16" t="s">
        <v>157</v>
      </c>
      <c r="J171" s="28"/>
      <c r="K171" s="248"/>
      <c r="L171" s="16">
        <f t="shared" si="8"/>
        <v>2020</v>
      </c>
      <c r="M171" s="16" t="s">
        <v>26</v>
      </c>
      <c r="N171" s="16"/>
      <c r="O171" s="16"/>
      <c r="P171" s="16"/>
      <c r="Q171" s="16"/>
      <c r="R171" s="18"/>
      <c r="S171" s="21"/>
      <c r="T171" s="36"/>
      <c r="U171" s="37"/>
    </row>
    <row r="172" spans="1:21">
      <c r="A172" s="13">
        <v>179</v>
      </c>
      <c r="B172" s="21" t="s">
        <v>200</v>
      </c>
      <c r="C172" s="21" t="s">
        <v>631</v>
      </c>
      <c r="D172" s="17" t="s">
        <v>63</v>
      </c>
      <c r="E172" s="21" t="s">
        <v>632</v>
      </c>
      <c r="F172" s="176" t="s">
        <v>633</v>
      </c>
      <c r="G172" s="16" t="s">
        <v>44</v>
      </c>
      <c r="H172" s="17" t="s">
        <v>24</v>
      </c>
      <c r="I172" s="16" t="s">
        <v>157</v>
      </c>
      <c r="J172" s="25">
        <v>43581</v>
      </c>
      <c r="K172" s="26">
        <v>1965</v>
      </c>
      <c r="L172" s="16">
        <f t="shared" si="8"/>
        <v>55</v>
      </c>
      <c r="M172" s="16" t="s">
        <v>45</v>
      </c>
      <c r="N172" s="16" t="s">
        <v>27</v>
      </c>
      <c r="O172" s="16" t="s">
        <v>49</v>
      </c>
      <c r="P172" s="16"/>
      <c r="Q172" s="16">
        <v>2</v>
      </c>
      <c r="R172" s="16" t="s">
        <v>634</v>
      </c>
      <c r="S172" s="31"/>
      <c r="T172" s="34"/>
      <c r="U172" s="35"/>
    </row>
    <row r="173" spans="1:21">
      <c r="A173" s="17">
        <v>180</v>
      </c>
      <c r="B173" s="21" t="s">
        <v>200</v>
      </c>
      <c r="C173" s="21" t="s">
        <v>635</v>
      </c>
      <c r="D173" s="22"/>
      <c r="E173" s="21"/>
      <c r="F173" s="176" t="s">
        <v>636</v>
      </c>
      <c r="G173" s="16" t="s">
        <v>282</v>
      </c>
      <c r="H173" s="17" t="s">
        <v>24</v>
      </c>
      <c r="I173" s="16" t="s">
        <v>124</v>
      </c>
      <c r="J173" s="28">
        <v>43614</v>
      </c>
      <c r="K173" s="248">
        <v>1957</v>
      </c>
      <c r="L173" s="16">
        <f t="shared" si="8"/>
        <v>63</v>
      </c>
      <c r="M173" s="16" t="s">
        <v>26</v>
      </c>
      <c r="N173" s="16" t="s">
        <v>27</v>
      </c>
      <c r="O173" s="16" t="s">
        <v>46</v>
      </c>
      <c r="P173" s="16" t="s">
        <v>136</v>
      </c>
      <c r="Q173" s="16">
        <v>1</v>
      </c>
      <c r="R173" s="16" t="s">
        <v>30</v>
      </c>
      <c r="S173" s="31"/>
      <c r="T173" s="34"/>
      <c r="U173" s="35"/>
    </row>
    <row r="174" spans="1:21">
      <c r="A174" s="13">
        <v>181</v>
      </c>
      <c r="B174" s="21" t="s">
        <v>200</v>
      </c>
      <c r="C174" s="21" t="s">
        <v>637</v>
      </c>
      <c r="D174" s="22"/>
      <c r="E174" s="21"/>
      <c r="F174" s="176" t="s">
        <v>638</v>
      </c>
      <c r="G174" s="16"/>
      <c r="H174" s="17" t="s">
        <v>24</v>
      </c>
      <c r="I174" s="16" t="s">
        <v>124</v>
      </c>
      <c r="J174" s="28"/>
      <c r="K174" s="248"/>
      <c r="L174" s="16">
        <f t="shared" si="8"/>
        <v>2020</v>
      </c>
      <c r="M174" s="16" t="s">
        <v>26</v>
      </c>
      <c r="N174" s="16"/>
      <c r="O174" s="16"/>
      <c r="P174" s="16"/>
      <c r="Q174" s="16"/>
      <c r="R174" s="16"/>
      <c r="S174" s="31"/>
      <c r="T174" s="34"/>
      <c r="U174" s="35"/>
    </row>
    <row r="175" spans="1:21">
      <c r="A175" s="13">
        <v>182</v>
      </c>
      <c r="B175" s="21" t="s">
        <v>200</v>
      </c>
      <c r="C175" s="21" t="s">
        <v>639</v>
      </c>
      <c r="D175" s="17" t="s">
        <v>63</v>
      </c>
      <c r="E175" s="21" t="s">
        <v>176</v>
      </c>
      <c r="F175" s="176" t="s">
        <v>640</v>
      </c>
      <c r="G175" s="16" t="s">
        <v>100</v>
      </c>
      <c r="H175" s="17" t="s">
        <v>24</v>
      </c>
      <c r="I175" s="16" t="s">
        <v>157</v>
      </c>
      <c r="J175" s="25">
        <v>43790</v>
      </c>
      <c r="K175" s="26">
        <v>1966</v>
      </c>
      <c r="L175" s="16">
        <f t="shared" si="8"/>
        <v>54</v>
      </c>
      <c r="M175" s="16" t="s">
        <v>26</v>
      </c>
      <c r="N175" s="16" t="s">
        <v>27</v>
      </c>
      <c r="O175" s="16" t="s">
        <v>46</v>
      </c>
      <c r="P175" s="16" t="s">
        <v>136</v>
      </c>
      <c r="Q175" s="16">
        <v>6</v>
      </c>
      <c r="R175" s="18" t="s">
        <v>30</v>
      </c>
      <c r="S175" s="21">
        <v>60000</v>
      </c>
      <c r="T175" s="36"/>
      <c r="U175" s="37"/>
    </row>
    <row r="176" spans="1:21">
      <c r="A176" s="17">
        <v>183</v>
      </c>
      <c r="B176" s="21" t="s">
        <v>200</v>
      </c>
      <c r="C176" s="21" t="s">
        <v>142</v>
      </c>
      <c r="D176" s="22"/>
      <c r="E176" s="21"/>
      <c r="F176" s="176" t="s">
        <v>641</v>
      </c>
      <c r="G176" s="16" t="s">
        <v>282</v>
      </c>
      <c r="H176" s="17" t="s">
        <v>24</v>
      </c>
      <c r="I176" s="16" t="s">
        <v>124</v>
      </c>
      <c r="J176" s="25">
        <v>43766</v>
      </c>
      <c r="K176" s="26">
        <v>1984</v>
      </c>
      <c r="L176" s="16">
        <f t="shared" si="8"/>
        <v>36</v>
      </c>
      <c r="M176" s="16" t="s">
        <v>26</v>
      </c>
      <c r="N176" s="16" t="s">
        <v>27</v>
      </c>
      <c r="O176" s="16" t="s">
        <v>49</v>
      </c>
      <c r="P176" s="16" t="s">
        <v>136</v>
      </c>
      <c r="Q176" s="16">
        <v>2</v>
      </c>
      <c r="R176" s="18" t="s">
        <v>30</v>
      </c>
      <c r="S176" s="21"/>
      <c r="T176" s="36"/>
      <c r="U176" s="37"/>
    </row>
    <row r="177" spans="1:21">
      <c r="A177" s="13">
        <v>184</v>
      </c>
      <c r="B177" s="21" t="s">
        <v>200</v>
      </c>
      <c r="C177" s="21" t="s">
        <v>188</v>
      </c>
      <c r="D177" s="17" t="s">
        <v>56</v>
      </c>
      <c r="E177" s="21" t="s">
        <v>377</v>
      </c>
      <c r="F177" s="248"/>
      <c r="G177" s="16" t="s">
        <v>100</v>
      </c>
      <c r="H177" s="17" t="s">
        <v>24</v>
      </c>
      <c r="I177" s="16" t="s">
        <v>60</v>
      </c>
      <c r="J177" s="28">
        <v>43796</v>
      </c>
      <c r="K177" s="248">
        <v>1973</v>
      </c>
      <c r="L177" s="16">
        <f t="shared" si="8"/>
        <v>47</v>
      </c>
      <c r="M177" s="16" t="s">
        <v>26</v>
      </c>
      <c r="N177" s="16" t="s">
        <v>27</v>
      </c>
      <c r="O177" s="16" t="s">
        <v>49</v>
      </c>
      <c r="P177" s="16" t="s">
        <v>136</v>
      </c>
      <c r="Q177" s="16">
        <v>6</v>
      </c>
      <c r="R177" s="18" t="s">
        <v>30</v>
      </c>
      <c r="S177" s="21">
        <v>60000</v>
      </c>
      <c r="T177" s="36"/>
      <c r="U177" s="37"/>
    </row>
    <row r="178" spans="1:21">
      <c r="A178" s="17">
        <v>185</v>
      </c>
      <c r="B178" s="21" t="s">
        <v>200</v>
      </c>
      <c r="C178" s="18" t="s">
        <v>642</v>
      </c>
      <c r="D178" s="22" t="s">
        <v>97</v>
      </c>
      <c r="E178" s="18" t="s">
        <v>475</v>
      </c>
      <c r="F178" s="176" t="s">
        <v>643</v>
      </c>
      <c r="G178" s="16" t="s">
        <v>100</v>
      </c>
      <c r="H178" s="17" t="s">
        <v>24</v>
      </c>
      <c r="I178" s="16" t="s">
        <v>157</v>
      </c>
      <c r="J178" s="28">
        <v>43777</v>
      </c>
      <c r="K178" s="248">
        <v>1942</v>
      </c>
      <c r="L178" s="16">
        <f t="shared" si="8"/>
        <v>78</v>
      </c>
      <c r="M178" s="16" t="s">
        <v>26</v>
      </c>
      <c r="N178" s="16" t="s">
        <v>27</v>
      </c>
      <c r="O178" s="16" t="s">
        <v>46</v>
      </c>
      <c r="P178" s="16" t="s">
        <v>136</v>
      </c>
      <c r="Q178" s="16">
        <v>7</v>
      </c>
      <c r="R178" s="18" t="s">
        <v>30</v>
      </c>
      <c r="S178" s="21">
        <v>60000</v>
      </c>
      <c r="T178" s="36"/>
      <c r="U178" s="37"/>
    </row>
    <row r="179" spans="1:21">
      <c r="A179" s="13">
        <v>186</v>
      </c>
      <c r="B179" s="18" t="s">
        <v>644</v>
      </c>
      <c r="C179" s="18" t="s">
        <v>645</v>
      </c>
      <c r="D179" s="17" t="s">
        <v>21</v>
      </c>
      <c r="E179" s="18" t="s">
        <v>449</v>
      </c>
      <c r="F179" s="176" t="s">
        <v>646</v>
      </c>
      <c r="G179" s="16" t="s">
        <v>167</v>
      </c>
      <c r="H179" s="17" t="s">
        <v>24</v>
      </c>
      <c r="I179" s="16" t="s">
        <v>25</v>
      </c>
      <c r="J179" s="25">
        <v>43495</v>
      </c>
      <c r="K179" s="26">
        <v>1976</v>
      </c>
      <c r="L179" s="16">
        <f t="shared" si="8"/>
        <v>44</v>
      </c>
      <c r="M179" s="16" t="s">
        <v>26</v>
      </c>
      <c r="N179" s="16" t="s">
        <v>309</v>
      </c>
      <c r="O179" s="16" t="s">
        <v>49</v>
      </c>
      <c r="P179" s="16" t="s">
        <v>561</v>
      </c>
      <c r="Q179" s="16">
        <v>1</v>
      </c>
      <c r="R179" s="18" t="s">
        <v>30</v>
      </c>
      <c r="S179" s="21">
        <v>200000</v>
      </c>
      <c r="T179" s="36"/>
      <c r="U179" s="37"/>
    </row>
    <row r="180" spans="1:21">
      <c r="A180" s="17">
        <v>187</v>
      </c>
      <c r="B180" s="18" t="s">
        <v>647</v>
      </c>
      <c r="C180" s="18" t="s">
        <v>645</v>
      </c>
      <c r="D180" s="17"/>
      <c r="E180" s="18"/>
      <c r="F180" s="19"/>
      <c r="G180" s="16"/>
      <c r="H180" s="17" t="s">
        <v>24</v>
      </c>
      <c r="I180" s="16" t="s">
        <v>189</v>
      </c>
      <c r="J180" s="25"/>
      <c r="K180" s="26"/>
      <c r="L180" s="16"/>
      <c r="M180" s="16" t="s">
        <v>26</v>
      </c>
      <c r="N180" s="16"/>
      <c r="O180" s="16"/>
      <c r="P180" s="16"/>
      <c r="Q180" s="16"/>
      <c r="R180" s="18"/>
      <c r="S180" s="21"/>
      <c r="T180" s="36"/>
      <c r="U180" s="37"/>
    </row>
    <row r="181" spans="1:21">
      <c r="A181" s="13">
        <v>188</v>
      </c>
      <c r="B181" s="18" t="s">
        <v>648</v>
      </c>
      <c r="C181" s="18" t="s">
        <v>649</v>
      </c>
      <c r="D181" s="17"/>
      <c r="E181" s="18"/>
      <c r="F181" s="19"/>
      <c r="G181" s="16"/>
      <c r="H181" s="17" t="s">
        <v>24</v>
      </c>
      <c r="I181" s="16" t="s">
        <v>60</v>
      </c>
      <c r="J181" s="25"/>
      <c r="K181" s="26"/>
      <c r="L181" s="16"/>
      <c r="M181" s="16" t="s">
        <v>26</v>
      </c>
      <c r="N181" s="16"/>
      <c r="O181" s="16"/>
      <c r="P181" s="16"/>
      <c r="Q181" s="16"/>
      <c r="R181" s="18"/>
      <c r="S181" s="21"/>
      <c r="T181" s="36"/>
      <c r="U181" s="37"/>
    </row>
    <row r="182" spans="1:21">
      <c r="A182" s="13">
        <v>189</v>
      </c>
      <c r="B182" s="21" t="s">
        <v>307</v>
      </c>
      <c r="C182" s="21" t="s">
        <v>650</v>
      </c>
      <c r="D182" s="17" t="s">
        <v>192</v>
      </c>
      <c r="E182" s="21" t="s">
        <v>602</v>
      </c>
      <c r="F182" s="176" t="s">
        <v>651</v>
      </c>
      <c r="G182" s="16" t="s">
        <v>100</v>
      </c>
      <c r="H182" s="17" t="s">
        <v>24</v>
      </c>
      <c r="I182" s="16" t="s">
        <v>157</v>
      </c>
      <c r="J182" s="28">
        <v>43788</v>
      </c>
      <c r="K182" s="248">
        <v>1981</v>
      </c>
      <c r="L182" s="16">
        <f t="shared" ref="L182:L195" si="9">2020-K182</f>
        <v>39</v>
      </c>
      <c r="M182" s="16" t="s">
        <v>26</v>
      </c>
      <c r="N182" s="16" t="s">
        <v>27</v>
      </c>
      <c r="O182" s="16" t="s">
        <v>28</v>
      </c>
      <c r="P182" s="16" t="s">
        <v>70</v>
      </c>
      <c r="Q182" s="16">
        <v>2</v>
      </c>
      <c r="R182" s="18" t="s">
        <v>30</v>
      </c>
      <c r="S182" s="21">
        <v>120000</v>
      </c>
      <c r="T182" s="36"/>
      <c r="U182" s="37"/>
    </row>
    <row r="183" spans="1:21">
      <c r="A183" s="17">
        <v>190</v>
      </c>
      <c r="B183" s="21" t="s">
        <v>307</v>
      </c>
      <c r="C183" s="21" t="s">
        <v>652</v>
      </c>
      <c r="D183" s="17" t="s">
        <v>21</v>
      </c>
      <c r="E183" s="21" t="s">
        <v>653</v>
      </c>
      <c r="F183" s="176" t="s">
        <v>654</v>
      </c>
      <c r="G183" s="16" t="s">
        <v>59</v>
      </c>
      <c r="H183" s="17" t="s">
        <v>24</v>
      </c>
      <c r="I183" s="16" t="s">
        <v>283</v>
      </c>
      <c r="J183" s="28">
        <v>43813</v>
      </c>
      <c r="K183" s="248">
        <v>1971</v>
      </c>
      <c r="L183" s="16">
        <f t="shared" si="9"/>
        <v>49</v>
      </c>
      <c r="M183" s="16" t="s">
        <v>26</v>
      </c>
      <c r="N183" s="16" t="s">
        <v>27</v>
      </c>
      <c r="O183" s="16" t="s">
        <v>49</v>
      </c>
      <c r="P183" s="16"/>
      <c r="Q183" s="16">
        <v>2</v>
      </c>
      <c r="R183" s="18" t="s">
        <v>30</v>
      </c>
      <c r="S183" s="21"/>
      <c r="T183" s="36"/>
      <c r="U183" s="37"/>
    </row>
    <row r="184" spans="1:21">
      <c r="A184" s="13">
        <v>192</v>
      </c>
      <c r="B184" s="21" t="s">
        <v>307</v>
      </c>
      <c r="C184" s="18" t="s">
        <v>658</v>
      </c>
      <c r="D184" s="17" t="s">
        <v>21</v>
      </c>
      <c r="E184" s="18" t="s">
        <v>601</v>
      </c>
      <c r="F184" s="176" t="s">
        <v>659</v>
      </c>
      <c r="G184" s="16" t="s">
        <v>100</v>
      </c>
      <c r="H184" s="17" t="s">
        <v>24</v>
      </c>
      <c r="I184" s="16" t="s">
        <v>157</v>
      </c>
      <c r="J184" s="25">
        <v>43496</v>
      </c>
      <c r="K184" s="26">
        <v>1993</v>
      </c>
      <c r="L184" s="16">
        <f t="shared" si="9"/>
        <v>27</v>
      </c>
      <c r="M184" s="16" t="s">
        <v>45</v>
      </c>
      <c r="N184" s="16" t="s">
        <v>130</v>
      </c>
      <c r="O184" s="16" t="s">
        <v>28</v>
      </c>
      <c r="P184" s="16" t="s">
        <v>660</v>
      </c>
      <c r="Q184" s="16">
        <v>2</v>
      </c>
      <c r="R184" s="16" t="s">
        <v>30</v>
      </c>
      <c r="S184" s="31">
        <v>80000</v>
      </c>
      <c r="T184" s="34"/>
      <c r="U184" s="35"/>
    </row>
    <row r="185" spans="1:21">
      <c r="A185" s="13">
        <v>194</v>
      </c>
      <c r="B185" s="21" t="s">
        <v>307</v>
      </c>
      <c r="C185" s="21" t="s">
        <v>663</v>
      </c>
      <c r="D185" s="17" t="s">
        <v>21</v>
      </c>
      <c r="E185" s="21" t="s">
        <v>620</v>
      </c>
      <c r="F185" s="176" t="s">
        <v>664</v>
      </c>
      <c r="G185" s="16"/>
      <c r="H185" s="17" t="s">
        <v>24</v>
      </c>
      <c r="I185" s="16" t="s">
        <v>157</v>
      </c>
      <c r="J185" s="25">
        <v>43608</v>
      </c>
      <c r="K185" s="26">
        <v>1997</v>
      </c>
      <c r="L185" s="16">
        <f t="shared" si="9"/>
        <v>23</v>
      </c>
      <c r="M185" s="16" t="s">
        <v>45</v>
      </c>
      <c r="N185" s="16" t="s">
        <v>130</v>
      </c>
      <c r="O185" s="16" t="s">
        <v>28</v>
      </c>
      <c r="P185" s="16" t="s">
        <v>665</v>
      </c>
      <c r="Q185" s="16">
        <v>2</v>
      </c>
      <c r="R185" s="18" t="s">
        <v>30</v>
      </c>
      <c r="S185" s="21"/>
      <c r="T185" s="36"/>
      <c r="U185" s="37"/>
    </row>
    <row r="186" spans="1:21">
      <c r="A186" s="17">
        <v>195</v>
      </c>
      <c r="B186" s="21" t="s">
        <v>307</v>
      </c>
      <c r="C186" s="18" t="s">
        <v>666</v>
      </c>
      <c r="D186" s="17" t="s">
        <v>63</v>
      </c>
      <c r="E186" s="18" t="s">
        <v>667</v>
      </c>
      <c r="F186" s="176" t="s">
        <v>668</v>
      </c>
      <c r="G186" s="16" t="s">
        <v>100</v>
      </c>
      <c r="H186" s="17" t="s">
        <v>24</v>
      </c>
      <c r="I186" s="16" t="s">
        <v>135</v>
      </c>
      <c r="J186" s="28"/>
      <c r="K186" s="248"/>
      <c r="L186" s="16">
        <f t="shared" si="9"/>
        <v>2020</v>
      </c>
      <c r="M186" s="16" t="s">
        <v>26</v>
      </c>
      <c r="N186" s="16" t="s">
        <v>27</v>
      </c>
      <c r="O186" s="16" t="s">
        <v>49</v>
      </c>
      <c r="P186" s="16" t="s">
        <v>136</v>
      </c>
      <c r="Q186" s="16">
        <v>8</v>
      </c>
      <c r="R186" s="18" t="s">
        <v>30</v>
      </c>
      <c r="S186" s="21">
        <v>60000</v>
      </c>
      <c r="T186" s="36"/>
      <c r="U186" s="37"/>
    </row>
    <row r="187" spans="1:21">
      <c r="A187" s="13">
        <v>196</v>
      </c>
      <c r="B187" s="21" t="s">
        <v>307</v>
      </c>
      <c r="C187" s="21" t="s">
        <v>669</v>
      </c>
      <c r="D187" s="17" t="s">
        <v>192</v>
      </c>
      <c r="E187" s="21" t="s">
        <v>340</v>
      </c>
      <c r="F187" s="176" t="s">
        <v>670</v>
      </c>
      <c r="G187" s="16" t="s">
        <v>100</v>
      </c>
      <c r="H187" s="17" t="s">
        <v>24</v>
      </c>
      <c r="I187" s="16" t="s">
        <v>157</v>
      </c>
      <c r="J187" s="25">
        <v>43824</v>
      </c>
      <c r="K187" s="26">
        <v>1979</v>
      </c>
      <c r="L187" s="16">
        <f t="shared" si="9"/>
        <v>41</v>
      </c>
      <c r="M187" s="16" t="s">
        <v>45</v>
      </c>
      <c r="N187" s="16" t="s">
        <v>27</v>
      </c>
      <c r="O187" s="16" t="s">
        <v>28</v>
      </c>
      <c r="P187" s="16" t="s">
        <v>147</v>
      </c>
      <c r="Q187" s="16">
        <v>1</v>
      </c>
      <c r="R187" s="18" t="s">
        <v>30</v>
      </c>
      <c r="S187" s="21">
        <v>150000</v>
      </c>
      <c r="T187" s="36"/>
      <c r="U187" s="37"/>
    </row>
    <row r="188" spans="1:21">
      <c r="A188" s="13">
        <v>197</v>
      </c>
      <c r="B188" s="21" t="s">
        <v>307</v>
      </c>
      <c r="C188" s="21" t="s">
        <v>671</v>
      </c>
      <c r="D188" s="17" t="s">
        <v>192</v>
      </c>
      <c r="E188" s="21" t="s">
        <v>340</v>
      </c>
      <c r="F188" s="176" t="s">
        <v>672</v>
      </c>
      <c r="G188" s="16" t="s">
        <v>100</v>
      </c>
      <c r="H188" s="17" t="s">
        <v>24</v>
      </c>
      <c r="I188" s="16" t="s">
        <v>157</v>
      </c>
      <c r="J188" s="25">
        <v>31186</v>
      </c>
      <c r="K188" s="26">
        <v>1985</v>
      </c>
      <c r="L188" s="16">
        <f t="shared" si="9"/>
        <v>35</v>
      </c>
      <c r="M188" s="16" t="s">
        <v>45</v>
      </c>
      <c r="N188" s="16" t="s">
        <v>130</v>
      </c>
      <c r="O188" s="16" t="s">
        <v>28</v>
      </c>
      <c r="P188" s="16" t="s">
        <v>214</v>
      </c>
      <c r="Q188" s="16">
        <v>2</v>
      </c>
      <c r="R188" s="18" t="s">
        <v>30</v>
      </c>
      <c r="S188" s="21">
        <v>120000</v>
      </c>
      <c r="T188" s="36"/>
      <c r="U188" s="37"/>
    </row>
    <row r="189" spans="1:21">
      <c r="A189" s="17">
        <v>198</v>
      </c>
      <c r="B189" s="21" t="s">
        <v>307</v>
      </c>
      <c r="C189" s="21" t="s">
        <v>534</v>
      </c>
      <c r="D189" s="17" t="s">
        <v>56</v>
      </c>
      <c r="E189" s="21" t="s">
        <v>673</v>
      </c>
      <c r="F189" s="176" t="s">
        <v>674</v>
      </c>
      <c r="G189" s="16" t="s">
        <v>100</v>
      </c>
      <c r="H189" s="17" t="s">
        <v>24</v>
      </c>
      <c r="I189" s="16" t="s">
        <v>157</v>
      </c>
      <c r="J189" s="25">
        <v>43817</v>
      </c>
      <c r="K189" s="26">
        <v>1955</v>
      </c>
      <c r="L189" s="16">
        <f t="shared" si="9"/>
        <v>65</v>
      </c>
      <c r="M189" s="16" t="s">
        <v>26</v>
      </c>
      <c r="N189" s="16" t="s">
        <v>27</v>
      </c>
      <c r="O189" s="16" t="s">
        <v>46</v>
      </c>
      <c r="P189" s="16" t="s">
        <v>315</v>
      </c>
      <c r="Q189" s="16">
        <v>7</v>
      </c>
      <c r="R189" s="18" t="s">
        <v>30</v>
      </c>
      <c r="S189" s="21">
        <v>120000</v>
      </c>
      <c r="T189" s="36"/>
      <c r="U189" s="37"/>
    </row>
    <row r="190" spans="1:21">
      <c r="A190" s="13">
        <v>199</v>
      </c>
      <c r="B190" s="21" t="s">
        <v>307</v>
      </c>
      <c r="C190" s="21" t="s">
        <v>675</v>
      </c>
      <c r="D190" s="17" t="s">
        <v>240</v>
      </c>
      <c r="E190" s="21" t="s">
        <v>438</v>
      </c>
      <c r="F190" s="176" t="s">
        <v>676</v>
      </c>
      <c r="G190" s="16" t="s">
        <v>100</v>
      </c>
      <c r="H190" s="17" t="s">
        <v>24</v>
      </c>
      <c r="I190" s="16" t="s">
        <v>157</v>
      </c>
      <c r="J190" s="25">
        <v>19497</v>
      </c>
      <c r="K190" s="26">
        <v>1953</v>
      </c>
      <c r="L190" s="16">
        <f t="shared" si="9"/>
        <v>67</v>
      </c>
      <c r="M190" s="16" t="s">
        <v>45</v>
      </c>
      <c r="N190" s="16" t="s">
        <v>27</v>
      </c>
      <c r="O190" s="16" t="s">
        <v>46</v>
      </c>
      <c r="P190" s="16" t="s">
        <v>104</v>
      </c>
      <c r="Q190" s="16">
        <v>7</v>
      </c>
      <c r="R190" s="18" t="s">
        <v>30</v>
      </c>
      <c r="S190" s="21">
        <v>80000</v>
      </c>
      <c r="T190" s="36"/>
      <c r="U190" s="37"/>
    </row>
    <row r="191" spans="1:21">
      <c r="A191" s="17">
        <v>200</v>
      </c>
      <c r="B191" s="21" t="s">
        <v>307</v>
      </c>
      <c r="C191" s="21" t="s">
        <v>197</v>
      </c>
      <c r="D191" s="17" t="s">
        <v>240</v>
      </c>
      <c r="E191" s="21" t="s">
        <v>438</v>
      </c>
      <c r="F191" s="176" t="s">
        <v>677</v>
      </c>
      <c r="G191" s="16" t="s">
        <v>100</v>
      </c>
      <c r="H191" s="17" t="s">
        <v>24</v>
      </c>
      <c r="I191" s="16" t="s">
        <v>157</v>
      </c>
      <c r="J191" s="25">
        <v>43741</v>
      </c>
      <c r="K191" s="26">
        <v>1959</v>
      </c>
      <c r="L191" s="16">
        <f t="shared" si="9"/>
        <v>61</v>
      </c>
      <c r="M191" s="16" t="s">
        <v>45</v>
      </c>
      <c r="N191" s="16" t="s">
        <v>27</v>
      </c>
      <c r="O191" s="16" t="s">
        <v>46</v>
      </c>
      <c r="P191" s="16" t="s">
        <v>104</v>
      </c>
      <c r="Q191" s="16">
        <v>3</v>
      </c>
      <c r="R191" s="18" t="s">
        <v>30</v>
      </c>
      <c r="S191" s="21">
        <v>80000</v>
      </c>
      <c r="T191" s="36"/>
      <c r="U191" s="37"/>
    </row>
    <row r="192" spans="1:21">
      <c r="A192" s="13">
        <v>201</v>
      </c>
      <c r="B192" s="21" t="s">
        <v>678</v>
      </c>
      <c r="C192" s="21" t="s">
        <v>679</v>
      </c>
      <c r="D192" s="17" t="s">
        <v>63</v>
      </c>
      <c r="E192" s="21" t="s">
        <v>667</v>
      </c>
      <c r="F192" s="176" t="s">
        <v>680</v>
      </c>
      <c r="G192" s="16"/>
      <c r="H192" s="17" t="s">
        <v>24</v>
      </c>
      <c r="I192" s="16" t="s">
        <v>135</v>
      </c>
      <c r="J192" s="25">
        <v>34872</v>
      </c>
      <c r="K192" s="26">
        <v>1995</v>
      </c>
      <c r="L192" s="16">
        <f t="shared" si="9"/>
        <v>25</v>
      </c>
      <c r="M192" s="16" t="s">
        <v>26</v>
      </c>
      <c r="N192" s="16" t="s">
        <v>130</v>
      </c>
      <c r="O192" s="16" t="s">
        <v>49</v>
      </c>
      <c r="P192" s="16" t="s">
        <v>681</v>
      </c>
      <c r="Q192" s="16">
        <v>2</v>
      </c>
      <c r="R192" s="18" t="s">
        <v>30</v>
      </c>
      <c r="S192" s="21"/>
      <c r="T192" s="36"/>
      <c r="U192" s="37"/>
    </row>
    <row r="193" spans="1:43">
      <c r="A193" s="13">
        <v>202</v>
      </c>
      <c r="B193" s="21" t="s">
        <v>307</v>
      </c>
      <c r="C193" s="21" t="s">
        <v>682</v>
      </c>
      <c r="D193" s="17" t="s">
        <v>56</v>
      </c>
      <c r="E193" s="21" t="s">
        <v>683</v>
      </c>
      <c r="F193" s="177" t="s">
        <v>684</v>
      </c>
      <c r="G193" s="16" t="s">
        <v>223</v>
      </c>
      <c r="H193" s="17" t="s">
        <v>24</v>
      </c>
      <c r="I193" s="16" t="s">
        <v>157</v>
      </c>
      <c r="J193" s="25">
        <v>43725</v>
      </c>
      <c r="K193" s="26">
        <v>1985</v>
      </c>
      <c r="L193" s="16">
        <f t="shared" si="9"/>
        <v>35</v>
      </c>
      <c r="M193" s="16" t="s">
        <v>26</v>
      </c>
      <c r="N193" s="16" t="s">
        <v>27</v>
      </c>
      <c r="O193" s="16" t="s">
        <v>49</v>
      </c>
      <c r="P193" s="16" t="s">
        <v>66</v>
      </c>
      <c r="Q193" s="16">
        <v>1</v>
      </c>
      <c r="R193" s="18" t="s">
        <v>30</v>
      </c>
      <c r="S193" s="21">
        <v>60000</v>
      </c>
      <c r="T193" s="36"/>
      <c r="U193" s="37"/>
    </row>
    <row r="194" spans="1:43">
      <c r="A194" s="17">
        <v>203</v>
      </c>
      <c r="B194" s="21" t="s">
        <v>678</v>
      </c>
      <c r="C194" s="21" t="s">
        <v>536</v>
      </c>
      <c r="D194" s="17" t="s">
        <v>63</v>
      </c>
      <c r="E194" s="21" t="s">
        <v>667</v>
      </c>
      <c r="F194" s="177" t="s">
        <v>685</v>
      </c>
      <c r="G194" s="16"/>
      <c r="H194" s="17" t="s">
        <v>24</v>
      </c>
      <c r="I194" s="16" t="s">
        <v>135</v>
      </c>
      <c r="J194" s="25">
        <v>44013</v>
      </c>
      <c r="K194" s="26">
        <v>1990</v>
      </c>
      <c r="L194" s="16">
        <f t="shared" si="9"/>
        <v>30</v>
      </c>
      <c r="M194" s="16" t="s">
        <v>45</v>
      </c>
      <c r="N194" s="16" t="s">
        <v>130</v>
      </c>
      <c r="O194" s="16" t="s">
        <v>49</v>
      </c>
      <c r="P194" s="16" t="s">
        <v>686</v>
      </c>
      <c r="Q194" s="16">
        <v>2</v>
      </c>
      <c r="R194" s="18" t="s">
        <v>30</v>
      </c>
      <c r="S194" s="21"/>
      <c r="T194" s="36"/>
      <c r="U194" s="37"/>
    </row>
    <row r="195" spans="1:43">
      <c r="A195" s="13">
        <v>204</v>
      </c>
      <c r="B195" s="21" t="s">
        <v>307</v>
      </c>
      <c r="C195" s="21" t="s">
        <v>687</v>
      </c>
      <c r="D195" s="22" t="s">
        <v>97</v>
      </c>
      <c r="E195" s="21" t="s">
        <v>98</v>
      </c>
      <c r="F195" s="176" t="s">
        <v>688</v>
      </c>
      <c r="G195" s="16" t="s">
        <v>100</v>
      </c>
      <c r="H195" s="17" t="s">
        <v>24</v>
      </c>
      <c r="I195" s="16" t="s">
        <v>157</v>
      </c>
      <c r="J195" s="25">
        <v>14331</v>
      </c>
      <c r="K195" s="26">
        <v>1939</v>
      </c>
      <c r="L195" s="16">
        <f t="shared" si="9"/>
        <v>81</v>
      </c>
      <c r="M195" s="16" t="s">
        <v>45</v>
      </c>
      <c r="N195" s="16" t="s">
        <v>27</v>
      </c>
      <c r="O195" s="16" t="s">
        <v>46</v>
      </c>
      <c r="P195" s="16" t="s">
        <v>104</v>
      </c>
      <c r="Q195" s="16">
        <v>5</v>
      </c>
      <c r="R195" s="18" t="s">
        <v>30</v>
      </c>
      <c r="S195" s="21">
        <v>80000</v>
      </c>
      <c r="T195" s="36"/>
      <c r="U195" s="37"/>
    </row>
    <row r="196" spans="1:43">
      <c r="A196" s="13">
        <v>205</v>
      </c>
      <c r="B196" s="21" t="s">
        <v>307</v>
      </c>
      <c r="C196" s="21" t="s">
        <v>689</v>
      </c>
      <c r="D196" s="22"/>
      <c r="E196" s="21"/>
      <c r="F196" s="19"/>
      <c r="G196" s="16"/>
      <c r="H196" s="17" t="s">
        <v>24</v>
      </c>
      <c r="I196" s="16" t="s">
        <v>690</v>
      </c>
      <c r="J196" s="25"/>
      <c r="K196" s="26"/>
      <c r="L196" s="16"/>
      <c r="M196" s="16" t="s">
        <v>26</v>
      </c>
      <c r="N196" s="16"/>
      <c r="O196" s="16"/>
      <c r="P196" s="16"/>
      <c r="Q196" s="16"/>
      <c r="R196" s="18"/>
      <c r="S196" s="21"/>
      <c r="T196" s="36"/>
      <c r="U196" s="37"/>
    </row>
    <row r="197" spans="1:43">
      <c r="A197" s="17">
        <v>206</v>
      </c>
      <c r="B197" s="21" t="s">
        <v>307</v>
      </c>
      <c r="C197" s="21" t="s">
        <v>691</v>
      </c>
      <c r="D197" s="22" t="s">
        <v>97</v>
      </c>
      <c r="E197" s="21" t="s">
        <v>98</v>
      </c>
      <c r="F197" s="176" t="s">
        <v>692</v>
      </c>
      <c r="G197" s="16" t="s">
        <v>100</v>
      </c>
      <c r="H197" s="17" t="s">
        <v>24</v>
      </c>
      <c r="I197" s="16" t="s">
        <v>157</v>
      </c>
      <c r="J197" s="28">
        <v>26099</v>
      </c>
      <c r="K197" s="248">
        <v>1971</v>
      </c>
      <c r="L197" s="16">
        <f t="shared" ref="L197:L224" si="10">2020-K197</f>
        <v>49</v>
      </c>
      <c r="M197" s="16" t="s">
        <v>45</v>
      </c>
      <c r="N197" s="16" t="s">
        <v>27</v>
      </c>
      <c r="O197" s="16" t="s">
        <v>49</v>
      </c>
      <c r="P197" s="16" t="s">
        <v>101</v>
      </c>
      <c r="Q197" s="16">
        <v>4</v>
      </c>
      <c r="R197" s="18" t="s">
        <v>30</v>
      </c>
      <c r="S197" s="21">
        <v>80000</v>
      </c>
      <c r="T197" s="41"/>
      <c r="U197" s="42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</row>
    <row r="198" spans="1:43">
      <c r="A198" s="13">
        <v>207</v>
      </c>
      <c r="B198" s="21" t="s">
        <v>307</v>
      </c>
      <c r="C198" s="21" t="s">
        <v>142</v>
      </c>
      <c r="D198" s="22" t="s">
        <v>51</v>
      </c>
      <c r="E198" s="21" t="s">
        <v>322</v>
      </c>
      <c r="F198" s="176" t="s">
        <v>693</v>
      </c>
      <c r="G198" s="16" t="s">
        <v>161</v>
      </c>
      <c r="H198" s="17" t="s">
        <v>24</v>
      </c>
      <c r="I198" s="16" t="s">
        <v>278</v>
      </c>
      <c r="J198" s="28">
        <v>43724</v>
      </c>
      <c r="K198" s="248">
        <v>1981</v>
      </c>
      <c r="L198" s="16">
        <f t="shared" si="10"/>
        <v>39</v>
      </c>
      <c r="M198" s="16" t="s">
        <v>26</v>
      </c>
      <c r="N198" s="16" t="s">
        <v>27</v>
      </c>
      <c r="O198" s="16" t="s">
        <v>28</v>
      </c>
      <c r="P198" s="16" t="s">
        <v>694</v>
      </c>
      <c r="Q198" s="16">
        <v>2</v>
      </c>
      <c r="R198" s="18" t="s">
        <v>30</v>
      </c>
      <c r="S198" s="21">
        <v>130000</v>
      </c>
      <c r="T198" s="41"/>
      <c r="U198" s="42"/>
      <c r="V198" s="51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</row>
    <row r="199" spans="1:43">
      <c r="A199" s="17">
        <v>208</v>
      </c>
      <c r="B199" s="21" t="s">
        <v>307</v>
      </c>
      <c r="C199" s="21" t="s">
        <v>695</v>
      </c>
      <c r="D199" s="22" t="s">
        <v>424</v>
      </c>
      <c r="E199" s="21" t="s">
        <v>696</v>
      </c>
      <c r="F199" s="176" t="s">
        <v>697</v>
      </c>
      <c r="G199" s="16" t="s">
        <v>100</v>
      </c>
      <c r="H199" s="17" t="s">
        <v>24</v>
      </c>
      <c r="I199" s="16" t="s">
        <v>157</v>
      </c>
      <c r="J199" s="25">
        <v>30820</v>
      </c>
      <c r="K199" s="26">
        <v>1984</v>
      </c>
      <c r="L199" s="16">
        <f t="shared" si="10"/>
        <v>36</v>
      </c>
      <c r="M199" s="16" t="s">
        <v>26</v>
      </c>
      <c r="N199" s="16" t="s">
        <v>27</v>
      </c>
      <c r="O199" s="16" t="s">
        <v>49</v>
      </c>
      <c r="P199" s="16" t="s">
        <v>136</v>
      </c>
      <c r="Q199" s="16">
        <v>1</v>
      </c>
      <c r="R199" s="18" t="s">
        <v>30</v>
      </c>
      <c r="S199" s="21">
        <v>60000</v>
      </c>
      <c r="T199" s="41"/>
      <c r="U199" s="42"/>
      <c r="V199" s="52"/>
      <c r="W199" s="53"/>
      <c r="X199" s="54"/>
      <c r="Y199" s="53"/>
      <c r="Z199" s="53"/>
      <c r="AA199" s="61"/>
      <c r="AB199" s="61"/>
      <c r="AC199" s="61"/>
      <c r="AD199" s="61"/>
      <c r="AE199" s="61"/>
      <c r="AF199" s="61"/>
      <c r="AG199" s="61"/>
      <c r="AH199" s="61"/>
      <c r="AI199" s="61"/>
      <c r="AJ199" s="66"/>
      <c r="AK199" s="52"/>
      <c r="AL199" s="52"/>
      <c r="AM199" s="66"/>
      <c r="AN199" s="66"/>
      <c r="AO199" s="66"/>
      <c r="AP199" s="66"/>
      <c r="AQ199" s="66"/>
    </row>
    <row r="200" spans="1:43">
      <c r="A200" s="13">
        <v>209</v>
      </c>
      <c r="B200" s="21" t="s">
        <v>307</v>
      </c>
      <c r="C200" s="21" t="s">
        <v>698</v>
      </c>
      <c r="D200" s="22" t="s">
        <v>97</v>
      </c>
      <c r="E200" s="21" t="s">
        <v>98</v>
      </c>
      <c r="F200" s="176" t="s">
        <v>699</v>
      </c>
      <c r="G200" s="16" t="s">
        <v>100</v>
      </c>
      <c r="H200" s="17" t="s">
        <v>24</v>
      </c>
      <c r="I200" s="16" t="s">
        <v>157</v>
      </c>
      <c r="J200" s="25">
        <v>22058</v>
      </c>
      <c r="K200" s="26">
        <v>1960</v>
      </c>
      <c r="L200" s="16">
        <f t="shared" si="10"/>
        <v>60</v>
      </c>
      <c r="M200" s="16" t="s">
        <v>45</v>
      </c>
      <c r="N200" s="16" t="s">
        <v>27</v>
      </c>
      <c r="O200" s="16" t="s">
        <v>46</v>
      </c>
      <c r="P200" s="16" t="s">
        <v>104</v>
      </c>
      <c r="Q200" s="16">
        <v>4</v>
      </c>
      <c r="R200" s="18" t="s">
        <v>30</v>
      </c>
      <c r="S200" s="21">
        <v>80000</v>
      </c>
      <c r="T200" s="36"/>
      <c r="U200" s="37"/>
      <c r="V200" s="55"/>
      <c r="W200" s="56"/>
      <c r="X200" s="57"/>
      <c r="Y200" s="51"/>
      <c r="Z200" s="51"/>
      <c r="AA200" s="62"/>
      <c r="AB200" s="63"/>
      <c r="AC200" s="64"/>
      <c r="AD200" s="64"/>
      <c r="AE200" s="65"/>
      <c r="AF200" s="55"/>
      <c r="AG200" s="55"/>
      <c r="AH200" s="55"/>
      <c r="AI200" s="55"/>
      <c r="AJ200" s="55"/>
      <c r="AK200" s="64"/>
      <c r="AL200" s="65"/>
      <c r="AM200" s="50"/>
      <c r="AN200" s="50"/>
      <c r="AO200" s="50"/>
      <c r="AP200" s="50"/>
      <c r="AQ200" s="50"/>
    </row>
    <row r="201" spans="1:43">
      <c r="A201" s="17">
        <v>210</v>
      </c>
      <c r="B201" s="21" t="s">
        <v>307</v>
      </c>
      <c r="C201" s="21" t="s">
        <v>700</v>
      </c>
      <c r="D201" s="22" t="s">
        <v>85</v>
      </c>
      <c r="E201" s="21" t="s">
        <v>701</v>
      </c>
      <c r="F201" s="176" t="s">
        <v>702</v>
      </c>
      <c r="G201" s="16"/>
      <c r="H201" s="17" t="s">
        <v>24</v>
      </c>
      <c r="I201" s="16" t="s">
        <v>146</v>
      </c>
      <c r="J201" s="25">
        <v>43988</v>
      </c>
      <c r="K201" s="26">
        <v>1979</v>
      </c>
      <c r="L201" s="16">
        <f t="shared" si="10"/>
        <v>41</v>
      </c>
      <c r="M201" s="16" t="s">
        <v>45</v>
      </c>
      <c r="N201" s="16" t="s">
        <v>309</v>
      </c>
      <c r="O201" s="16" t="s">
        <v>28</v>
      </c>
      <c r="P201" s="16" t="s">
        <v>703</v>
      </c>
      <c r="Q201" s="16">
        <v>2</v>
      </c>
      <c r="R201" s="18" t="s">
        <v>30</v>
      </c>
      <c r="S201" s="21"/>
      <c r="T201" s="36"/>
      <c r="U201" s="37"/>
      <c r="V201" s="52"/>
      <c r="W201" s="53"/>
      <c r="X201" s="54"/>
      <c r="Y201" s="53"/>
      <c r="Z201" s="53"/>
      <c r="AA201" s="61"/>
      <c r="AB201" s="61"/>
      <c r="AC201" s="61"/>
      <c r="AD201" s="61"/>
      <c r="AE201" s="61"/>
      <c r="AF201" s="61"/>
      <c r="AG201" s="61"/>
      <c r="AH201" s="61"/>
      <c r="AI201" s="61"/>
      <c r="AJ201" s="66"/>
      <c r="AK201" s="52"/>
      <c r="AL201" s="52"/>
      <c r="AM201" s="66"/>
      <c r="AN201" s="66"/>
      <c r="AO201" s="66"/>
      <c r="AP201" s="66"/>
      <c r="AQ201" s="66"/>
    </row>
    <row r="202" spans="1:43">
      <c r="A202" s="13">
        <v>211</v>
      </c>
      <c r="B202" s="21" t="s">
        <v>307</v>
      </c>
      <c r="C202" s="21" t="s">
        <v>704</v>
      </c>
      <c r="D202" s="17" t="s">
        <v>21</v>
      </c>
      <c r="E202" s="21" t="s">
        <v>620</v>
      </c>
      <c r="F202" s="176" t="s">
        <v>705</v>
      </c>
      <c r="G202" s="16" t="s">
        <v>100</v>
      </c>
      <c r="H202" s="17" t="s">
        <v>24</v>
      </c>
      <c r="I202" s="16" t="s">
        <v>157</v>
      </c>
      <c r="J202" s="28">
        <v>43816</v>
      </c>
      <c r="K202" s="248">
        <v>1970</v>
      </c>
      <c r="L202" s="16">
        <f t="shared" si="10"/>
        <v>50</v>
      </c>
      <c r="M202" s="16" t="s">
        <v>26</v>
      </c>
      <c r="N202" s="16" t="s">
        <v>27</v>
      </c>
      <c r="O202" s="16" t="s">
        <v>28</v>
      </c>
      <c r="P202" s="16" t="s">
        <v>706</v>
      </c>
      <c r="Q202" s="16">
        <v>1</v>
      </c>
      <c r="R202" s="18" t="s">
        <v>30</v>
      </c>
      <c r="S202" s="21">
        <v>120000</v>
      </c>
      <c r="T202" s="36"/>
      <c r="U202" s="37"/>
      <c r="V202" s="50"/>
      <c r="W202" s="55"/>
      <c r="X202" s="58"/>
      <c r="Y202" s="55"/>
      <c r="Z202" s="55"/>
      <c r="AA202" s="55"/>
      <c r="AB202" s="55"/>
      <c r="AC202" s="55"/>
      <c r="AD202" s="55"/>
      <c r="AE202" s="62"/>
      <c r="AF202" s="55"/>
      <c r="AG202" s="55"/>
      <c r="AH202" s="55"/>
      <c r="AI202" s="55"/>
      <c r="AJ202" s="55"/>
      <c r="AK202" s="55"/>
      <c r="AL202" s="55"/>
      <c r="AM202" s="50"/>
      <c r="AN202" s="50"/>
      <c r="AO202" s="50"/>
      <c r="AP202" s="50"/>
      <c r="AQ202" s="50"/>
    </row>
    <row r="203" spans="1:43">
      <c r="A203" s="13">
        <v>212</v>
      </c>
      <c r="B203" s="21" t="s">
        <v>307</v>
      </c>
      <c r="C203" s="21" t="s">
        <v>707</v>
      </c>
      <c r="D203" s="17" t="s">
        <v>56</v>
      </c>
      <c r="E203" s="21" t="s">
        <v>708</v>
      </c>
      <c r="F203" s="176" t="s">
        <v>709</v>
      </c>
      <c r="G203" s="16" t="s">
        <v>100</v>
      </c>
      <c r="H203" s="17" t="s">
        <v>24</v>
      </c>
      <c r="I203" s="16" t="s">
        <v>157</v>
      </c>
      <c r="J203" s="29">
        <v>43701</v>
      </c>
      <c r="K203" s="30">
        <v>1983</v>
      </c>
      <c r="L203" s="16">
        <f t="shared" si="10"/>
        <v>37</v>
      </c>
      <c r="M203" s="16" t="s">
        <v>26</v>
      </c>
      <c r="N203" s="16" t="s">
        <v>27</v>
      </c>
      <c r="O203" s="16" t="s">
        <v>28</v>
      </c>
      <c r="P203" s="16" t="s">
        <v>549</v>
      </c>
      <c r="Q203" s="16">
        <v>1</v>
      </c>
      <c r="R203" s="18" t="s">
        <v>30</v>
      </c>
      <c r="S203" s="21">
        <v>60000</v>
      </c>
      <c r="T203" s="36"/>
      <c r="U203" s="37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</row>
    <row r="204" spans="1:43">
      <c r="A204" s="17">
        <v>213</v>
      </c>
      <c r="B204" s="21" t="s">
        <v>307</v>
      </c>
      <c r="C204" s="22" t="s">
        <v>710</v>
      </c>
      <c r="D204" s="17" t="s">
        <v>56</v>
      </c>
      <c r="E204" s="22" t="s">
        <v>673</v>
      </c>
      <c r="F204" s="176" t="s">
        <v>711</v>
      </c>
      <c r="G204" s="16" t="s">
        <v>712</v>
      </c>
      <c r="H204" s="17" t="s">
        <v>24</v>
      </c>
      <c r="I204" s="16" t="s">
        <v>157</v>
      </c>
      <c r="J204" s="25">
        <v>43476</v>
      </c>
      <c r="K204" s="26">
        <v>1986</v>
      </c>
      <c r="L204" s="16">
        <f t="shared" si="10"/>
        <v>34</v>
      </c>
      <c r="M204" s="16" t="s">
        <v>45</v>
      </c>
      <c r="N204" s="16" t="s">
        <v>27</v>
      </c>
      <c r="O204" s="16" t="s">
        <v>49</v>
      </c>
      <c r="P204" s="16" t="s">
        <v>315</v>
      </c>
      <c r="Q204" s="16">
        <v>2</v>
      </c>
      <c r="R204" s="18" t="s">
        <v>30</v>
      </c>
      <c r="S204" s="21"/>
      <c r="T204" s="36"/>
      <c r="U204" s="37"/>
    </row>
    <row r="205" spans="1:43">
      <c r="A205" s="13">
        <v>214</v>
      </c>
      <c r="B205" s="21" t="s">
        <v>307</v>
      </c>
      <c r="C205" s="21" t="s">
        <v>713</v>
      </c>
      <c r="D205" s="17" t="s">
        <v>56</v>
      </c>
      <c r="E205" s="21" t="s">
        <v>673</v>
      </c>
      <c r="F205" s="176" t="s">
        <v>714</v>
      </c>
      <c r="G205" s="16" t="s">
        <v>100</v>
      </c>
      <c r="H205" s="17" t="s">
        <v>24</v>
      </c>
      <c r="I205" s="16" t="s">
        <v>157</v>
      </c>
      <c r="J205" s="25">
        <v>30142</v>
      </c>
      <c r="K205" s="26">
        <v>1982</v>
      </c>
      <c r="L205" s="16">
        <f t="shared" si="10"/>
        <v>38</v>
      </c>
      <c r="M205" s="16" t="s">
        <v>45</v>
      </c>
      <c r="N205" s="16" t="s">
        <v>27</v>
      </c>
      <c r="O205" s="16" t="s">
        <v>49</v>
      </c>
      <c r="P205" s="16" t="s">
        <v>315</v>
      </c>
      <c r="Q205" s="16">
        <v>1</v>
      </c>
      <c r="R205" s="18" t="s">
        <v>30</v>
      </c>
      <c r="S205" s="21">
        <v>120000</v>
      </c>
      <c r="T205" s="36"/>
      <c r="U205" s="37"/>
    </row>
    <row r="206" spans="1:43">
      <c r="A206" s="17">
        <v>215</v>
      </c>
      <c r="B206" s="21" t="s">
        <v>307</v>
      </c>
      <c r="C206" s="21" t="s">
        <v>715</v>
      </c>
      <c r="D206" s="17" t="s">
        <v>192</v>
      </c>
      <c r="E206" s="21" t="s">
        <v>340</v>
      </c>
      <c r="F206" s="176" t="s">
        <v>716</v>
      </c>
      <c r="G206" s="16" t="s">
        <v>100</v>
      </c>
      <c r="H206" s="17" t="s">
        <v>24</v>
      </c>
      <c r="I206" s="16" t="s">
        <v>157</v>
      </c>
      <c r="J206" s="28"/>
      <c r="K206" s="248"/>
      <c r="L206" s="16">
        <f t="shared" si="10"/>
        <v>2020</v>
      </c>
      <c r="M206" s="16" t="s">
        <v>45</v>
      </c>
      <c r="N206" s="16" t="s">
        <v>27</v>
      </c>
      <c r="O206" s="16" t="s">
        <v>49</v>
      </c>
      <c r="P206" s="16" t="s">
        <v>315</v>
      </c>
      <c r="Q206" s="16">
        <v>1</v>
      </c>
      <c r="R206" s="18" t="s">
        <v>30</v>
      </c>
      <c r="S206" s="21">
        <v>120000</v>
      </c>
      <c r="T206" s="36"/>
      <c r="U206" s="37"/>
    </row>
    <row r="207" spans="1:43">
      <c r="A207" s="13">
        <v>216</v>
      </c>
      <c r="B207" s="21" t="s">
        <v>307</v>
      </c>
      <c r="C207" s="21" t="s">
        <v>645</v>
      </c>
      <c r="D207" s="17" t="s">
        <v>85</v>
      </c>
      <c r="E207" s="21" t="s">
        <v>701</v>
      </c>
      <c r="F207" s="176" t="s">
        <v>717</v>
      </c>
      <c r="G207" s="16" t="s">
        <v>100</v>
      </c>
      <c r="H207" s="17" t="s">
        <v>24</v>
      </c>
      <c r="I207" s="16" t="s">
        <v>146</v>
      </c>
      <c r="J207" s="25">
        <v>43497</v>
      </c>
      <c r="K207" s="26">
        <v>1948</v>
      </c>
      <c r="L207" s="16">
        <f t="shared" si="10"/>
        <v>72</v>
      </c>
      <c r="M207" s="16" t="s">
        <v>26</v>
      </c>
      <c r="N207" s="16" t="s">
        <v>27</v>
      </c>
      <c r="O207" s="16" t="s">
        <v>28</v>
      </c>
      <c r="P207" s="16" t="s">
        <v>315</v>
      </c>
      <c r="Q207" s="16">
        <v>2</v>
      </c>
      <c r="R207" s="18" t="s">
        <v>30</v>
      </c>
      <c r="S207" s="21">
        <v>120000</v>
      </c>
      <c r="T207" s="36"/>
      <c r="U207" s="37"/>
    </row>
    <row r="208" spans="1:43">
      <c r="A208" s="17">
        <v>217</v>
      </c>
      <c r="B208" s="21" t="s">
        <v>307</v>
      </c>
      <c r="C208" s="21" t="s">
        <v>718</v>
      </c>
      <c r="D208" s="22" t="s">
        <v>371</v>
      </c>
      <c r="E208" s="21" t="s">
        <v>372</v>
      </c>
      <c r="F208" s="176" t="s">
        <v>719</v>
      </c>
      <c r="G208" s="16" t="s">
        <v>100</v>
      </c>
      <c r="H208" s="17" t="s">
        <v>24</v>
      </c>
      <c r="I208" s="16" t="s">
        <v>157</v>
      </c>
      <c r="J208" s="25">
        <v>28231</v>
      </c>
      <c r="K208" s="26">
        <v>1977</v>
      </c>
      <c r="L208" s="16">
        <f t="shared" si="10"/>
        <v>43</v>
      </c>
      <c r="M208" s="16" t="s">
        <v>26</v>
      </c>
      <c r="N208" s="16" t="s">
        <v>27</v>
      </c>
      <c r="O208" s="16" t="s">
        <v>49</v>
      </c>
      <c r="P208" s="16" t="s">
        <v>158</v>
      </c>
      <c r="Q208" s="16">
        <v>2</v>
      </c>
      <c r="R208" s="18" t="s">
        <v>30</v>
      </c>
      <c r="S208" s="21">
        <v>120000</v>
      </c>
      <c r="T208" s="36"/>
      <c r="U208" s="37"/>
    </row>
    <row r="209" spans="1:21">
      <c r="A209" s="13">
        <v>218</v>
      </c>
      <c r="B209" s="22" t="s">
        <v>720</v>
      </c>
      <c r="C209" s="22" t="s">
        <v>721</v>
      </c>
      <c r="D209" s="17" t="s">
        <v>56</v>
      </c>
      <c r="E209" s="22" t="s">
        <v>673</v>
      </c>
      <c r="F209" s="176" t="s">
        <v>722</v>
      </c>
      <c r="G209" s="16" t="s">
        <v>100</v>
      </c>
      <c r="H209" s="17" t="s">
        <v>24</v>
      </c>
      <c r="I209" s="16" t="s">
        <v>37</v>
      </c>
      <c r="J209" s="28">
        <v>43685</v>
      </c>
      <c r="K209" s="248">
        <v>1968</v>
      </c>
      <c r="L209" s="16">
        <f t="shared" si="10"/>
        <v>52</v>
      </c>
      <c r="M209" s="16" t="s">
        <v>26</v>
      </c>
      <c r="N209" s="16" t="s">
        <v>27</v>
      </c>
      <c r="O209" s="16" t="s">
        <v>49</v>
      </c>
      <c r="P209" s="16" t="s">
        <v>109</v>
      </c>
      <c r="Q209" s="16">
        <v>3</v>
      </c>
      <c r="R209" s="17" t="s">
        <v>30</v>
      </c>
      <c r="S209" s="22">
        <v>60000</v>
      </c>
      <c r="T209" s="59"/>
      <c r="U209" s="60"/>
    </row>
    <row r="210" spans="1:21">
      <c r="A210" s="17">
        <v>219</v>
      </c>
      <c r="B210" s="21" t="s">
        <v>723</v>
      </c>
      <c r="C210" s="21" t="s">
        <v>724</v>
      </c>
      <c r="D210" s="17" t="s">
        <v>21</v>
      </c>
      <c r="E210" s="21" t="s">
        <v>620</v>
      </c>
      <c r="F210" s="176" t="s">
        <v>725</v>
      </c>
      <c r="G210" s="16" t="s">
        <v>100</v>
      </c>
      <c r="H210" s="17" t="s">
        <v>24</v>
      </c>
      <c r="I210" s="16" t="s">
        <v>37</v>
      </c>
      <c r="J210" s="28"/>
      <c r="K210" s="248"/>
      <c r="L210" s="16">
        <f t="shared" si="10"/>
        <v>2020</v>
      </c>
      <c r="M210" s="16" t="s">
        <v>45</v>
      </c>
      <c r="N210" s="16" t="s">
        <v>27</v>
      </c>
      <c r="O210" s="16" t="s">
        <v>49</v>
      </c>
      <c r="P210" s="16" t="s">
        <v>104</v>
      </c>
      <c r="Q210" s="16">
        <v>4</v>
      </c>
      <c r="R210" s="18" t="s">
        <v>30</v>
      </c>
      <c r="S210" s="21">
        <v>80000</v>
      </c>
      <c r="T210" s="36"/>
      <c r="U210" s="37"/>
    </row>
    <row r="211" spans="1:21">
      <c r="A211" s="13">
        <v>220</v>
      </c>
      <c r="B211" s="21" t="s">
        <v>107</v>
      </c>
      <c r="C211" s="21" t="s">
        <v>726</v>
      </c>
      <c r="D211" s="22" t="s">
        <v>211</v>
      </c>
      <c r="E211" s="21" t="s">
        <v>727</v>
      </c>
      <c r="F211" s="176" t="s">
        <v>341</v>
      </c>
      <c r="G211" s="16" t="s">
        <v>728</v>
      </c>
      <c r="H211" s="17" t="s">
        <v>24</v>
      </c>
      <c r="I211" s="16" t="s">
        <v>37</v>
      </c>
      <c r="J211" s="28">
        <v>43815</v>
      </c>
      <c r="K211" s="248">
        <v>1964</v>
      </c>
      <c r="L211" s="16">
        <f t="shared" si="10"/>
        <v>56</v>
      </c>
      <c r="M211" s="16" t="s">
        <v>26</v>
      </c>
      <c r="N211" s="16" t="s">
        <v>27</v>
      </c>
      <c r="O211" s="16" t="s">
        <v>49</v>
      </c>
      <c r="P211" s="16" t="s">
        <v>54</v>
      </c>
      <c r="Q211" s="16">
        <v>2</v>
      </c>
      <c r="R211" s="18" t="s">
        <v>30</v>
      </c>
      <c r="S211" s="21"/>
      <c r="T211" s="36"/>
      <c r="U211" s="37"/>
    </row>
    <row r="212" spans="1:21">
      <c r="A212" s="17">
        <v>221</v>
      </c>
      <c r="B212" s="21" t="s">
        <v>107</v>
      </c>
      <c r="C212" s="21" t="s">
        <v>267</v>
      </c>
      <c r="D212" s="22" t="s">
        <v>729</v>
      </c>
      <c r="E212" s="21" t="s">
        <v>730</v>
      </c>
      <c r="F212" s="176" t="s">
        <v>731</v>
      </c>
      <c r="G212" s="16"/>
      <c r="H212" s="17" t="s">
        <v>24</v>
      </c>
      <c r="I212" s="16" t="s">
        <v>278</v>
      </c>
      <c r="J212" s="28">
        <v>44182</v>
      </c>
      <c r="K212" s="248">
        <v>1972</v>
      </c>
      <c r="L212" s="16">
        <f t="shared" si="10"/>
        <v>48</v>
      </c>
      <c r="M212" s="16" t="s">
        <v>26</v>
      </c>
      <c r="N212" s="16" t="s">
        <v>27</v>
      </c>
      <c r="O212" s="16" t="s">
        <v>49</v>
      </c>
      <c r="P212" s="16"/>
      <c r="Q212" s="16">
        <v>2</v>
      </c>
      <c r="R212" s="18"/>
      <c r="S212" s="21"/>
      <c r="T212" s="36"/>
      <c r="U212" s="37"/>
    </row>
    <row r="213" spans="1:21">
      <c r="A213" s="13">
        <v>222</v>
      </c>
      <c r="B213" s="21" t="s">
        <v>107</v>
      </c>
      <c r="C213" s="21" t="s">
        <v>732</v>
      </c>
      <c r="D213" s="17" t="s">
        <v>51</v>
      </c>
      <c r="E213" s="21" t="s">
        <v>369</v>
      </c>
      <c r="F213" s="176" t="s">
        <v>733</v>
      </c>
      <c r="G213" s="16" t="s">
        <v>100</v>
      </c>
      <c r="H213" s="17" t="s">
        <v>24</v>
      </c>
      <c r="I213" s="16" t="s">
        <v>37</v>
      </c>
      <c r="J213" s="25">
        <v>24267</v>
      </c>
      <c r="K213" s="26">
        <v>1966</v>
      </c>
      <c r="L213" s="16">
        <f t="shared" si="10"/>
        <v>54</v>
      </c>
      <c r="M213" s="16" t="s">
        <v>26</v>
      </c>
      <c r="N213" s="16" t="s">
        <v>27</v>
      </c>
      <c r="O213" s="16" t="s">
        <v>28</v>
      </c>
      <c r="P213" s="16" t="s">
        <v>66</v>
      </c>
      <c r="Q213" s="16">
        <v>2</v>
      </c>
      <c r="R213" s="18" t="s">
        <v>30</v>
      </c>
      <c r="S213" s="21">
        <v>120000</v>
      </c>
      <c r="T213" s="36"/>
      <c r="U213" s="37"/>
    </row>
    <row r="214" spans="1:21">
      <c r="A214" s="17">
        <v>223</v>
      </c>
      <c r="B214" s="21" t="s">
        <v>107</v>
      </c>
      <c r="C214" s="21" t="s">
        <v>734</v>
      </c>
      <c r="D214" s="22" t="s">
        <v>112</v>
      </c>
      <c r="E214" s="21" t="s">
        <v>465</v>
      </c>
      <c r="F214" s="176" t="s">
        <v>735</v>
      </c>
      <c r="G214" s="16" t="s">
        <v>100</v>
      </c>
      <c r="H214" s="17" t="s">
        <v>24</v>
      </c>
      <c r="I214" s="16" t="s">
        <v>157</v>
      </c>
      <c r="J214" s="25">
        <v>43814</v>
      </c>
      <c r="K214" s="26">
        <v>1951</v>
      </c>
      <c r="L214" s="16">
        <f t="shared" si="10"/>
        <v>69</v>
      </c>
      <c r="M214" s="16" t="s">
        <v>45</v>
      </c>
      <c r="N214" s="16" t="s">
        <v>27</v>
      </c>
      <c r="O214" s="16" t="s">
        <v>46</v>
      </c>
      <c r="P214" s="16" t="s">
        <v>104</v>
      </c>
      <c r="Q214" s="16">
        <v>6</v>
      </c>
      <c r="R214" s="18" t="s">
        <v>30</v>
      </c>
      <c r="S214" s="21">
        <v>80000</v>
      </c>
      <c r="T214" s="36"/>
      <c r="U214" s="37"/>
    </row>
    <row r="215" spans="1:21">
      <c r="A215" s="13">
        <v>224</v>
      </c>
      <c r="B215" s="22" t="s">
        <v>736</v>
      </c>
      <c r="C215" s="22" t="s">
        <v>737</v>
      </c>
      <c r="D215" s="17" t="s">
        <v>21</v>
      </c>
      <c r="E215" s="22" t="s">
        <v>738</v>
      </c>
      <c r="F215" s="177" t="s">
        <v>739</v>
      </c>
      <c r="G215" s="16"/>
      <c r="H215" s="17" t="s">
        <v>24</v>
      </c>
      <c r="I215" s="16" t="s">
        <v>37</v>
      </c>
      <c r="J215" s="28">
        <v>43844</v>
      </c>
      <c r="K215" s="248">
        <v>1975</v>
      </c>
      <c r="L215" s="16">
        <f t="shared" si="10"/>
        <v>45</v>
      </c>
      <c r="M215" s="16" t="s">
        <v>45</v>
      </c>
      <c r="N215" s="16" t="s">
        <v>27</v>
      </c>
      <c r="O215" s="16"/>
      <c r="P215" s="16" t="s">
        <v>104</v>
      </c>
      <c r="Q215" s="16">
        <v>2</v>
      </c>
      <c r="R215" s="18" t="s">
        <v>30</v>
      </c>
      <c r="S215" s="21"/>
      <c r="T215" s="36"/>
      <c r="U215" s="37"/>
    </row>
    <row r="216" spans="1:21">
      <c r="A216" s="17">
        <v>225</v>
      </c>
      <c r="B216" s="21" t="s">
        <v>740</v>
      </c>
      <c r="C216" s="21" t="s">
        <v>732</v>
      </c>
      <c r="D216" s="17" t="s">
        <v>51</v>
      </c>
      <c r="E216" s="21" t="s">
        <v>369</v>
      </c>
      <c r="F216" s="176" t="s">
        <v>741</v>
      </c>
      <c r="G216" s="16" t="s">
        <v>100</v>
      </c>
      <c r="H216" s="17" t="s">
        <v>24</v>
      </c>
      <c r="I216" s="16" t="s">
        <v>135</v>
      </c>
      <c r="J216" s="25">
        <v>43745</v>
      </c>
      <c r="K216" s="26">
        <v>1964</v>
      </c>
      <c r="L216" s="16">
        <f t="shared" si="10"/>
        <v>56</v>
      </c>
      <c r="M216" s="16" t="s">
        <v>26</v>
      </c>
      <c r="N216" s="16" t="s">
        <v>27</v>
      </c>
      <c r="O216" s="16" t="s">
        <v>49</v>
      </c>
      <c r="P216" s="16" t="s">
        <v>136</v>
      </c>
      <c r="Q216" s="16">
        <v>2</v>
      </c>
      <c r="R216" s="18" t="s">
        <v>30</v>
      </c>
      <c r="S216" s="21">
        <v>60000</v>
      </c>
      <c r="T216" s="36"/>
      <c r="U216" s="37"/>
    </row>
    <row r="217" spans="1:21">
      <c r="A217" s="13">
        <v>226</v>
      </c>
      <c r="B217" s="21" t="s">
        <v>740</v>
      </c>
      <c r="C217" s="21" t="s">
        <v>742</v>
      </c>
      <c r="D217" s="17" t="s">
        <v>21</v>
      </c>
      <c r="E217" s="21" t="s">
        <v>743</v>
      </c>
      <c r="F217" s="177" t="s">
        <v>744</v>
      </c>
      <c r="G217" s="16" t="s">
        <v>100</v>
      </c>
      <c r="H217" s="17" t="s">
        <v>24</v>
      </c>
      <c r="I217" s="16" t="s">
        <v>146</v>
      </c>
      <c r="J217" s="25">
        <v>43769</v>
      </c>
      <c r="K217" s="26">
        <v>1962</v>
      </c>
      <c r="L217" s="16">
        <f t="shared" si="10"/>
        <v>58</v>
      </c>
      <c r="M217" s="16" t="s">
        <v>26</v>
      </c>
      <c r="N217" s="16" t="s">
        <v>27</v>
      </c>
      <c r="O217" s="16" t="s">
        <v>28</v>
      </c>
      <c r="P217" s="16" t="s">
        <v>136</v>
      </c>
      <c r="Q217" s="16">
        <v>4</v>
      </c>
      <c r="R217" s="18" t="s">
        <v>30</v>
      </c>
      <c r="S217" s="21">
        <v>60000</v>
      </c>
      <c r="T217" s="36"/>
      <c r="U217" s="37"/>
    </row>
    <row r="218" spans="1:21">
      <c r="A218" s="17">
        <v>227</v>
      </c>
      <c r="B218" s="21" t="s">
        <v>740</v>
      </c>
      <c r="C218" s="22" t="s">
        <v>745</v>
      </c>
      <c r="D218" s="22"/>
      <c r="E218" s="22" t="s">
        <v>746</v>
      </c>
      <c r="F218" s="176" t="s">
        <v>747</v>
      </c>
      <c r="G218" s="16" t="s">
        <v>100</v>
      </c>
      <c r="H218" s="17" t="s">
        <v>24</v>
      </c>
      <c r="I218" s="16" t="s">
        <v>135</v>
      </c>
      <c r="J218" s="29">
        <v>43628</v>
      </c>
      <c r="K218" s="30">
        <v>1984</v>
      </c>
      <c r="L218" s="16">
        <f t="shared" si="10"/>
        <v>36</v>
      </c>
      <c r="M218" s="16" t="s">
        <v>26</v>
      </c>
      <c r="N218" s="16" t="s">
        <v>309</v>
      </c>
      <c r="O218" s="16" t="s">
        <v>657</v>
      </c>
      <c r="P218" s="16" t="s">
        <v>748</v>
      </c>
      <c r="Q218" s="16">
        <v>1</v>
      </c>
      <c r="R218" s="18" t="s">
        <v>30</v>
      </c>
      <c r="S218" s="21"/>
      <c r="T218" s="36"/>
      <c r="U218" s="37"/>
    </row>
    <row r="219" spans="1:21">
      <c r="A219" s="13">
        <v>228</v>
      </c>
      <c r="B219" s="21" t="s">
        <v>740</v>
      </c>
      <c r="C219" s="21" t="s">
        <v>749</v>
      </c>
      <c r="D219" s="17" t="s">
        <v>85</v>
      </c>
      <c r="E219" s="21" t="s">
        <v>750</v>
      </c>
      <c r="F219" s="176" t="s">
        <v>751</v>
      </c>
      <c r="G219" s="16"/>
      <c r="H219" s="17" t="s">
        <v>24</v>
      </c>
      <c r="I219" s="16" t="s">
        <v>135</v>
      </c>
      <c r="J219" s="25">
        <v>43516</v>
      </c>
      <c r="K219" s="26">
        <v>1963</v>
      </c>
      <c r="L219" s="16">
        <f t="shared" si="10"/>
        <v>57</v>
      </c>
      <c r="M219" s="16" t="s">
        <v>45</v>
      </c>
      <c r="N219" s="16" t="s">
        <v>27</v>
      </c>
      <c r="O219" s="16" t="s">
        <v>49</v>
      </c>
      <c r="P219" s="16" t="s">
        <v>104</v>
      </c>
      <c r="Q219" s="16">
        <v>2</v>
      </c>
      <c r="R219" s="18" t="s">
        <v>30</v>
      </c>
      <c r="S219" s="21">
        <v>80000</v>
      </c>
      <c r="T219" s="36"/>
      <c r="U219" s="37"/>
    </row>
    <row r="220" spans="1:21">
      <c r="A220" s="13">
        <v>229</v>
      </c>
      <c r="B220" s="21" t="s">
        <v>740</v>
      </c>
      <c r="C220" s="46" t="s">
        <v>752</v>
      </c>
      <c r="D220" s="22" t="s">
        <v>753</v>
      </c>
      <c r="E220" s="21" t="s">
        <v>754</v>
      </c>
      <c r="F220" s="176" t="s">
        <v>755</v>
      </c>
      <c r="G220" s="16"/>
      <c r="H220" s="17" t="s">
        <v>24</v>
      </c>
      <c r="I220" s="16" t="s">
        <v>146</v>
      </c>
      <c r="J220" s="25">
        <v>43592</v>
      </c>
      <c r="K220" s="26">
        <v>1945</v>
      </c>
      <c r="L220" s="16">
        <f t="shared" si="10"/>
        <v>75</v>
      </c>
      <c r="M220" s="16" t="s">
        <v>26</v>
      </c>
      <c r="N220" s="16" t="s">
        <v>174</v>
      </c>
      <c r="O220" s="16" t="s">
        <v>46</v>
      </c>
      <c r="P220" s="16"/>
      <c r="Q220" s="16">
        <v>2</v>
      </c>
      <c r="R220" s="18" t="s">
        <v>30</v>
      </c>
      <c r="S220" s="21"/>
      <c r="T220" s="36"/>
      <c r="U220" s="37"/>
    </row>
    <row r="221" spans="1:21">
      <c r="A221" s="13">
        <v>230</v>
      </c>
      <c r="B221" s="21" t="s">
        <v>756</v>
      </c>
      <c r="C221" s="21" t="s">
        <v>757</v>
      </c>
      <c r="D221" s="17" t="s">
        <v>51</v>
      </c>
      <c r="E221" s="21" t="s">
        <v>758</v>
      </c>
      <c r="F221" s="177" t="s">
        <v>759</v>
      </c>
      <c r="G221" s="16" t="s">
        <v>100</v>
      </c>
      <c r="H221" s="17" t="s">
        <v>24</v>
      </c>
      <c r="I221" s="16" t="s">
        <v>37</v>
      </c>
      <c r="J221" s="28"/>
      <c r="K221" s="248"/>
      <c r="L221" s="16">
        <f t="shared" si="10"/>
        <v>2020</v>
      </c>
      <c r="M221" s="16" t="s">
        <v>26</v>
      </c>
      <c r="N221" s="16" t="s">
        <v>27</v>
      </c>
      <c r="O221" s="16" t="s">
        <v>49</v>
      </c>
      <c r="P221" s="16" t="s">
        <v>136</v>
      </c>
      <c r="Q221" s="16"/>
      <c r="R221" s="18" t="s">
        <v>30</v>
      </c>
      <c r="S221" s="21">
        <v>60000</v>
      </c>
      <c r="T221" s="36"/>
      <c r="U221" s="37"/>
    </row>
    <row r="222" spans="1:21">
      <c r="A222" s="17">
        <v>231</v>
      </c>
      <c r="B222" s="22" t="s">
        <v>760</v>
      </c>
      <c r="C222" s="22" t="s">
        <v>761</v>
      </c>
      <c r="D222" s="22"/>
      <c r="E222" s="22"/>
      <c r="F222" s="176" t="s">
        <v>762</v>
      </c>
      <c r="G222" s="16"/>
      <c r="H222" s="17" t="s">
        <v>24</v>
      </c>
      <c r="I222" s="16" t="s">
        <v>37</v>
      </c>
      <c r="J222" s="28"/>
      <c r="K222" s="248"/>
      <c r="L222" s="16">
        <f t="shared" si="10"/>
        <v>2020</v>
      </c>
      <c r="M222" s="16" t="s">
        <v>45</v>
      </c>
      <c r="N222" s="16"/>
      <c r="O222" s="16"/>
      <c r="P222" s="16"/>
      <c r="Q222" s="16"/>
      <c r="R222" s="18"/>
      <c r="S222" s="21"/>
      <c r="T222" s="36"/>
      <c r="U222" s="37"/>
    </row>
    <row r="223" spans="1:21">
      <c r="A223" s="13">
        <v>232</v>
      </c>
      <c r="B223" s="21" t="s">
        <v>763</v>
      </c>
      <c r="C223" s="21" t="s">
        <v>592</v>
      </c>
      <c r="D223" s="22" t="s">
        <v>97</v>
      </c>
      <c r="E223" s="21" t="s">
        <v>98</v>
      </c>
      <c r="F223" s="176" t="s">
        <v>764</v>
      </c>
      <c r="G223" s="16" t="s">
        <v>100</v>
      </c>
      <c r="H223" s="17" t="s">
        <v>24</v>
      </c>
      <c r="I223" s="16" t="s">
        <v>765</v>
      </c>
      <c r="J223" s="25">
        <v>22117</v>
      </c>
      <c r="K223" s="26">
        <v>1960</v>
      </c>
      <c r="L223" s="16">
        <f t="shared" si="10"/>
        <v>60</v>
      </c>
      <c r="M223" s="16" t="s">
        <v>26</v>
      </c>
      <c r="N223" s="16" t="s">
        <v>27</v>
      </c>
      <c r="O223" s="16" t="s">
        <v>46</v>
      </c>
      <c r="P223" s="16" t="s">
        <v>136</v>
      </c>
      <c r="Q223" s="16">
        <v>4</v>
      </c>
      <c r="R223" s="18" t="s">
        <v>30</v>
      </c>
      <c r="S223" s="21">
        <v>60000</v>
      </c>
      <c r="T223" s="36"/>
      <c r="U223" s="37"/>
    </row>
    <row r="224" spans="1:21">
      <c r="A224" s="13">
        <v>233</v>
      </c>
      <c r="B224" s="21" t="s">
        <v>766</v>
      </c>
      <c r="C224" s="21" t="s">
        <v>767</v>
      </c>
      <c r="D224" s="22" t="s">
        <v>112</v>
      </c>
      <c r="E224" s="21" t="s">
        <v>112</v>
      </c>
      <c r="F224" s="176" t="s">
        <v>768</v>
      </c>
      <c r="G224" s="16" t="s">
        <v>167</v>
      </c>
      <c r="H224" s="17" t="s">
        <v>24</v>
      </c>
      <c r="I224" s="16" t="s">
        <v>769</v>
      </c>
      <c r="J224" s="25">
        <v>43735</v>
      </c>
      <c r="K224" s="26">
        <v>1955</v>
      </c>
      <c r="L224" s="16">
        <f t="shared" si="10"/>
        <v>65</v>
      </c>
      <c r="M224" s="16" t="s">
        <v>26</v>
      </c>
      <c r="N224" s="16" t="s">
        <v>27</v>
      </c>
      <c r="O224" s="16" t="s">
        <v>49</v>
      </c>
      <c r="P224" s="16" t="s">
        <v>136</v>
      </c>
      <c r="Q224" s="16">
        <v>2</v>
      </c>
      <c r="R224" s="18" t="s">
        <v>30</v>
      </c>
      <c r="S224" s="21">
        <v>70000</v>
      </c>
      <c r="T224" s="36"/>
      <c r="U224" s="37"/>
    </row>
    <row r="225" spans="1:21">
      <c r="A225" s="17">
        <v>234</v>
      </c>
      <c r="B225" s="21" t="s">
        <v>766</v>
      </c>
      <c r="C225" s="21" t="s">
        <v>770</v>
      </c>
      <c r="D225" s="22"/>
      <c r="E225" s="21"/>
      <c r="F225" s="176" t="s">
        <v>771</v>
      </c>
      <c r="G225" s="16"/>
      <c r="H225" s="17" t="s">
        <v>24</v>
      </c>
      <c r="I225" s="16" t="s">
        <v>772</v>
      </c>
      <c r="J225" s="25"/>
      <c r="K225" s="26"/>
      <c r="L225" s="16"/>
      <c r="M225" s="16" t="s">
        <v>26</v>
      </c>
      <c r="N225" s="16"/>
      <c r="O225" s="16"/>
      <c r="P225" s="16"/>
      <c r="Q225" s="16"/>
      <c r="R225" s="18"/>
      <c r="S225" s="21"/>
      <c r="T225" s="36"/>
      <c r="U225" s="37"/>
    </row>
    <row r="226" spans="1:21">
      <c r="A226" s="13">
        <v>235</v>
      </c>
      <c r="B226" s="20" t="s">
        <v>773</v>
      </c>
      <c r="C226" s="20" t="s">
        <v>774</v>
      </c>
      <c r="D226" s="17" t="s">
        <v>63</v>
      </c>
      <c r="E226" s="20" t="s">
        <v>667</v>
      </c>
      <c r="F226" s="176" t="s">
        <v>775</v>
      </c>
      <c r="G226" s="16" t="s">
        <v>100</v>
      </c>
      <c r="H226" s="17" t="s">
        <v>24</v>
      </c>
      <c r="I226" s="16" t="s">
        <v>115</v>
      </c>
      <c r="J226" s="25">
        <v>23513</v>
      </c>
      <c r="K226" s="26">
        <v>1964</v>
      </c>
      <c r="L226" s="16">
        <f t="shared" ref="L226:L232" si="11">2020-K226</f>
        <v>56</v>
      </c>
      <c r="M226" s="16" t="s">
        <v>26</v>
      </c>
      <c r="N226" s="16" t="s">
        <v>27</v>
      </c>
      <c r="O226" s="16" t="s">
        <v>49</v>
      </c>
      <c r="P226" s="16" t="s">
        <v>136</v>
      </c>
      <c r="Q226" s="16">
        <v>7</v>
      </c>
      <c r="R226" s="18" t="s">
        <v>30</v>
      </c>
      <c r="S226" s="21">
        <v>60000</v>
      </c>
      <c r="T226" s="36"/>
      <c r="U226" s="37"/>
    </row>
    <row r="227" spans="1:21">
      <c r="A227" s="17">
        <v>236</v>
      </c>
      <c r="B227" s="21" t="s">
        <v>449</v>
      </c>
      <c r="C227" s="21" t="s">
        <v>776</v>
      </c>
      <c r="D227" s="22"/>
      <c r="E227" s="21"/>
      <c r="F227" s="176" t="s">
        <v>777</v>
      </c>
      <c r="G227" s="16" t="s">
        <v>100</v>
      </c>
      <c r="H227" s="17" t="s">
        <v>24</v>
      </c>
      <c r="I227" s="16" t="s">
        <v>157</v>
      </c>
      <c r="J227" s="28">
        <v>28945</v>
      </c>
      <c r="K227" s="248">
        <v>1979</v>
      </c>
      <c r="L227" s="16">
        <f t="shared" si="11"/>
        <v>41</v>
      </c>
      <c r="M227" s="16" t="s">
        <v>26</v>
      </c>
      <c r="N227" s="16" t="s">
        <v>27</v>
      </c>
      <c r="O227" s="16" t="s">
        <v>49</v>
      </c>
      <c r="P227" s="16" t="s">
        <v>136</v>
      </c>
      <c r="Q227" s="16">
        <v>4</v>
      </c>
      <c r="R227" s="18" t="s">
        <v>30</v>
      </c>
      <c r="S227" s="21">
        <v>60000</v>
      </c>
      <c r="T227" s="36"/>
      <c r="U227" s="37"/>
    </row>
    <row r="228" spans="1:21">
      <c r="A228" s="13">
        <v>237</v>
      </c>
      <c r="B228" s="21" t="s">
        <v>92</v>
      </c>
      <c r="C228" s="21" t="s">
        <v>778</v>
      </c>
      <c r="D228" s="17" t="s">
        <v>21</v>
      </c>
      <c r="E228" s="21" t="s">
        <v>763</v>
      </c>
      <c r="F228" s="176" t="s">
        <v>779</v>
      </c>
      <c r="G228" s="16" t="s">
        <v>100</v>
      </c>
      <c r="H228" s="17" t="s">
        <v>24</v>
      </c>
      <c r="I228" s="16" t="s">
        <v>157</v>
      </c>
      <c r="J228" s="25">
        <v>43769</v>
      </c>
      <c r="K228" s="26">
        <v>1980</v>
      </c>
      <c r="L228" s="16">
        <f t="shared" si="11"/>
        <v>40</v>
      </c>
      <c r="M228" s="16" t="s">
        <v>26</v>
      </c>
      <c r="N228" s="16" t="s">
        <v>27</v>
      </c>
      <c r="O228" s="16" t="s">
        <v>28</v>
      </c>
      <c r="P228" s="16" t="s">
        <v>70</v>
      </c>
      <c r="Q228" s="16">
        <v>3</v>
      </c>
      <c r="R228" s="18" t="s">
        <v>30</v>
      </c>
      <c r="S228" s="21">
        <v>120000</v>
      </c>
      <c r="T228" s="36"/>
      <c r="U228" s="37"/>
    </row>
    <row r="229" spans="1:21">
      <c r="A229" s="17">
        <v>238</v>
      </c>
      <c r="B229" s="21" t="s">
        <v>92</v>
      </c>
      <c r="C229" s="47" t="s">
        <v>780</v>
      </c>
      <c r="D229" s="17" t="s">
        <v>240</v>
      </c>
      <c r="E229" s="21" t="s">
        <v>528</v>
      </c>
      <c r="F229" s="176" t="s">
        <v>781</v>
      </c>
      <c r="G229" s="16"/>
      <c r="H229" s="17" t="s">
        <v>24</v>
      </c>
      <c r="I229" s="16" t="s">
        <v>157</v>
      </c>
      <c r="J229" s="28"/>
      <c r="K229" s="248"/>
      <c r="L229" s="16">
        <f t="shared" si="11"/>
        <v>2020</v>
      </c>
      <c r="M229" s="16" t="s">
        <v>45</v>
      </c>
      <c r="N229" s="16"/>
      <c r="O229" s="16"/>
      <c r="P229" s="16"/>
      <c r="Q229" s="16"/>
      <c r="R229" s="18"/>
      <c r="S229" s="21"/>
      <c r="T229" s="36"/>
      <c r="U229" s="37"/>
    </row>
    <row r="230" spans="1:21">
      <c r="A230" s="13">
        <v>239</v>
      </c>
      <c r="B230" s="21" t="s">
        <v>92</v>
      </c>
      <c r="C230" s="21" t="s">
        <v>782</v>
      </c>
      <c r="D230" s="17" t="s">
        <v>56</v>
      </c>
      <c r="E230" s="21" t="s">
        <v>783</v>
      </c>
      <c r="F230" s="176" t="s">
        <v>784</v>
      </c>
      <c r="G230" s="16" t="s">
        <v>100</v>
      </c>
      <c r="H230" s="17" t="s">
        <v>24</v>
      </c>
      <c r="I230" s="16" t="s">
        <v>157</v>
      </c>
      <c r="J230" s="25">
        <v>43824</v>
      </c>
      <c r="K230" s="26">
        <v>1976</v>
      </c>
      <c r="L230" s="16">
        <f t="shared" si="11"/>
        <v>44</v>
      </c>
      <c r="M230" s="16" t="s">
        <v>45</v>
      </c>
      <c r="N230" s="16" t="s">
        <v>27</v>
      </c>
      <c r="O230" s="16" t="s">
        <v>28</v>
      </c>
      <c r="P230" s="16" t="s">
        <v>625</v>
      </c>
      <c r="Q230" s="16">
        <v>2</v>
      </c>
      <c r="R230" s="18" t="s">
        <v>30</v>
      </c>
      <c r="S230" s="21">
        <v>200000</v>
      </c>
      <c r="T230" s="36"/>
      <c r="U230" s="37"/>
    </row>
    <row r="231" spans="1:21">
      <c r="A231" s="13">
        <v>240</v>
      </c>
      <c r="B231" s="21" t="s">
        <v>92</v>
      </c>
      <c r="C231" s="21" t="s">
        <v>785</v>
      </c>
      <c r="D231" s="17" t="s">
        <v>51</v>
      </c>
      <c r="E231" s="21" t="s">
        <v>303</v>
      </c>
      <c r="F231" s="176" t="s">
        <v>786</v>
      </c>
      <c r="G231" s="16" t="s">
        <v>100</v>
      </c>
      <c r="H231" s="17" t="s">
        <v>24</v>
      </c>
      <c r="I231" s="16" t="s">
        <v>157</v>
      </c>
      <c r="J231" s="25">
        <v>43520</v>
      </c>
      <c r="K231" s="26">
        <v>1964</v>
      </c>
      <c r="L231" s="16">
        <f t="shared" si="11"/>
        <v>56</v>
      </c>
      <c r="M231" s="16" t="s">
        <v>26</v>
      </c>
      <c r="N231" s="16" t="s">
        <v>27</v>
      </c>
      <c r="O231" s="16" t="s">
        <v>28</v>
      </c>
      <c r="P231" s="16" t="s">
        <v>169</v>
      </c>
      <c r="Q231" s="16"/>
      <c r="R231" s="18" t="s">
        <v>30</v>
      </c>
      <c r="S231" s="21">
        <v>120000</v>
      </c>
      <c r="T231" s="36"/>
      <c r="U231" s="37"/>
    </row>
    <row r="232" spans="1:21">
      <c r="A232" s="17">
        <v>241</v>
      </c>
      <c r="B232" s="21" t="s">
        <v>92</v>
      </c>
      <c r="C232" s="21" t="s">
        <v>787</v>
      </c>
      <c r="D232" s="17" t="s">
        <v>240</v>
      </c>
      <c r="E232" s="21" t="s">
        <v>528</v>
      </c>
      <c r="F232" s="176" t="s">
        <v>788</v>
      </c>
      <c r="G232" s="16" t="s">
        <v>100</v>
      </c>
      <c r="H232" s="17" t="s">
        <v>24</v>
      </c>
      <c r="I232" s="16" t="s">
        <v>157</v>
      </c>
      <c r="J232" s="25">
        <v>31154</v>
      </c>
      <c r="K232" s="26">
        <v>1985</v>
      </c>
      <c r="L232" s="16">
        <f t="shared" si="11"/>
        <v>35</v>
      </c>
      <c r="M232" s="16" t="s">
        <v>45</v>
      </c>
      <c r="N232" s="16" t="s">
        <v>130</v>
      </c>
      <c r="O232" s="16" t="s">
        <v>28</v>
      </c>
      <c r="P232" s="16" t="s">
        <v>625</v>
      </c>
      <c r="Q232" s="16">
        <v>1</v>
      </c>
      <c r="R232" s="18" t="s">
        <v>30</v>
      </c>
      <c r="S232" s="21">
        <v>200000</v>
      </c>
      <c r="T232" s="36"/>
      <c r="U232" s="37"/>
    </row>
    <row r="233" spans="1:21">
      <c r="A233" s="13">
        <v>243</v>
      </c>
      <c r="B233" s="21" t="s">
        <v>92</v>
      </c>
      <c r="C233" s="21" t="s">
        <v>792</v>
      </c>
      <c r="D233" s="22" t="s">
        <v>240</v>
      </c>
      <c r="E233" s="21" t="s">
        <v>528</v>
      </c>
      <c r="F233" s="176" t="s">
        <v>793</v>
      </c>
      <c r="G233" s="16"/>
      <c r="H233" s="17" t="s">
        <v>24</v>
      </c>
      <c r="I233" s="16" t="s">
        <v>690</v>
      </c>
      <c r="J233" s="25"/>
      <c r="K233" s="26"/>
      <c r="L233" s="16"/>
      <c r="M233" s="16" t="s">
        <v>26</v>
      </c>
      <c r="N233" s="16"/>
      <c r="O233" s="16"/>
      <c r="P233" s="16"/>
      <c r="Q233" s="16"/>
      <c r="R233" s="18"/>
      <c r="S233" s="21"/>
      <c r="T233" s="36"/>
      <c r="U233" s="37"/>
    </row>
    <row r="234" spans="1:21">
      <c r="A234" s="17">
        <v>244</v>
      </c>
      <c r="B234" s="21" t="s">
        <v>92</v>
      </c>
      <c r="C234" s="21" t="s">
        <v>794</v>
      </c>
      <c r="D234" s="22" t="s">
        <v>21</v>
      </c>
      <c r="E234" s="21"/>
      <c r="F234" s="19"/>
      <c r="G234" s="16" t="s">
        <v>2328</v>
      </c>
      <c r="H234" s="17" t="s">
        <v>24</v>
      </c>
      <c r="I234" s="16" t="s">
        <v>135</v>
      </c>
      <c r="J234" s="25"/>
      <c r="K234" s="26"/>
      <c r="L234" s="16"/>
      <c r="M234" s="16" t="s">
        <v>76</v>
      </c>
      <c r="N234" s="16"/>
      <c r="O234" s="16"/>
      <c r="P234" s="16"/>
      <c r="Q234" s="16"/>
      <c r="R234" s="18"/>
      <c r="S234" s="21"/>
      <c r="T234" s="36"/>
      <c r="U234" s="37"/>
    </row>
    <row r="235" spans="1:21">
      <c r="A235" s="13">
        <v>245</v>
      </c>
      <c r="B235" s="21" t="s">
        <v>92</v>
      </c>
      <c r="C235" s="21" t="s">
        <v>795</v>
      </c>
      <c r="D235" s="17" t="s">
        <v>240</v>
      </c>
      <c r="E235" s="21" t="s">
        <v>528</v>
      </c>
      <c r="F235" s="177" t="s">
        <v>796</v>
      </c>
      <c r="G235" s="16" t="s">
        <v>100</v>
      </c>
      <c r="H235" s="17" t="s">
        <v>24</v>
      </c>
      <c r="I235" s="16" t="s">
        <v>157</v>
      </c>
      <c r="J235" s="25">
        <v>43857</v>
      </c>
      <c r="K235" s="26">
        <v>1990</v>
      </c>
      <c r="L235" s="16">
        <f t="shared" ref="L235:L242" si="12">2020-K235</f>
        <v>30</v>
      </c>
      <c r="M235" s="16" t="s">
        <v>26</v>
      </c>
      <c r="N235" s="16" t="s">
        <v>130</v>
      </c>
      <c r="O235" s="16" t="s">
        <v>28</v>
      </c>
      <c r="P235" s="16" t="s">
        <v>169</v>
      </c>
      <c r="Q235" s="16">
        <v>2</v>
      </c>
      <c r="R235" s="18" t="s">
        <v>30</v>
      </c>
      <c r="S235" s="21">
        <v>120000</v>
      </c>
      <c r="T235" s="36"/>
      <c r="U235" s="37"/>
    </row>
    <row r="236" spans="1:21">
      <c r="A236" s="17">
        <v>246</v>
      </c>
      <c r="B236" s="21" t="s">
        <v>92</v>
      </c>
      <c r="C236" s="21" t="s">
        <v>797</v>
      </c>
      <c r="D236" s="22"/>
      <c r="E236" s="21" t="s">
        <v>528</v>
      </c>
      <c r="F236" s="176" t="s">
        <v>798</v>
      </c>
      <c r="G236" s="16" t="s">
        <v>100</v>
      </c>
      <c r="H236" s="17" t="s">
        <v>24</v>
      </c>
      <c r="I236" s="16" t="s">
        <v>157</v>
      </c>
      <c r="J236" s="25">
        <v>43492</v>
      </c>
      <c r="K236" s="26">
        <v>1990</v>
      </c>
      <c r="L236" s="16">
        <f t="shared" si="12"/>
        <v>30</v>
      </c>
      <c r="M236" s="16" t="s">
        <v>26</v>
      </c>
      <c r="N236" s="16" t="s">
        <v>27</v>
      </c>
      <c r="O236" s="16" t="s">
        <v>46</v>
      </c>
      <c r="P236" s="16" t="s">
        <v>136</v>
      </c>
      <c r="Q236" s="16">
        <v>8</v>
      </c>
      <c r="R236" s="18" t="s">
        <v>30</v>
      </c>
      <c r="S236" s="21">
        <v>60000</v>
      </c>
      <c r="T236" s="36"/>
      <c r="U236" s="37"/>
    </row>
    <row r="237" spans="1:21">
      <c r="A237" s="13">
        <v>247</v>
      </c>
      <c r="B237" s="21" t="s">
        <v>92</v>
      </c>
      <c r="C237" s="21" t="s">
        <v>567</v>
      </c>
      <c r="D237" s="22"/>
      <c r="E237" s="21"/>
      <c r="F237" s="176" t="s">
        <v>799</v>
      </c>
      <c r="G237" s="16" t="s">
        <v>100</v>
      </c>
      <c r="H237" s="17" t="s">
        <v>24</v>
      </c>
      <c r="I237" s="16" t="s">
        <v>94</v>
      </c>
      <c r="J237" s="25">
        <v>19856</v>
      </c>
      <c r="K237" s="26">
        <v>1954</v>
      </c>
      <c r="L237" s="16">
        <f t="shared" si="12"/>
        <v>66</v>
      </c>
      <c r="M237" s="16" t="s">
        <v>26</v>
      </c>
      <c r="N237" s="16" t="s">
        <v>27</v>
      </c>
      <c r="O237" s="16" t="s">
        <v>46</v>
      </c>
      <c r="P237" s="16" t="s">
        <v>325</v>
      </c>
      <c r="Q237" s="16">
        <v>5</v>
      </c>
      <c r="R237" s="18" t="s">
        <v>30</v>
      </c>
      <c r="S237" s="21">
        <v>120000</v>
      </c>
      <c r="T237" s="36"/>
      <c r="U237" s="37"/>
    </row>
    <row r="238" spans="1:21">
      <c r="A238" s="13">
        <v>248</v>
      </c>
      <c r="B238" s="21" t="s">
        <v>92</v>
      </c>
      <c r="C238" s="21" t="s">
        <v>800</v>
      </c>
      <c r="D238" s="17" t="s">
        <v>240</v>
      </c>
      <c r="E238" s="21" t="s">
        <v>528</v>
      </c>
      <c r="F238" s="176" t="s">
        <v>801</v>
      </c>
      <c r="G238" s="16" t="s">
        <v>223</v>
      </c>
      <c r="H238" s="17" t="s">
        <v>24</v>
      </c>
      <c r="I238" s="16" t="s">
        <v>157</v>
      </c>
      <c r="J238" s="25">
        <v>43735</v>
      </c>
      <c r="K238" s="26">
        <v>1982</v>
      </c>
      <c r="L238" s="16">
        <f t="shared" si="12"/>
        <v>38</v>
      </c>
      <c r="M238" s="16" t="s">
        <v>26</v>
      </c>
      <c r="N238" s="16" t="s">
        <v>130</v>
      </c>
      <c r="O238" s="16" t="s">
        <v>28</v>
      </c>
      <c r="P238" s="16" t="s">
        <v>70</v>
      </c>
      <c r="Q238" s="16">
        <v>0</v>
      </c>
      <c r="R238" s="18" t="s">
        <v>30</v>
      </c>
      <c r="S238" s="21">
        <v>120000</v>
      </c>
      <c r="T238" s="36"/>
      <c r="U238" s="37"/>
    </row>
    <row r="239" spans="1:21">
      <c r="A239" s="17">
        <v>249</v>
      </c>
      <c r="B239" s="21" t="s">
        <v>92</v>
      </c>
      <c r="C239" s="21" t="s">
        <v>802</v>
      </c>
      <c r="D239" s="17" t="s">
        <v>21</v>
      </c>
      <c r="E239" s="21" t="s">
        <v>307</v>
      </c>
      <c r="F239" s="176" t="s">
        <v>803</v>
      </c>
      <c r="G239" s="48" t="s">
        <v>728</v>
      </c>
      <c r="H239" s="17" t="s">
        <v>24</v>
      </c>
      <c r="I239" s="16" t="s">
        <v>157</v>
      </c>
      <c r="J239" s="28">
        <v>43471</v>
      </c>
      <c r="K239" s="248">
        <v>1990</v>
      </c>
      <c r="L239" s="16">
        <f t="shared" si="12"/>
        <v>30</v>
      </c>
      <c r="M239" s="16" t="s">
        <v>26</v>
      </c>
      <c r="N239" s="16" t="s">
        <v>27</v>
      </c>
      <c r="O239" s="16" t="s">
        <v>28</v>
      </c>
      <c r="P239" s="16" t="s">
        <v>804</v>
      </c>
      <c r="Q239" s="16">
        <v>2</v>
      </c>
      <c r="R239" s="18" t="s">
        <v>30</v>
      </c>
      <c r="S239" s="21"/>
      <c r="T239" s="36"/>
      <c r="U239" s="37"/>
    </row>
    <row r="240" spans="1:21">
      <c r="A240" s="13">
        <v>250</v>
      </c>
      <c r="B240" s="21" t="s">
        <v>92</v>
      </c>
      <c r="C240" s="21" t="s">
        <v>805</v>
      </c>
      <c r="D240" s="17" t="s">
        <v>240</v>
      </c>
      <c r="E240" s="21" t="s">
        <v>528</v>
      </c>
      <c r="F240" s="176" t="s">
        <v>806</v>
      </c>
      <c r="G240" s="16" t="s">
        <v>223</v>
      </c>
      <c r="H240" s="17" t="s">
        <v>24</v>
      </c>
      <c r="I240" s="16" t="s">
        <v>157</v>
      </c>
      <c r="J240" s="25">
        <v>43687</v>
      </c>
      <c r="K240" s="26">
        <v>1978</v>
      </c>
      <c r="L240" s="16">
        <f t="shared" si="12"/>
        <v>42</v>
      </c>
      <c r="M240" s="16" t="s">
        <v>26</v>
      </c>
      <c r="N240" s="16" t="s">
        <v>130</v>
      </c>
      <c r="O240" s="16" t="s">
        <v>49</v>
      </c>
      <c r="P240" s="16" t="s">
        <v>70</v>
      </c>
      <c r="Q240" s="16">
        <v>1</v>
      </c>
      <c r="R240" s="18" t="s">
        <v>30</v>
      </c>
      <c r="S240" s="21">
        <v>120000</v>
      </c>
      <c r="T240" s="36"/>
      <c r="U240" s="37"/>
    </row>
    <row r="241" spans="1:21">
      <c r="A241" s="17">
        <v>251</v>
      </c>
      <c r="B241" s="21" t="s">
        <v>92</v>
      </c>
      <c r="C241" s="21" t="s">
        <v>807</v>
      </c>
      <c r="D241" s="22" t="s">
        <v>97</v>
      </c>
      <c r="E241" s="21" t="s">
        <v>808</v>
      </c>
      <c r="F241" s="176" t="s">
        <v>809</v>
      </c>
      <c r="G241" s="16" t="s">
        <v>100</v>
      </c>
      <c r="H241" s="17" t="s">
        <v>24</v>
      </c>
      <c r="I241" s="16" t="s">
        <v>94</v>
      </c>
      <c r="J241" s="25">
        <v>43787</v>
      </c>
      <c r="K241" s="26">
        <v>1954</v>
      </c>
      <c r="L241" s="16">
        <f t="shared" si="12"/>
        <v>66</v>
      </c>
      <c r="M241" s="16" t="s">
        <v>26</v>
      </c>
      <c r="N241" s="16" t="s">
        <v>27</v>
      </c>
      <c r="O241" s="16" t="s">
        <v>46</v>
      </c>
      <c r="P241" s="16" t="s">
        <v>136</v>
      </c>
      <c r="Q241" s="16">
        <v>9</v>
      </c>
      <c r="R241" s="18" t="s">
        <v>30</v>
      </c>
      <c r="S241" s="21">
        <v>60000</v>
      </c>
      <c r="T241" s="36"/>
      <c r="U241" s="37"/>
    </row>
    <row r="242" spans="1:21">
      <c r="A242" s="13">
        <v>252</v>
      </c>
      <c r="B242" s="21" t="s">
        <v>92</v>
      </c>
      <c r="C242" s="21" t="s">
        <v>810</v>
      </c>
      <c r="D242" s="17" t="s">
        <v>56</v>
      </c>
      <c r="E242" s="21" t="s">
        <v>673</v>
      </c>
      <c r="F242" s="176" t="s">
        <v>811</v>
      </c>
      <c r="G242" s="16" t="s">
        <v>100</v>
      </c>
      <c r="H242" s="17" t="s">
        <v>24</v>
      </c>
      <c r="I242" s="16" t="s">
        <v>157</v>
      </c>
      <c r="J242" s="28">
        <v>43488</v>
      </c>
      <c r="K242" s="248">
        <v>1972</v>
      </c>
      <c r="L242" s="16">
        <f t="shared" si="12"/>
        <v>48</v>
      </c>
      <c r="M242" s="16" t="s">
        <v>26</v>
      </c>
      <c r="N242" s="16" t="s">
        <v>27</v>
      </c>
      <c r="O242" s="16" t="s">
        <v>46</v>
      </c>
      <c r="P242" s="16" t="s">
        <v>136</v>
      </c>
      <c r="Q242" s="16">
        <v>3</v>
      </c>
      <c r="R242" s="18" t="s">
        <v>30</v>
      </c>
      <c r="S242" s="21">
        <v>60000</v>
      </c>
      <c r="T242" s="36"/>
      <c r="U242" s="37"/>
    </row>
    <row r="243" spans="1:21">
      <c r="A243" s="13">
        <v>253</v>
      </c>
      <c r="B243" s="21" t="s">
        <v>92</v>
      </c>
      <c r="C243" s="21" t="s">
        <v>698</v>
      </c>
      <c r="D243" s="17"/>
      <c r="E243" s="21"/>
      <c r="F243" s="19"/>
      <c r="G243" s="16"/>
      <c r="H243" s="17" t="s">
        <v>24</v>
      </c>
      <c r="I243" s="16" t="s">
        <v>690</v>
      </c>
      <c r="J243" s="28"/>
      <c r="K243" s="248"/>
      <c r="L243" s="16"/>
      <c r="M243" s="16" t="s">
        <v>76</v>
      </c>
      <c r="N243" s="16"/>
      <c r="O243" s="16"/>
      <c r="P243" s="16"/>
      <c r="Q243" s="16"/>
      <c r="R243" s="18"/>
      <c r="S243" s="21"/>
      <c r="T243" s="36"/>
      <c r="U243" s="37"/>
    </row>
    <row r="244" spans="1:21">
      <c r="A244" s="17">
        <v>254</v>
      </c>
      <c r="B244" s="21" t="s">
        <v>92</v>
      </c>
      <c r="C244" s="21" t="s">
        <v>812</v>
      </c>
      <c r="D244" s="17" t="s">
        <v>97</v>
      </c>
      <c r="E244" s="21"/>
      <c r="F244" s="176" t="s">
        <v>813</v>
      </c>
      <c r="G244" s="16"/>
      <c r="H244" s="17" t="s">
        <v>24</v>
      </c>
      <c r="I244" s="16" t="s">
        <v>220</v>
      </c>
      <c r="J244" s="28"/>
      <c r="K244" s="248"/>
      <c r="L244" s="16"/>
      <c r="M244" s="16" t="s">
        <v>76</v>
      </c>
      <c r="N244" s="16"/>
      <c r="O244" s="16"/>
      <c r="P244" s="16"/>
      <c r="Q244" s="16"/>
      <c r="R244" s="18"/>
      <c r="S244" s="21"/>
      <c r="T244" s="36"/>
      <c r="U244" s="37"/>
    </row>
    <row r="245" spans="1:21">
      <c r="A245" s="13">
        <v>255</v>
      </c>
      <c r="B245" s="21" t="s">
        <v>92</v>
      </c>
      <c r="C245" s="21" t="s">
        <v>814</v>
      </c>
      <c r="D245" s="22"/>
      <c r="E245" s="21"/>
      <c r="F245" s="176" t="s">
        <v>815</v>
      </c>
      <c r="G245" s="16" t="s">
        <v>100</v>
      </c>
      <c r="H245" s="17" t="s">
        <v>24</v>
      </c>
      <c r="I245" s="16" t="s">
        <v>94</v>
      </c>
      <c r="J245" s="25">
        <v>43815</v>
      </c>
      <c r="K245" s="26">
        <v>1953</v>
      </c>
      <c r="L245" s="16">
        <f t="shared" ref="L245:L278" si="13">2020-K245</f>
        <v>67</v>
      </c>
      <c r="M245" s="16" t="s">
        <v>45</v>
      </c>
      <c r="N245" s="16" t="s">
        <v>27</v>
      </c>
      <c r="O245" s="16" t="s">
        <v>46</v>
      </c>
      <c r="P245" s="16" t="s">
        <v>104</v>
      </c>
      <c r="Q245" s="16">
        <v>11</v>
      </c>
      <c r="R245" s="18" t="s">
        <v>30</v>
      </c>
      <c r="S245" s="21">
        <v>80000</v>
      </c>
      <c r="T245" s="36"/>
      <c r="U245" s="37"/>
    </row>
    <row r="246" spans="1:21">
      <c r="A246" s="17">
        <v>256</v>
      </c>
      <c r="B246" s="21" t="s">
        <v>92</v>
      </c>
      <c r="C246" s="21" t="s">
        <v>165</v>
      </c>
      <c r="D246" s="22"/>
      <c r="E246" s="21"/>
      <c r="F246" s="176" t="s">
        <v>816</v>
      </c>
      <c r="G246" s="16" t="s">
        <v>100</v>
      </c>
      <c r="H246" s="17" t="s">
        <v>24</v>
      </c>
      <c r="I246" s="16" t="s">
        <v>157</v>
      </c>
      <c r="J246" s="28"/>
      <c r="K246" s="248"/>
      <c r="L246" s="16">
        <f t="shared" si="13"/>
        <v>2020</v>
      </c>
      <c r="M246" s="16" t="s">
        <v>45</v>
      </c>
      <c r="N246" s="16" t="s">
        <v>27</v>
      </c>
      <c r="O246" s="16" t="s">
        <v>46</v>
      </c>
      <c r="P246" s="16" t="s">
        <v>104</v>
      </c>
      <c r="Q246" s="16"/>
      <c r="R246" s="18" t="s">
        <v>30</v>
      </c>
      <c r="S246" s="21">
        <v>80000</v>
      </c>
      <c r="T246" s="36"/>
      <c r="U246" s="37"/>
    </row>
    <row r="247" spans="1:21">
      <c r="A247" s="13">
        <v>257</v>
      </c>
      <c r="B247" s="21" t="s">
        <v>92</v>
      </c>
      <c r="C247" s="21" t="s">
        <v>817</v>
      </c>
      <c r="D247" s="22"/>
      <c r="E247" s="21"/>
      <c r="F247" s="176" t="s">
        <v>818</v>
      </c>
      <c r="G247" s="16" t="s">
        <v>100</v>
      </c>
      <c r="H247" s="17" t="s">
        <v>24</v>
      </c>
      <c r="I247" s="16" t="s">
        <v>157</v>
      </c>
      <c r="J247" s="25">
        <v>43663</v>
      </c>
      <c r="K247" s="26">
        <v>1959</v>
      </c>
      <c r="L247" s="16">
        <f t="shared" si="13"/>
        <v>61</v>
      </c>
      <c r="M247" s="16" t="s">
        <v>45</v>
      </c>
      <c r="N247" s="16" t="s">
        <v>27</v>
      </c>
      <c r="O247" s="16" t="s">
        <v>28</v>
      </c>
      <c r="P247" s="16" t="s">
        <v>169</v>
      </c>
      <c r="Q247" s="16">
        <v>1</v>
      </c>
      <c r="R247" s="18" t="s">
        <v>30</v>
      </c>
      <c r="S247" s="21">
        <v>120000</v>
      </c>
      <c r="T247" s="36"/>
      <c r="U247" s="37"/>
    </row>
    <row r="248" spans="1:21">
      <c r="A248" s="13">
        <v>258</v>
      </c>
      <c r="B248" s="21" t="s">
        <v>92</v>
      </c>
      <c r="C248" s="21" t="s">
        <v>819</v>
      </c>
      <c r="D248" s="22"/>
      <c r="E248" s="21"/>
      <c r="F248" s="176" t="s">
        <v>820</v>
      </c>
      <c r="G248" s="16" t="s">
        <v>100</v>
      </c>
      <c r="H248" s="17" t="s">
        <v>24</v>
      </c>
      <c r="I248" s="16" t="s">
        <v>94</v>
      </c>
      <c r="J248" s="25">
        <v>43824</v>
      </c>
      <c r="K248" s="26">
        <v>1955</v>
      </c>
      <c r="L248" s="16">
        <f t="shared" si="13"/>
        <v>65</v>
      </c>
      <c r="M248" s="16" t="s">
        <v>45</v>
      </c>
      <c r="N248" s="16" t="s">
        <v>27</v>
      </c>
      <c r="O248" s="16" t="s">
        <v>46</v>
      </c>
      <c r="P248" s="16" t="s">
        <v>104</v>
      </c>
      <c r="Q248" s="16">
        <v>13</v>
      </c>
      <c r="R248" s="18" t="s">
        <v>30</v>
      </c>
      <c r="S248" s="21">
        <v>80000</v>
      </c>
      <c r="T248" s="36"/>
      <c r="U248" s="37"/>
    </row>
    <row r="249" spans="1:21">
      <c r="A249" s="17">
        <v>259</v>
      </c>
      <c r="B249" s="21" t="s">
        <v>92</v>
      </c>
      <c r="C249" s="21" t="s">
        <v>821</v>
      </c>
      <c r="D249" s="22" t="s">
        <v>112</v>
      </c>
      <c r="E249" s="21" t="s">
        <v>822</v>
      </c>
      <c r="F249" s="176" t="s">
        <v>823</v>
      </c>
      <c r="G249" s="16" t="s">
        <v>100</v>
      </c>
      <c r="H249" s="17" t="s">
        <v>24</v>
      </c>
      <c r="I249" s="16" t="s">
        <v>195</v>
      </c>
      <c r="J249" s="25">
        <v>43700</v>
      </c>
      <c r="K249" s="26">
        <v>1952</v>
      </c>
      <c r="L249" s="16">
        <f t="shared" si="13"/>
        <v>68</v>
      </c>
      <c r="M249" s="16" t="s">
        <v>45</v>
      </c>
      <c r="N249" s="16" t="s">
        <v>27</v>
      </c>
      <c r="O249" s="16" t="s">
        <v>46</v>
      </c>
      <c r="P249" s="16" t="s">
        <v>104</v>
      </c>
      <c r="Q249" s="16">
        <v>3</v>
      </c>
      <c r="R249" s="18" t="s">
        <v>30</v>
      </c>
      <c r="S249" s="21">
        <v>80000</v>
      </c>
      <c r="T249" s="36"/>
      <c r="U249" s="37"/>
    </row>
    <row r="250" spans="1:21">
      <c r="A250" s="13">
        <v>260</v>
      </c>
      <c r="B250" s="21" t="s">
        <v>824</v>
      </c>
      <c r="C250" s="21" t="s">
        <v>825</v>
      </c>
      <c r="D250" s="17" t="s">
        <v>240</v>
      </c>
      <c r="E250" s="21" t="s">
        <v>435</v>
      </c>
      <c r="F250" s="176" t="s">
        <v>826</v>
      </c>
      <c r="G250" s="16" t="s">
        <v>59</v>
      </c>
      <c r="H250" s="17" t="s">
        <v>24</v>
      </c>
      <c r="I250" s="16" t="s">
        <v>124</v>
      </c>
      <c r="J250" s="28">
        <v>43466</v>
      </c>
      <c r="K250" s="248">
        <v>1965</v>
      </c>
      <c r="L250" s="16">
        <f t="shared" si="13"/>
        <v>55</v>
      </c>
      <c r="M250" s="16" t="s">
        <v>45</v>
      </c>
      <c r="N250" s="16" t="s">
        <v>27</v>
      </c>
      <c r="O250" s="16"/>
      <c r="P250" s="16" t="s">
        <v>315</v>
      </c>
      <c r="Q250" s="16">
        <v>1</v>
      </c>
      <c r="R250" s="18" t="s">
        <v>30</v>
      </c>
      <c r="S250" s="21"/>
      <c r="T250" s="36"/>
      <c r="U250" s="37"/>
    </row>
    <row r="251" spans="1:21">
      <c r="A251" s="17">
        <v>261</v>
      </c>
      <c r="B251" s="21" t="s">
        <v>824</v>
      </c>
      <c r="C251" s="21" t="s">
        <v>327</v>
      </c>
      <c r="D251" s="17" t="s">
        <v>51</v>
      </c>
      <c r="E251" s="21" t="s">
        <v>369</v>
      </c>
      <c r="F251" s="176" t="s">
        <v>827</v>
      </c>
      <c r="G251" s="16"/>
      <c r="H251" s="17" t="s">
        <v>24</v>
      </c>
      <c r="I251" s="16" t="s">
        <v>124</v>
      </c>
      <c r="J251" s="28"/>
      <c r="K251" s="248"/>
      <c r="L251" s="16">
        <f t="shared" si="13"/>
        <v>2020</v>
      </c>
      <c r="M251" s="16" t="s">
        <v>26</v>
      </c>
      <c r="N251" s="16"/>
      <c r="O251" s="16"/>
      <c r="P251" s="16"/>
      <c r="Q251" s="16"/>
      <c r="R251" s="18"/>
      <c r="S251" s="21"/>
      <c r="T251" s="36"/>
      <c r="U251" s="37"/>
    </row>
    <row r="252" spans="1:21">
      <c r="A252" s="13">
        <v>262</v>
      </c>
      <c r="B252" s="21" t="s">
        <v>828</v>
      </c>
      <c r="C252" s="21" t="s">
        <v>829</v>
      </c>
      <c r="D252" s="17" t="s">
        <v>85</v>
      </c>
      <c r="E252" s="21" t="s">
        <v>172</v>
      </c>
      <c r="F252" s="176" t="s">
        <v>830</v>
      </c>
      <c r="G252" s="16" t="s">
        <v>358</v>
      </c>
      <c r="H252" s="17" t="s">
        <v>24</v>
      </c>
      <c r="I252" s="16" t="s">
        <v>60</v>
      </c>
      <c r="J252" s="28">
        <v>43635</v>
      </c>
      <c r="K252" s="248">
        <v>1954</v>
      </c>
      <c r="L252" s="16">
        <f t="shared" si="13"/>
        <v>66</v>
      </c>
      <c r="M252" s="16" t="s">
        <v>45</v>
      </c>
      <c r="N252" s="16" t="s">
        <v>27</v>
      </c>
      <c r="O252" s="16" t="s">
        <v>46</v>
      </c>
      <c r="P252" s="16" t="s">
        <v>104</v>
      </c>
      <c r="Q252" s="16">
        <v>2</v>
      </c>
      <c r="R252" s="18" t="s">
        <v>30</v>
      </c>
      <c r="S252" s="21"/>
      <c r="T252" s="36"/>
      <c r="U252" s="37"/>
    </row>
    <row r="253" spans="1:21">
      <c r="A253" s="17">
        <v>263</v>
      </c>
      <c r="B253" s="21" t="s">
        <v>831</v>
      </c>
      <c r="C253" s="21" t="s">
        <v>236</v>
      </c>
      <c r="D253" s="22"/>
      <c r="E253" s="21"/>
      <c r="F253" s="176" t="s">
        <v>832</v>
      </c>
      <c r="G253" s="16" t="s">
        <v>100</v>
      </c>
      <c r="H253" s="17" t="s">
        <v>24</v>
      </c>
      <c r="I253" s="16" t="s">
        <v>25</v>
      </c>
      <c r="J253" s="28"/>
      <c r="K253" s="248"/>
      <c r="L253" s="16">
        <f t="shared" si="13"/>
        <v>2020</v>
      </c>
      <c r="M253" s="16" t="s">
        <v>26</v>
      </c>
      <c r="N253" s="16" t="s">
        <v>27</v>
      </c>
      <c r="O253" s="16" t="s">
        <v>28</v>
      </c>
      <c r="P253" s="16" t="s">
        <v>330</v>
      </c>
      <c r="Q253" s="16"/>
      <c r="R253" s="18" t="s">
        <v>30</v>
      </c>
      <c r="S253" s="21">
        <v>120000</v>
      </c>
      <c r="T253" s="36"/>
      <c r="U253" s="37"/>
    </row>
    <row r="254" spans="1:21">
      <c r="A254" s="13">
        <v>264</v>
      </c>
      <c r="B254" s="67" t="s">
        <v>833</v>
      </c>
      <c r="C254" s="67" t="s">
        <v>834</v>
      </c>
      <c r="D254" s="17" t="s">
        <v>41</v>
      </c>
      <c r="E254" s="67" t="s">
        <v>217</v>
      </c>
      <c r="F254" s="176" t="s">
        <v>835</v>
      </c>
      <c r="G254" s="16" t="s">
        <v>223</v>
      </c>
      <c r="H254" s="17" t="s">
        <v>24</v>
      </c>
      <c r="I254" s="16" t="s">
        <v>60</v>
      </c>
      <c r="J254" s="28">
        <v>28917</v>
      </c>
      <c r="K254" s="248">
        <v>1979</v>
      </c>
      <c r="L254" s="16">
        <f t="shared" si="13"/>
        <v>41</v>
      </c>
      <c r="M254" s="16" t="s">
        <v>26</v>
      </c>
      <c r="N254" s="16" t="s">
        <v>27</v>
      </c>
      <c r="O254" s="16" t="s">
        <v>28</v>
      </c>
      <c r="P254" s="16" t="s">
        <v>836</v>
      </c>
      <c r="Q254" s="16">
        <v>6</v>
      </c>
      <c r="R254" s="18" t="s">
        <v>30</v>
      </c>
      <c r="S254" s="21">
        <v>120000</v>
      </c>
      <c r="T254" s="39"/>
      <c r="U254" s="68"/>
    </row>
    <row r="255" spans="1:21">
      <c r="A255" s="17">
        <v>265</v>
      </c>
      <c r="B255" s="21" t="s">
        <v>837</v>
      </c>
      <c r="C255" s="21" t="s">
        <v>838</v>
      </c>
      <c r="D255" s="22"/>
      <c r="E255" s="21"/>
      <c r="F255" s="176" t="s">
        <v>839</v>
      </c>
      <c r="G255" s="16" t="s">
        <v>100</v>
      </c>
      <c r="H255" s="17" t="s">
        <v>24</v>
      </c>
      <c r="I255" s="16" t="s">
        <v>584</v>
      </c>
      <c r="J255" s="28">
        <v>20939</v>
      </c>
      <c r="K255" s="248">
        <v>1957</v>
      </c>
      <c r="L255" s="16">
        <f t="shared" si="13"/>
        <v>63</v>
      </c>
      <c r="M255" s="16" t="s">
        <v>26</v>
      </c>
      <c r="N255" s="16" t="s">
        <v>27</v>
      </c>
      <c r="O255" s="16" t="s">
        <v>28</v>
      </c>
      <c r="P255" s="16" t="s">
        <v>136</v>
      </c>
      <c r="Q255" s="16">
        <v>1</v>
      </c>
      <c r="R255" s="18" t="s">
        <v>164</v>
      </c>
      <c r="S255" s="21">
        <v>60000</v>
      </c>
      <c r="T255" s="36"/>
      <c r="U255" s="37"/>
    </row>
    <row r="256" spans="1:21">
      <c r="A256" s="13">
        <v>266</v>
      </c>
      <c r="B256" s="21" t="s">
        <v>840</v>
      </c>
      <c r="C256" s="21" t="s">
        <v>841</v>
      </c>
      <c r="D256" s="22"/>
      <c r="E256" s="21"/>
      <c r="F256" s="176" t="s">
        <v>842</v>
      </c>
      <c r="G256" s="16" t="s">
        <v>100</v>
      </c>
      <c r="H256" s="17" t="s">
        <v>24</v>
      </c>
      <c r="I256" s="16" t="s">
        <v>843</v>
      </c>
      <c r="J256" s="25">
        <v>43767</v>
      </c>
      <c r="K256" s="26">
        <v>1962</v>
      </c>
      <c r="L256" s="16">
        <f t="shared" si="13"/>
        <v>58</v>
      </c>
      <c r="M256" s="16" t="s">
        <v>26</v>
      </c>
      <c r="N256" s="16" t="s">
        <v>27</v>
      </c>
      <c r="O256" s="16" t="s">
        <v>28</v>
      </c>
      <c r="P256" s="16" t="s">
        <v>330</v>
      </c>
      <c r="Q256" s="16">
        <v>1</v>
      </c>
      <c r="R256" s="18" t="s">
        <v>30</v>
      </c>
      <c r="S256" s="21">
        <v>120000</v>
      </c>
      <c r="T256" s="36"/>
      <c r="U256" s="49"/>
    </row>
    <row r="257" spans="1:43">
      <c r="A257" s="17">
        <v>267</v>
      </c>
      <c r="B257" s="21" t="s">
        <v>118</v>
      </c>
      <c r="C257" s="21" t="s">
        <v>844</v>
      </c>
      <c r="D257" s="17" t="s">
        <v>192</v>
      </c>
      <c r="E257" s="21" t="s">
        <v>340</v>
      </c>
      <c r="F257" s="176" t="s">
        <v>845</v>
      </c>
      <c r="G257" s="16" t="s">
        <v>186</v>
      </c>
      <c r="H257" s="17" t="s">
        <v>24</v>
      </c>
      <c r="I257" s="16" t="s">
        <v>402</v>
      </c>
      <c r="J257" s="25">
        <v>43726</v>
      </c>
      <c r="K257" s="26">
        <v>1958</v>
      </c>
      <c r="L257" s="16">
        <f t="shared" si="13"/>
        <v>62</v>
      </c>
      <c r="M257" s="16" t="s">
        <v>26</v>
      </c>
      <c r="N257" s="16" t="s">
        <v>27</v>
      </c>
      <c r="O257" s="16" t="s">
        <v>46</v>
      </c>
      <c r="P257" s="16" t="s">
        <v>315</v>
      </c>
      <c r="Q257" s="16">
        <v>2</v>
      </c>
      <c r="R257" s="18" t="s">
        <v>30</v>
      </c>
      <c r="S257" s="21"/>
      <c r="T257" s="36"/>
      <c r="U257" s="49"/>
    </row>
    <row r="258" spans="1:43">
      <c r="A258" s="13">
        <v>268</v>
      </c>
      <c r="B258" s="21" t="s">
        <v>118</v>
      </c>
      <c r="C258" s="21" t="s">
        <v>846</v>
      </c>
      <c r="D258" s="17" t="s">
        <v>85</v>
      </c>
      <c r="E258" s="21" t="s">
        <v>847</v>
      </c>
      <c r="F258" s="176" t="s">
        <v>848</v>
      </c>
      <c r="G258" s="16" t="s">
        <v>100</v>
      </c>
      <c r="H258" s="17" t="s">
        <v>24</v>
      </c>
      <c r="I258" s="16" t="s">
        <v>37</v>
      </c>
      <c r="J258" s="28">
        <v>21618</v>
      </c>
      <c r="K258" s="248">
        <v>1959</v>
      </c>
      <c r="L258" s="16">
        <f t="shared" si="13"/>
        <v>61</v>
      </c>
      <c r="M258" s="16" t="s">
        <v>26</v>
      </c>
      <c r="N258" s="16" t="s">
        <v>27</v>
      </c>
      <c r="O258" s="16" t="s">
        <v>28</v>
      </c>
      <c r="P258" s="16" t="s">
        <v>66</v>
      </c>
      <c r="Q258" s="16">
        <v>9</v>
      </c>
      <c r="R258" s="18" t="s">
        <v>30</v>
      </c>
      <c r="S258" s="21">
        <v>120000</v>
      </c>
      <c r="T258" s="36"/>
      <c r="U258" s="37"/>
    </row>
    <row r="259" spans="1:43">
      <c r="A259" s="13">
        <v>269</v>
      </c>
      <c r="B259" s="21" t="s">
        <v>118</v>
      </c>
      <c r="C259" s="21" t="s">
        <v>849</v>
      </c>
      <c r="D259" s="17" t="s">
        <v>192</v>
      </c>
      <c r="E259" s="21" t="s">
        <v>340</v>
      </c>
      <c r="F259" s="176" t="s">
        <v>850</v>
      </c>
      <c r="G259" s="16" t="s">
        <v>100</v>
      </c>
      <c r="H259" s="17" t="s">
        <v>24</v>
      </c>
      <c r="I259" s="16" t="s">
        <v>402</v>
      </c>
      <c r="J259" s="28">
        <v>43553</v>
      </c>
      <c r="K259" s="248">
        <v>1989</v>
      </c>
      <c r="L259" s="16">
        <f t="shared" si="13"/>
        <v>31</v>
      </c>
      <c r="M259" s="16" t="s">
        <v>45</v>
      </c>
      <c r="N259" s="16" t="s">
        <v>130</v>
      </c>
      <c r="O259" s="16" t="s">
        <v>49</v>
      </c>
      <c r="P259" s="16" t="s">
        <v>703</v>
      </c>
      <c r="Q259" s="16">
        <v>2</v>
      </c>
      <c r="R259" s="18" t="s">
        <v>30</v>
      </c>
      <c r="S259" s="21"/>
      <c r="T259" s="36"/>
      <c r="U259" s="49"/>
    </row>
    <row r="260" spans="1:43">
      <c r="A260" s="13">
        <v>270</v>
      </c>
      <c r="B260" s="21" t="s">
        <v>118</v>
      </c>
      <c r="C260" s="21" t="s">
        <v>851</v>
      </c>
      <c r="D260" s="17" t="s">
        <v>51</v>
      </c>
      <c r="E260" s="21" t="s">
        <v>852</v>
      </c>
      <c r="F260" s="176" t="s">
        <v>853</v>
      </c>
      <c r="G260" s="16" t="s">
        <v>100</v>
      </c>
      <c r="H260" s="17" t="s">
        <v>24</v>
      </c>
      <c r="I260" s="16" t="s">
        <v>157</v>
      </c>
      <c r="J260" s="28"/>
      <c r="K260" s="248"/>
      <c r="L260" s="16">
        <f t="shared" si="13"/>
        <v>2020</v>
      </c>
      <c r="M260" s="16" t="s">
        <v>26</v>
      </c>
      <c r="N260" s="16" t="s">
        <v>27</v>
      </c>
      <c r="O260" s="16" t="s">
        <v>46</v>
      </c>
      <c r="P260" s="16" t="s">
        <v>66</v>
      </c>
      <c r="Q260" s="16">
        <v>3</v>
      </c>
      <c r="R260" s="18" t="s">
        <v>30</v>
      </c>
      <c r="S260" s="21">
        <v>120000</v>
      </c>
      <c r="T260" s="36"/>
      <c r="U260" s="37"/>
    </row>
    <row r="261" spans="1:43" s="4" customFormat="1">
      <c r="A261" s="17">
        <v>271</v>
      </c>
      <c r="B261" s="21" t="s">
        <v>470</v>
      </c>
      <c r="C261" s="21" t="s">
        <v>854</v>
      </c>
      <c r="D261" s="17" t="s">
        <v>21</v>
      </c>
      <c r="E261" s="21" t="s">
        <v>307</v>
      </c>
      <c r="F261" s="176" t="s">
        <v>855</v>
      </c>
      <c r="G261" s="16" t="s">
        <v>100</v>
      </c>
      <c r="H261" s="17" t="s">
        <v>24</v>
      </c>
      <c r="I261" s="16" t="s">
        <v>157</v>
      </c>
      <c r="J261" s="28"/>
      <c r="K261" s="248"/>
      <c r="L261" s="16">
        <f t="shared" si="13"/>
        <v>2020</v>
      </c>
      <c r="M261" s="16" t="s">
        <v>26</v>
      </c>
      <c r="N261" s="16" t="s">
        <v>27</v>
      </c>
      <c r="O261" s="16" t="s">
        <v>49</v>
      </c>
      <c r="P261" s="16" t="s">
        <v>147</v>
      </c>
      <c r="Q261" s="16"/>
      <c r="R261" s="18" t="s">
        <v>30</v>
      </c>
      <c r="S261" s="21">
        <v>150000</v>
      </c>
      <c r="T261" s="36"/>
      <c r="U261" s="49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>
      <c r="A262" s="13">
        <v>272</v>
      </c>
      <c r="B262" s="21" t="s">
        <v>470</v>
      </c>
      <c r="C262" s="21" t="s">
        <v>856</v>
      </c>
      <c r="D262" s="22" t="s">
        <v>97</v>
      </c>
      <c r="E262" s="21" t="s">
        <v>98</v>
      </c>
      <c r="F262" s="176" t="s">
        <v>857</v>
      </c>
      <c r="G262" s="16" t="s">
        <v>223</v>
      </c>
      <c r="H262" s="17" t="s">
        <v>24</v>
      </c>
      <c r="I262" s="16" t="s">
        <v>157</v>
      </c>
      <c r="J262" s="28">
        <v>43658</v>
      </c>
      <c r="K262" s="248">
        <v>1991</v>
      </c>
      <c r="L262" s="16">
        <f t="shared" si="13"/>
        <v>29</v>
      </c>
      <c r="M262" s="16" t="s">
        <v>45</v>
      </c>
      <c r="N262" s="16" t="s">
        <v>130</v>
      </c>
      <c r="O262" s="16" t="s">
        <v>49</v>
      </c>
      <c r="P262" s="16"/>
      <c r="Q262" s="16">
        <v>2</v>
      </c>
      <c r="R262" s="18" t="s">
        <v>30</v>
      </c>
      <c r="S262" s="21"/>
      <c r="T262" s="36"/>
      <c r="U262" s="49"/>
    </row>
    <row r="263" spans="1:43" s="4" customFormat="1">
      <c r="A263" s="17">
        <v>273</v>
      </c>
      <c r="B263" s="21" t="s">
        <v>470</v>
      </c>
      <c r="C263" s="21" t="s">
        <v>774</v>
      </c>
      <c r="D263" s="22" t="s">
        <v>97</v>
      </c>
      <c r="E263" s="21" t="s">
        <v>98</v>
      </c>
      <c r="F263" s="176" t="s">
        <v>858</v>
      </c>
      <c r="G263" s="16" t="s">
        <v>100</v>
      </c>
      <c r="H263" s="17" t="s">
        <v>24</v>
      </c>
      <c r="I263" s="16" t="s">
        <v>135</v>
      </c>
      <c r="J263" s="28"/>
      <c r="K263" s="248"/>
      <c r="L263" s="16">
        <f t="shared" si="13"/>
        <v>2020</v>
      </c>
      <c r="M263" s="16" t="s">
        <v>26</v>
      </c>
      <c r="N263" s="16" t="s">
        <v>27</v>
      </c>
      <c r="O263" s="16" t="s">
        <v>46</v>
      </c>
      <c r="P263" s="16" t="s">
        <v>136</v>
      </c>
      <c r="Q263" s="16"/>
      <c r="R263" s="18" t="s">
        <v>30</v>
      </c>
      <c r="S263" s="21">
        <v>60000</v>
      </c>
      <c r="T263" s="36"/>
      <c r="U263" s="49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>
      <c r="A264" s="13">
        <v>275</v>
      </c>
      <c r="B264" s="21" t="s">
        <v>862</v>
      </c>
      <c r="C264" s="21" t="s">
        <v>863</v>
      </c>
      <c r="D264" s="17"/>
      <c r="E264" s="21"/>
      <c r="F264" s="176" t="s">
        <v>864</v>
      </c>
      <c r="G264" s="16"/>
      <c r="H264" s="17" t="s">
        <v>24</v>
      </c>
      <c r="I264" s="16" t="s">
        <v>124</v>
      </c>
      <c r="J264" s="28"/>
      <c r="K264" s="248"/>
      <c r="L264" s="16">
        <f t="shared" si="13"/>
        <v>2020</v>
      </c>
      <c r="M264" s="16" t="s">
        <v>26</v>
      </c>
      <c r="N264" s="16"/>
      <c r="O264" s="16"/>
      <c r="P264" s="16"/>
      <c r="Q264" s="16"/>
      <c r="R264" s="18"/>
      <c r="S264" s="21"/>
      <c r="T264" s="36"/>
      <c r="U264" s="49"/>
    </row>
    <row r="265" spans="1:43">
      <c r="A265" s="17">
        <v>276</v>
      </c>
      <c r="B265" s="21" t="s">
        <v>276</v>
      </c>
      <c r="C265" s="21" t="s">
        <v>865</v>
      </c>
      <c r="D265" s="22" t="s">
        <v>299</v>
      </c>
      <c r="E265" s="21" t="s">
        <v>299</v>
      </c>
      <c r="F265" s="176" t="s">
        <v>866</v>
      </c>
      <c r="G265" s="16" t="s">
        <v>223</v>
      </c>
      <c r="H265" s="17" t="s">
        <v>24</v>
      </c>
      <c r="I265" s="16" t="s">
        <v>867</v>
      </c>
      <c r="J265" s="28">
        <v>43822</v>
      </c>
      <c r="K265" s="248">
        <v>1951</v>
      </c>
      <c r="L265" s="16">
        <f t="shared" si="13"/>
        <v>69</v>
      </c>
      <c r="M265" s="16" t="s">
        <v>26</v>
      </c>
      <c r="N265" s="16" t="s">
        <v>27</v>
      </c>
      <c r="O265" s="16" t="s">
        <v>49</v>
      </c>
      <c r="P265" s="16" t="s">
        <v>136</v>
      </c>
      <c r="Q265" s="16">
        <v>3</v>
      </c>
      <c r="R265" s="18" t="s">
        <v>164</v>
      </c>
      <c r="S265" s="21">
        <v>70000</v>
      </c>
      <c r="T265" s="36"/>
      <c r="U265" s="37"/>
    </row>
    <row r="266" spans="1:43">
      <c r="A266" s="13">
        <v>277</v>
      </c>
      <c r="B266" s="21" t="s">
        <v>276</v>
      </c>
      <c r="C266" s="18" t="s">
        <v>868</v>
      </c>
      <c r="D266" s="17"/>
      <c r="E266" s="18"/>
      <c r="F266" s="176" t="s">
        <v>869</v>
      </c>
      <c r="G266" s="16" t="s">
        <v>100</v>
      </c>
      <c r="H266" s="17" t="s">
        <v>24</v>
      </c>
      <c r="I266" s="16" t="s">
        <v>146</v>
      </c>
      <c r="J266" s="25">
        <v>19859</v>
      </c>
      <c r="K266" s="26">
        <v>1954</v>
      </c>
      <c r="L266" s="16">
        <f t="shared" si="13"/>
        <v>66</v>
      </c>
      <c r="M266" s="16" t="s">
        <v>26</v>
      </c>
      <c r="N266" s="16" t="s">
        <v>27</v>
      </c>
      <c r="O266" s="16" t="s">
        <v>46</v>
      </c>
      <c r="P266" s="16" t="s">
        <v>70</v>
      </c>
      <c r="Q266" s="16"/>
      <c r="R266" s="18" t="s">
        <v>30</v>
      </c>
      <c r="S266" s="21">
        <v>120000</v>
      </c>
      <c r="T266" s="36"/>
      <c r="U266" s="37"/>
    </row>
    <row r="267" spans="1:43">
      <c r="A267" s="17">
        <v>278</v>
      </c>
      <c r="B267" s="21" t="s">
        <v>276</v>
      </c>
      <c r="C267" s="21" t="s">
        <v>870</v>
      </c>
      <c r="D267" s="17" t="s">
        <v>192</v>
      </c>
      <c r="E267" s="21" t="s">
        <v>871</v>
      </c>
      <c r="F267" s="176" t="s">
        <v>872</v>
      </c>
      <c r="G267" s="16" t="s">
        <v>728</v>
      </c>
      <c r="H267" s="17" t="s">
        <v>24</v>
      </c>
      <c r="I267" s="16" t="s">
        <v>157</v>
      </c>
      <c r="J267" s="25">
        <v>43592</v>
      </c>
      <c r="K267" s="26">
        <v>1943</v>
      </c>
      <c r="L267" s="16">
        <f t="shared" si="13"/>
        <v>77</v>
      </c>
      <c r="M267" s="16" t="s">
        <v>26</v>
      </c>
      <c r="N267" s="16" t="s">
        <v>174</v>
      </c>
      <c r="O267" s="16" t="s">
        <v>46</v>
      </c>
      <c r="P267" s="16"/>
      <c r="Q267" s="16">
        <v>2</v>
      </c>
      <c r="R267" s="18" t="s">
        <v>30</v>
      </c>
      <c r="S267" s="21"/>
      <c r="T267" s="36"/>
      <c r="U267" s="37"/>
    </row>
    <row r="268" spans="1:43">
      <c r="A268" s="13">
        <v>279</v>
      </c>
      <c r="B268" s="21" t="s">
        <v>276</v>
      </c>
      <c r="C268" s="21" t="s">
        <v>873</v>
      </c>
      <c r="D268" s="17" t="s">
        <v>240</v>
      </c>
      <c r="E268" s="21" t="s">
        <v>874</v>
      </c>
      <c r="F268" s="176" t="s">
        <v>875</v>
      </c>
      <c r="G268" s="16" t="s">
        <v>728</v>
      </c>
      <c r="H268" s="17" t="s">
        <v>24</v>
      </c>
      <c r="I268" s="16" t="s">
        <v>402</v>
      </c>
      <c r="J268" s="25">
        <v>43649</v>
      </c>
      <c r="K268" s="26">
        <v>1975</v>
      </c>
      <c r="L268" s="16">
        <f t="shared" si="13"/>
        <v>45</v>
      </c>
      <c r="M268" s="16" t="s">
        <v>26</v>
      </c>
      <c r="N268" s="16" t="s">
        <v>27</v>
      </c>
      <c r="O268" s="16"/>
      <c r="P268" s="16"/>
      <c r="Q268" s="16">
        <v>1</v>
      </c>
      <c r="R268" s="18" t="s">
        <v>30</v>
      </c>
      <c r="S268" s="21"/>
      <c r="T268" s="36"/>
      <c r="U268" s="37"/>
    </row>
    <row r="269" spans="1:43">
      <c r="A269" s="13">
        <v>280</v>
      </c>
      <c r="B269" s="21" t="s">
        <v>276</v>
      </c>
      <c r="C269" s="21" t="s">
        <v>398</v>
      </c>
      <c r="D269" s="22"/>
      <c r="E269" s="21"/>
      <c r="F269" s="176" t="s">
        <v>876</v>
      </c>
      <c r="G269" s="16" t="s">
        <v>100</v>
      </c>
      <c r="H269" s="17" t="s">
        <v>24</v>
      </c>
      <c r="I269" s="16" t="s">
        <v>37</v>
      </c>
      <c r="J269" s="28">
        <v>20228</v>
      </c>
      <c r="K269" s="248">
        <v>1955</v>
      </c>
      <c r="L269" s="16">
        <f t="shared" si="13"/>
        <v>65</v>
      </c>
      <c r="M269" s="16" t="s">
        <v>26</v>
      </c>
      <c r="N269" s="16" t="s">
        <v>27</v>
      </c>
      <c r="O269" s="16" t="s">
        <v>46</v>
      </c>
      <c r="P269" s="16" t="s">
        <v>136</v>
      </c>
      <c r="Q269" s="16">
        <v>1</v>
      </c>
      <c r="R269" s="18" t="s">
        <v>30</v>
      </c>
      <c r="S269" s="21">
        <v>60000</v>
      </c>
      <c r="T269" s="36"/>
      <c r="U269" s="37"/>
    </row>
    <row r="270" spans="1:43">
      <c r="A270" s="17">
        <v>281</v>
      </c>
      <c r="B270" s="21" t="s">
        <v>877</v>
      </c>
      <c r="C270" s="21" t="s">
        <v>878</v>
      </c>
      <c r="D270" s="17" t="s">
        <v>240</v>
      </c>
      <c r="E270" s="21" t="s">
        <v>879</v>
      </c>
      <c r="F270" s="176" t="s">
        <v>880</v>
      </c>
      <c r="G270" s="16" t="s">
        <v>728</v>
      </c>
      <c r="H270" s="17" t="s">
        <v>24</v>
      </c>
      <c r="I270" s="16" t="s">
        <v>402</v>
      </c>
      <c r="J270" s="28">
        <v>43617</v>
      </c>
      <c r="K270" s="248">
        <v>1975</v>
      </c>
      <c r="L270" s="16">
        <f t="shared" si="13"/>
        <v>45</v>
      </c>
      <c r="M270" s="16" t="s">
        <v>45</v>
      </c>
      <c r="N270" s="16" t="s">
        <v>27</v>
      </c>
      <c r="O270" s="16" t="s">
        <v>49</v>
      </c>
      <c r="P270" s="16" t="s">
        <v>881</v>
      </c>
      <c r="Q270" s="16">
        <v>2</v>
      </c>
      <c r="R270" s="18" t="s">
        <v>30</v>
      </c>
      <c r="S270" s="21"/>
      <c r="T270" s="36"/>
      <c r="U270" s="37"/>
    </row>
    <row r="271" spans="1:43">
      <c r="A271" s="13">
        <v>282</v>
      </c>
      <c r="B271" s="21" t="s">
        <v>882</v>
      </c>
      <c r="C271" s="21" t="s">
        <v>883</v>
      </c>
      <c r="D271" s="22"/>
      <c r="E271" s="21"/>
      <c r="F271" s="176" t="s">
        <v>884</v>
      </c>
      <c r="G271" s="16" t="s">
        <v>100</v>
      </c>
      <c r="H271" s="17" t="s">
        <v>24</v>
      </c>
      <c r="I271" s="16" t="s">
        <v>37</v>
      </c>
      <c r="J271" s="28">
        <v>43521</v>
      </c>
      <c r="K271" s="248">
        <v>1992</v>
      </c>
      <c r="L271" s="16">
        <f t="shared" si="13"/>
        <v>28</v>
      </c>
      <c r="M271" s="16" t="s">
        <v>26</v>
      </c>
      <c r="N271" s="16" t="s">
        <v>130</v>
      </c>
      <c r="O271" s="16" t="s">
        <v>28</v>
      </c>
      <c r="P271" s="16" t="s">
        <v>169</v>
      </c>
      <c r="Q271" s="16"/>
      <c r="R271" s="18" t="s">
        <v>30</v>
      </c>
      <c r="S271" s="21">
        <v>100000</v>
      </c>
      <c r="T271" s="36"/>
      <c r="U271" s="37"/>
    </row>
    <row r="272" spans="1:43">
      <c r="A272" s="17">
        <v>283</v>
      </c>
      <c r="B272" s="21" t="s">
        <v>882</v>
      </c>
      <c r="C272" s="21" t="s">
        <v>452</v>
      </c>
      <c r="D272" s="22"/>
      <c r="E272" s="21"/>
      <c r="F272" s="176" t="s">
        <v>885</v>
      </c>
      <c r="G272" s="16" t="s">
        <v>100</v>
      </c>
      <c r="H272" s="17" t="s">
        <v>24</v>
      </c>
      <c r="I272" s="16" t="s">
        <v>37</v>
      </c>
      <c r="J272" s="28"/>
      <c r="K272" s="248"/>
      <c r="L272" s="16">
        <f t="shared" si="13"/>
        <v>2020</v>
      </c>
      <c r="M272" s="16" t="s">
        <v>45</v>
      </c>
      <c r="N272" s="16" t="s">
        <v>27</v>
      </c>
      <c r="O272" s="16" t="s">
        <v>49</v>
      </c>
      <c r="P272" s="16" t="s">
        <v>104</v>
      </c>
      <c r="Q272" s="16"/>
      <c r="R272" s="18" t="s">
        <v>30</v>
      </c>
      <c r="S272" s="21">
        <v>80000</v>
      </c>
      <c r="T272" s="36"/>
      <c r="U272" s="37"/>
    </row>
    <row r="273" spans="1:21">
      <c r="A273" s="13">
        <v>284</v>
      </c>
      <c r="B273" s="21" t="s">
        <v>882</v>
      </c>
      <c r="C273" s="21" t="s">
        <v>886</v>
      </c>
      <c r="D273" s="22" t="s">
        <v>753</v>
      </c>
      <c r="E273" s="21" t="s">
        <v>754</v>
      </c>
      <c r="F273" s="176" t="s">
        <v>887</v>
      </c>
      <c r="G273" s="16" t="s">
        <v>100</v>
      </c>
      <c r="H273" s="17" t="s">
        <v>24</v>
      </c>
      <c r="I273" s="16" t="s">
        <v>37</v>
      </c>
      <c r="J273" s="28">
        <v>24962</v>
      </c>
      <c r="K273" s="248">
        <v>1968</v>
      </c>
      <c r="L273" s="16">
        <f t="shared" si="13"/>
        <v>52</v>
      </c>
      <c r="M273" s="16" t="s">
        <v>26</v>
      </c>
      <c r="N273" s="16" t="s">
        <v>27</v>
      </c>
      <c r="O273" s="16" t="s">
        <v>49</v>
      </c>
      <c r="P273" s="16" t="s">
        <v>136</v>
      </c>
      <c r="Q273" s="16">
        <v>4</v>
      </c>
      <c r="R273" s="18" t="s">
        <v>30</v>
      </c>
      <c r="S273" s="21">
        <v>60000</v>
      </c>
      <c r="T273" s="36"/>
      <c r="U273" s="37"/>
    </row>
    <row r="274" spans="1:21">
      <c r="A274" s="17">
        <v>285</v>
      </c>
      <c r="B274" s="21" t="s">
        <v>888</v>
      </c>
      <c r="C274" s="21" t="s">
        <v>889</v>
      </c>
      <c r="D274" s="22" t="s">
        <v>97</v>
      </c>
      <c r="E274" s="21" t="s">
        <v>890</v>
      </c>
      <c r="F274" s="176" t="s">
        <v>891</v>
      </c>
      <c r="G274" s="16" t="s">
        <v>100</v>
      </c>
      <c r="H274" s="17" t="s">
        <v>24</v>
      </c>
      <c r="I274" s="16" t="s">
        <v>157</v>
      </c>
      <c r="J274" s="29">
        <v>43784</v>
      </c>
      <c r="K274" s="30">
        <v>1971</v>
      </c>
      <c r="L274" s="16">
        <f t="shared" si="13"/>
        <v>49</v>
      </c>
      <c r="M274" s="16" t="s">
        <v>45</v>
      </c>
      <c r="N274" s="16" t="s">
        <v>27</v>
      </c>
      <c r="O274" s="16" t="s">
        <v>49</v>
      </c>
      <c r="P274" s="16" t="s">
        <v>214</v>
      </c>
      <c r="Q274" s="16">
        <v>2</v>
      </c>
      <c r="R274" s="18" t="s">
        <v>30</v>
      </c>
      <c r="S274" s="21">
        <v>120000</v>
      </c>
      <c r="T274" s="36"/>
      <c r="U274" s="37"/>
    </row>
    <row r="275" spans="1:21">
      <c r="A275" s="13">
        <v>286</v>
      </c>
      <c r="B275" s="17" t="s">
        <v>892</v>
      </c>
      <c r="C275" s="17" t="s">
        <v>893</v>
      </c>
      <c r="D275" s="17" t="s">
        <v>56</v>
      </c>
      <c r="E275" s="17" t="s">
        <v>57</v>
      </c>
      <c r="F275" s="176" t="s">
        <v>894</v>
      </c>
      <c r="G275" s="16" t="s">
        <v>100</v>
      </c>
      <c r="H275" s="17" t="s">
        <v>24</v>
      </c>
      <c r="I275" s="16" t="s">
        <v>37</v>
      </c>
      <c r="J275" s="29">
        <v>43674</v>
      </c>
      <c r="K275" s="30">
        <v>1958</v>
      </c>
      <c r="L275" s="16">
        <f t="shared" si="13"/>
        <v>62</v>
      </c>
      <c r="M275" s="16" t="s">
        <v>26</v>
      </c>
      <c r="N275" s="16" t="s">
        <v>27</v>
      </c>
      <c r="O275" s="16" t="s">
        <v>46</v>
      </c>
      <c r="P275" s="16" t="s">
        <v>136</v>
      </c>
      <c r="Q275" s="16">
        <v>2</v>
      </c>
      <c r="R275" s="18" t="s">
        <v>30</v>
      </c>
      <c r="S275" s="21"/>
      <c r="T275" s="36"/>
      <c r="U275" s="37"/>
    </row>
    <row r="276" spans="1:21">
      <c r="A276" s="17">
        <v>287</v>
      </c>
      <c r="B276" s="17" t="s">
        <v>895</v>
      </c>
      <c r="C276" s="17" t="s">
        <v>313</v>
      </c>
      <c r="D276" s="17" t="s">
        <v>97</v>
      </c>
      <c r="E276" s="17" t="s">
        <v>896</v>
      </c>
      <c r="F276" s="176" t="s">
        <v>897</v>
      </c>
      <c r="G276" s="16"/>
      <c r="H276" s="17" t="s">
        <v>24</v>
      </c>
      <c r="I276" s="16" t="s">
        <v>146</v>
      </c>
      <c r="J276" s="29">
        <v>44173</v>
      </c>
      <c r="K276" s="30">
        <v>1976</v>
      </c>
      <c r="L276" s="16">
        <f t="shared" si="13"/>
        <v>44</v>
      </c>
      <c r="M276" s="16" t="s">
        <v>26</v>
      </c>
      <c r="N276" s="16" t="s">
        <v>27</v>
      </c>
      <c r="O276" s="16"/>
      <c r="P276" s="16"/>
      <c r="Q276" s="16">
        <v>1</v>
      </c>
      <c r="R276" s="18"/>
      <c r="S276" s="21"/>
      <c r="T276" s="36"/>
      <c r="U276" s="37"/>
    </row>
    <row r="277" spans="1:21">
      <c r="A277" s="13">
        <v>288</v>
      </c>
      <c r="B277" s="18" t="s">
        <v>892</v>
      </c>
      <c r="C277" s="18" t="s">
        <v>142</v>
      </c>
      <c r="D277" s="17"/>
      <c r="E277" s="18"/>
      <c r="F277" s="177" t="s">
        <v>898</v>
      </c>
      <c r="G277" s="16" t="s">
        <v>100</v>
      </c>
      <c r="H277" s="17" t="s">
        <v>24</v>
      </c>
      <c r="I277" s="16" t="s">
        <v>37</v>
      </c>
      <c r="J277" s="28">
        <v>43807</v>
      </c>
      <c r="K277" s="248">
        <v>1984</v>
      </c>
      <c r="L277" s="16">
        <f t="shared" si="13"/>
        <v>36</v>
      </c>
      <c r="M277" s="16" t="s">
        <v>26</v>
      </c>
      <c r="N277" s="16" t="s">
        <v>27</v>
      </c>
      <c r="O277" s="16" t="s">
        <v>28</v>
      </c>
      <c r="P277" s="16" t="s">
        <v>287</v>
      </c>
      <c r="Q277" s="16">
        <v>2</v>
      </c>
      <c r="R277" s="18" t="s">
        <v>30</v>
      </c>
      <c r="S277" s="21">
        <v>120000</v>
      </c>
      <c r="T277" s="36"/>
      <c r="U277" s="37"/>
    </row>
    <row r="278" spans="1:21">
      <c r="A278" s="17">
        <v>289</v>
      </c>
      <c r="B278" s="18" t="s">
        <v>892</v>
      </c>
      <c r="C278" s="21" t="s">
        <v>899</v>
      </c>
      <c r="D278" s="17" t="s">
        <v>56</v>
      </c>
      <c r="E278" s="21" t="s">
        <v>377</v>
      </c>
      <c r="F278" s="176" t="s">
        <v>900</v>
      </c>
      <c r="G278" s="16" t="s">
        <v>100</v>
      </c>
      <c r="H278" s="17" t="s">
        <v>24</v>
      </c>
      <c r="I278" s="16" t="s">
        <v>37</v>
      </c>
      <c r="J278" s="28">
        <v>24532</v>
      </c>
      <c r="K278" s="248">
        <v>1967</v>
      </c>
      <c r="L278" s="16">
        <f t="shared" si="13"/>
        <v>53</v>
      </c>
      <c r="M278" s="16" t="s">
        <v>26</v>
      </c>
      <c r="N278" s="16" t="s">
        <v>27</v>
      </c>
      <c r="O278" s="16" t="s">
        <v>46</v>
      </c>
      <c r="P278" s="16" t="s">
        <v>136</v>
      </c>
      <c r="Q278" s="16">
        <v>2</v>
      </c>
      <c r="R278" s="18" t="s">
        <v>30</v>
      </c>
      <c r="S278" s="21">
        <v>60000</v>
      </c>
      <c r="T278" s="36"/>
      <c r="U278" s="37"/>
    </row>
    <row r="279" spans="1:21">
      <c r="A279" s="13">
        <v>290</v>
      </c>
      <c r="B279" s="18" t="s">
        <v>901</v>
      </c>
      <c r="C279" s="21" t="s">
        <v>902</v>
      </c>
      <c r="D279" s="17"/>
      <c r="E279" s="21"/>
      <c r="F279" s="19"/>
      <c r="G279" s="16"/>
      <c r="H279" s="17" t="s">
        <v>24</v>
      </c>
      <c r="I279" s="16" t="s">
        <v>195</v>
      </c>
      <c r="J279" s="28"/>
      <c r="K279" s="248"/>
      <c r="L279" s="16"/>
      <c r="M279" s="16" t="s">
        <v>26</v>
      </c>
      <c r="N279" s="16"/>
      <c r="O279" s="16"/>
      <c r="P279" s="16"/>
      <c r="Q279" s="16"/>
      <c r="R279" s="18"/>
      <c r="S279" s="21"/>
      <c r="T279" s="36"/>
      <c r="U279" s="37"/>
    </row>
    <row r="280" spans="1:21">
      <c r="A280" s="13">
        <v>291</v>
      </c>
      <c r="B280" s="21" t="s">
        <v>901</v>
      </c>
      <c r="C280" s="21" t="s">
        <v>695</v>
      </c>
      <c r="D280" s="22"/>
      <c r="E280" s="21"/>
      <c r="F280" s="248"/>
      <c r="G280" s="16" t="s">
        <v>100</v>
      </c>
      <c r="H280" s="17" t="s">
        <v>24</v>
      </c>
      <c r="I280" s="16" t="s">
        <v>903</v>
      </c>
      <c r="J280" s="25">
        <v>43507</v>
      </c>
      <c r="K280" s="26">
        <v>1987</v>
      </c>
      <c r="L280" s="16">
        <f>2020-K280</f>
        <v>33</v>
      </c>
      <c r="M280" s="16" t="s">
        <v>26</v>
      </c>
      <c r="N280" s="16" t="s">
        <v>130</v>
      </c>
      <c r="O280" s="16" t="s">
        <v>28</v>
      </c>
      <c r="P280" s="16" t="s">
        <v>287</v>
      </c>
      <c r="Q280" s="16">
        <v>2</v>
      </c>
      <c r="R280" s="18" t="s">
        <v>30</v>
      </c>
      <c r="S280" s="21">
        <v>120000</v>
      </c>
      <c r="T280" s="36"/>
      <c r="U280" s="37"/>
    </row>
    <row r="281" spans="1:21">
      <c r="A281" s="13">
        <v>292</v>
      </c>
      <c r="B281" s="21" t="s">
        <v>901</v>
      </c>
      <c r="C281" s="21" t="s">
        <v>904</v>
      </c>
      <c r="D281" s="22" t="s">
        <v>753</v>
      </c>
      <c r="E281" s="21" t="s">
        <v>905</v>
      </c>
      <c r="F281" s="176" t="s">
        <v>906</v>
      </c>
      <c r="G281" s="16" t="s">
        <v>161</v>
      </c>
      <c r="H281" s="17" t="s">
        <v>24</v>
      </c>
      <c r="I281" s="16" t="s">
        <v>278</v>
      </c>
      <c r="J281" s="25">
        <v>19548</v>
      </c>
      <c r="K281" s="26">
        <v>1953</v>
      </c>
      <c r="L281" s="16">
        <f>2020-K281</f>
        <v>67</v>
      </c>
      <c r="M281" s="16" t="s">
        <v>26</v>
      </c>
      <c r="N281" s="16" t="s">
        <v>27</v>
      </c>
      <c r="O281" s="16" t="s">
        <v>28</v>
      </c>
      <c r="P281" s="16" t="s">
        <v>89</v>
      </c>
      <c r="Q281" s="16"/>
      <c r="R281" s="18" t="s">
        <v>30</v>
      </c>
      <c r="S281" s="21"/>
      <c r="T281" s="36"/>
      <c r="U281" s="37"/>
    </row>
    <row r="282" spans="1:21">
      <c r="A282" s="17">
        <v>293</v>
      </c>
      <c r="B282" s="21" t="s">
        <v>907</v>
      </c>
      <c r="C282" s="21" t="s">
        <v>908</v>
      </c>
      <c r="D282" s="22"/>
      <c r="E282" s="21"/>
      <c r="F282" s="19"/>
      <c r="G282" s="16"/>
      <c r="H282" s="17" t="s">
        <v>24</v>
      </c>
      <c r="I282" s="16" t="s">
        <v>124</v>
      </c>
      <c r="J282" s="25"/>
      <c r="K282" s="26"/>
      <c r="L282" s="16"/>
      <c r="M282" s="16" t="s">
        <v>76</v>
      </c>
      <c r="N282" s="16"/>
      <c r="O282" s="16"/>
      <c r="P282" s="16"/>
      <c r="Q282" s="16"/>
      <c r="R282" s="18"/>
      <c r="S282" s="21"/>
      <c r="T282" s="36"/>
      <c r="U282" s="37"/>
    </row>
    <row r="283" spans="1:21">
      <c r="A283" s="13">
        <v>294</v>
      </c>
      <c r="B283" s="21" t="s">
        <v>505</v>
      </c>
      <c r="C283" s="21" t="s">
        <v>909</v>
      </c>
      <c r="D283" s="22" t="s">
        <v>211</v>
      </c>
      <c r="E283" s="21" t="s">
        <v>910</v>
      </c>
      <c r="F283" s="176" t="s">
        <v>911</v>
      </c>
      <c r="G283" s="16" t="s">
        <v>100</v>
      </c>
      <c r="H283" s="17" t="s">
        <v>24</v>
      </c>
      <c r="I283" s="16" t="s">
        <v>195</v>
      </c>
      <c r="J283" s="28">
        <v>43727</v>
      </c>
      <c r="K283" s="248">
        <v>1978</v>
      </c>
      <c r="L283" s="16">
        <f t="shared" ref="L283:L294" si="14">2020-K283</f>
        <v>42</v>
      </c>
      <c r="M283" s="16" t="s">
        <v>26</v>
      </c>
      <c r="N283" s="16" t="s">
        <v>27</v>
      </c>
      <c r="O283" s="16" t="s">
        <v>49</v>
      </c>
      <c r="P283" s="16" t="s">
        <v>136</v>
      </c>
      <c r="Q283" s="16">
        <v>2</v>
      </c>
      <c r="R283" s="18" t="s">
        <v>30</v>
      </c>
      <c r="S283" s="21">
        <v>60000</v>
      </c>
      <c r="T283" s="36"/>
      <c r="U283" s="37"/>
    </row>
    <row r="284" spans="1:21">
      <c r="A284" s="13">
        <v>295</v>
      </c>
      <c r="B284" s="21" t="s">
        <v>505</v>
      </c>
      <c r="C284" s="21" t="s">
        <v>912</v>
      </c>
      <c r="D284" s="22" t="s">
        <v>112</v>
      </c>
      <c r="E284" s="21" t="s">
        <v>913</v>
      </c>
      <c r="F284" s="176" t="s">
        <v>914</v>
      </c>
      <c r="G284" s="16" t="s">
        <v>100</v>
      </c>
      <c r="H284" s="17" t="s">
        <v>24</v>
      </c>
      <c r="I284" s="16" t="s">
        <v>915</v>
      </c>
      <c r="J284" s="28">
        <v>43481</v>
      </c>
      <c r="K284" s="248">
        <v>1978</v>
      </c>
      <c r="L284" s="16">
        <f t="shared" si="14"/>
        <v>42</v>
      </c>
      <c r="M284" s="16" t="s">
        <v>26</v>
      </c>
      <c r="N284" s="16" t="s">
        <v>27</v>
      </c>
      <c r="O284" s="16" t="s">
        <v>49</v>
      </c>
      <c r="P284" s="16" t="s">
        <v>916</v>
      </c>
      <c r="Q284" s="16">
        <v>2</v>
      </c>
      <c r="R284" s="18" t="s">
        <v>30</v>
      </c>
      <c r="S284" s="21">
        <v>100000</v>
      </c>
      <c r="T284" s="36"/>
      <c r="U284" s="37"/>
    </row>
    <row r="285" spans="1:21">
      <c r="A285" s="17">
        <v>296</v>
      </c>
      <c r="B285" s="21" t="s">
        <v>505</v>
      </c>
      <c r="C285" s="21" t="s">
        <v>111</v>
      </c>
      <c r="D285" s="17" t="s">
        <v>226</v>
      </c>
      <c r="E285" s="21" t="s">
        <v>273</v>
      </c>
      <c r="F285" s="176" t="s">
        <v>917</v>
      </c>
      <c r="G285" s="16" t="s">
        <v>100</v>
      </c>
      <c r="H285" s="17" t="s">
        <v>24</v>
      </c>
      <c r="I285" s="16" t="s">
        <v>195</v>
      </c>
      <c r="J285" s="28">
        <v>43505</v>
      </c>
      <c r="K285" s="248">
        <v>1955</v>
      </c>
      <c r="L285" s="16">
        <f t="shared" si="14"/>
        <v>65</v>
      </c>
      <c r="M285" s="16" t="s">
        <v>26</v>
      </c>
      <c r="N285" s="16" t="s">
        <v>27</v>
      </c>
      <c r="O285" s="16" t="s">
        <v>46</v>
      </c>
      <c r="P285" s="16" t="s">
        <v>66</v>
      </c>
      <c r="Q285" s="16">
        <v>7</v>
      </c>
      <c r="R285" s="18" t="s">
        <v>30</v>
      </c>
      <c r="S285" s="21">
        <v>120000</v>
      </c>
      <c r="T285" s="36"/>
      <c r="U285" s="37"/>
    </row>
    <row r="286" spans="1:21">
      <c r="A286" s="13">
        <v>297</v>
      </c>
      <c r="B286" s="21" t="s">
        <v>505</v>
      </c>
      <c r="C286" s="21" t="s">
        <v>918</v>
      </c>
      <c r="D286" s="22" t="s">
        <v>149</v>
      </c>
      <c r="E286" s="21" t="s">
        <v>919</v>
      </c>
      <c r="F286" s="176" t="s">
        <v>920</v>
      </c>
      <c r="G286" s="16" t="s">
        <v>100</v>
      </c>
      <c r="H286" s="17" t="s">
        <v>24</v>
      </c>
      <c r="I286" s="16" t="s">
        <v>195</v>
      </c>
      <c r="J286" s="28">
        <v>31109</v>
      </c>
      <c r="K286" s="248">
        <v>1985</v>
      </c>
      <c r="L286" s="16">
        <f t="shared" si="14"/>
        <v>35</v>
      </c>
      <c r="M286" s="16" t="s">
        <v>26</v>
      </c>
      <c r="N286" s="16" t="s">
        <v>27</v>
      </c>
      <c r="O286" s="16" t="s">
        <v>49</v>
      </c>
      <c r="P286" s="16" t="s">
        <v>136</v>
      </c>
      <c r="Q286" s="16">
        <v>2</v>
      </c>
      <c r="R286" s="18" t="s">
        <v>30</v>
      </c>
      <c r="S286" s="21">
        <v>60000</v>
      </c>
      <c r="T286" s="36"/>
      <c r="U286" s="37"/>
    </row>
    <row r="287" spans="1:21">
      <c r="A287" s="17">
        <v>298</v>
      </c>
      <c r="B287" s="21" t="s">
        <v>505</v>
      </c>
      <c r="C287" s="21" t="s">
        <v>921</v>
      </c>
      <c r="D287" s="22" t="s">
        <v>51</v>
      </c>
      <c r="E287" s="21" t="s">
        <v>365</v>
      </c>
      <c r="F287" s="176" t="s">
        <v>922</v>
      </c>
      <c r="G287" s="16"/>
      <c r="H287" s="17" t="s">
        <v>24</v>
      </c>
      <c r="I287" s="16" t="s">
        <v>278</v>
      </c>
      <c r="J287" s="28">
        <v>44179</v>
      </c>
      <c r="K287" s="248">
        <v>1988</v>
      </c>
      <c r="L287" s="16">
        <f t="shared" si="14"/>
        <v>32</v>
      </c>
      <c r="M287" s="16" t="s">
        <v>45</v>
      </c>
      <c r="N287" s="16" t="s">
        <v>130</v>
      </c>
      <c r="O287" s="16" t="s">
        <v>49</v>
      </c>
      <c r="P287" s="16" t="s">
        <v>923</v>
      </c>
      <c r="Q287" s="16"/>
      <c r="R287" s="18" t="s">
        <v>30</v>
      </c>
      <c r="S287" s="21"/>
      <c r="T287" s="36"/>
      <c r="U287" s="37"/>
    </row>
    <row r="288" spans="1:21">
      <c r="A288" s="13">
        <v>299</v>
      </c>
      <c r="B288" s="21" t="s">
        <v>505</v>
      </c>
      <c r="C288" s="21" t="s">
        <v>512</v>
      </c>
      <c r="D288" s="17" t="s">
        <v>56</v>
      </c>
      <c r="E288" s="21" t="s">
        <v>924</v>
      </c>
      <c r="F288" s="176" t="s">
        <v>925</v>
      </c>
      <c r="G288" s="16" t="s">
        <v>100</v>
      </c>
      <c r="H288" s="17" t="s">
        <v>24</v>
      </c>
      <c r="I288" s="16" t="s">
        <v>195</v>
      </c>
      <c r="J288" s="28"/>
      <c r="K288" s="248"/>
      <c r="L288" s="16">
        <f t="shared" si="14"/>
        <v>2020</v>
      </c>
      <c r="M288" s="16" t="s">
        <v>45</v>
      </c>
      <c r="N288" s="16"/>
      <c r="O288" s="16"/>
      <c r="P288" s="16"/>
      <c r="Q288" s="16"/>
      <c r="R288" s="18"/>
      <c r="S288" s="21"/>
      <c r="T288" s="36"/>
      <c r="U288" s="37"/>
    </row>
    <row r="289" spans="1:21">
      <c r="A289" s="13">
        <v>300</v>
      </c>
      <c r="B289" s="21" t="s">
        <v>505</v>
      </c>
      <c r="C289" s="21" t="s">
        <v>459</v>
      </c>
      <c r="D289" s="22" t="s">
        <v>517</v>
      </c>
      <c r="E289" s="21" t="s">
        <v>518</v>
      </c>
      <c r="F289" s="176" t="s">
        <v>926</v>
      </c>
      <c r="G289" s="16" t="s">
        <v>100</v>
      </c>
      <c r="H289" s="17" t="s">
        <v>24</v>
      </c>
      <c r="I289" s="16" t="s">
        <v>195</v>
      </c>
      <c r="J289" s="44">
        <v>43470</v>
      </c>
      <c r="K289" s="45">
        <v>1965</v>
      </c>
      <c r="L289" s="16">
        <f t="shared" si="14"/>
        <v>55</v>
      </c>
      <c r="M289" s="16" t="s">
        <v>26</v>
      </c>
      <c r="N289" s="16" t="s">
        <v>27</v>
      </c>
      <c r="O289" s="16" t="s">
        <v>46</v>
      </c>
      <c r="P289" s="16" t="s">
        <v>136</v>
      </c>
      <c r="Q289" s="16">
        <v>5</v>
      </c>
      <c r="R289" s="18" t="s">
        <v>30</v>
      </c>
      <c r="S289" s="21">
        <v>60000</v>
      </c>
      <c r="T289" s="36"/>
      <c r="U289" s="37"/>
    </row>
    <row r="290" spans="1:21">
      <c r="A290" s="13">
        <v>301</v>
      </c>
      <c r="B290" s="21" t="s">
        <v>505</v>
      </c>
      <c r="C290" s="21" t="s">
        <v>927</v>
      </c>
      <c r="D290" s="22"/>
      <c r="E290" s="21"/>
      <c r="F290" s="176" t="s">
        <v>928</v>
      </c>
      <c r="G290" s="16" t="s">
        <v>100</v>
      </c>
      <c r="H290" s="17" t="s">
        <v>24</v>
      </c>
      <c r="I290" s="16" t="s">
        <v>195</v>
      </c>
      <c r="J290" s="28">
        <v>43544</v>
      </c>
      <c r="K290" s="248">
        <v>1983</v>
      </c>
      <c r="L290" s="16">
        <f t="shared" si="14"/>
        <v>37</v>
      </c>
      <c r="M290" s="16" t="s">
        <v>26</v>
      </c>
      <c r="N290" s="16" t="s">
        <v>27</v>
      </c>
      <c r="O290" s="16" t="s">
        <v>28</v>
      </c>
      <c r="P290" s="16" t="s">
        <v>136</v>
      </c>
      <c r="Q290" s="16">
        <v>1</v>
      </c>
      <c r="R290" s="18" t="s">
        <v>30</v>
      </c>
      <c r="S290" s="21">
        <v>6000</v>
      </c>
      <c r="T290" s="36"/>
      <c r="U290" s="37"/>
    </row>
    <row r="291" spans="1:21">
      <c r="A291" s="17">
        <v>302</v>
      </c>
      <c r="B291" s="21" t="s">
        <v>505</v>
      </c>
      <c r="C291" s="21" t="s">
        <v>929</v>
      </c>
      <c r="D291" s="17" t="s">
        <v>56</v>
      </c>
      <c r="E291" s="21" t="s">
        <v>930</v>
      </c>
      <c r="F291" s="176" t="s">
        <v>931</v>
      </c>
      <c r="G291" s="16" t="s">
        <v>100</v>
      </c>
      <c r="H291" s="17" t="s">
        <v>24</v>
      </c>
      <c r="I291" s="16" t="s">
        <v>932</v>
      </c>
      <c r="J291" s="28">
        <v>43560</v>
      </c>
      <c r="K291" s="248">
        <v>1987</v>
      </c>
      <c r="L291" s="16">
        <f t="shared" si="14"/>
        <v>33</v>
      </c>
      <c r="M291" s="16" t="s">
        <v>45</v>
      </c>
      <c r="N291" s="16" t="s">
        <v>130</v>
      </c>
      <c r="O291" s="16" t="s">
        <v>28</v>
      </c>
      <c r="P291" s="16" t="s">
        <v>703</v>
      </c>
      <c r="Q291" s="16">
        <v>1</v>
      </c>
      <c r="R291" s="18" t="s">
        <v>30</v>
      </c>
      <c r="S291" s="21"/>
      <c r="T291" s="36"/>
      <c r="U291" s="37"/>
    </row>
    <row r="292" spans="1:21">
      <c r="A292" s="13">
        <v>303</v>
      </c>
      <c r="B292" s="21" t="s">
        <v>505</v>
      </c>
      <c r="C292" s="21" t="s">
        <v>933</v>
      </c>
      <c r="D292" s="17" t="s">
        <v>63</v>
      </c>
      <c r="E292" s="21" t="s">
        <v>934</v>
      </c>
      <c r="F292" s="176" t="s">
        <v>935</v>
      </c>
      <c r="G292" s="16" t="s">
        <v>100</v>
      </c>
      <c r="H292" s="17" t="s">
        <v>24</v>
      </c>
      <c r="I292" s="16" t="s">
        <v>195</v>
      </c>
      <c r="J292" s="28">
        <v>43817</v>
      </c>
      <c r="K292" s="248">
        <v>1974</v>
      </c>
      <c r="L292" s="16">
        <f t="shared" si="14"/>
        <v>46</v>
      </c>
      <c r="M292" s="16" t="s">
        <v>26</v>
      </c>
      <c r="N292" s="16" t="s">
        <v>27</v>
      </c>
      <c r="O292" s="16" t="s">
        <v>28</v>
      </c>
      <c r="P292" s="16" t="s">
        <v>936</v>
      </c>
      <c r="Q292" s="16">
        <v>4</v>
      </c>
      <c r="R292" s="18" t="s">
        <v>30</v>
      </c>
      <c r="S292" s="21">
        <v>80000</v>
      </c>
      <c r="T292" s="36"/>
      <c r="U292" s="37"/>
    </row>
    <row r="293" spans="1:21">
      <c r="A293" s="13">
        <v>304</v>
      </c>
      <c r="B293" s="21" t="s">
        <v>505</v>
      </c>
      <c r="C293" s="21" t="s">
        <v>96</v>
      </c>
      <c r="D293" s="17" t="s">
        <v>85</v>
      </c>
      <c r="E293" s="21" t="s">
        <v>618</v>
      </c>
      <c r="F293" s="176" t="s">
        <v>937</v>
      </c>
      <c r="G293" s="16" t="s">
        <v>100</v>
      </c>
      <c r="H293" s="17" t="s">
        <v>24</v>
      </c>
      <c r="I293" s="16" t="s">
        <v>195</v>
      </c>
      <c r="J293" s="28">
        <v>19527</v>
      </c>
      <c r="K293" s="248">
        <v>1953</v>
      </c>
      <c r="L293" s="16">
        <f t="shared" si="14"/>
        <v>67</v>
      </c>
      <c r="M293" s="16" t="s">
        <v>45</v>
      </c>
      <c r="N293" s="16" t="s">
        <v>27</v>
      </c>
      <c r="O293" s="16" t="s">
        <v>46</v>
      </c>
      <c r="P293" s="16" t="s">
        <v>104</v>
      </c>
      <c r="Q293" s="16">
        <v>5</v>
      </c>
      <c r="R293" s="18" t="s">
        <v>30</v>
      </c>
      <c r="S293" s="21">
        <v>80000</v>
      </c>
      <c r="T293" s="36"/>
      <c r="U293" s="37"/>
    </row>
    <row r="294" spans="1:21">
      <c r="A294" s="17">
        <v>305</v>
      </c>
      <c r="B294" s="21" t="s">
        <v>505</v>
      </c>
      <c r="C294" s="21" t="s">
        <v>938</v>
      </c>
      <c r="D294" s="17"/>
      <c r="E294" s="21"/>
      <c r="F294" s="176" t="s">
        <v>939</v>
      </c>
      <c r="G294" s="16" t="s">
        <v>100</v>
      </c>
      <c r="H294" s="17" t="s">
        <v>24</v>
      </c>
      <c r="I294" s="16" t="s">
        <v>195</v>
      </c>
      <c r="J294" s="28"/>
      <c r="K294" s="248"/>
      <c r="L294" s="16">
        <f t="shared" si="14"/>
        <v>2020</v>
      </c>
      <c r="M294" s="16" t="s">
        <v>940</v>
      </c>
      <c r="N294" s="16" t="s">
        <v>27</v>
      </c>
      <c r="O294" s="16"/>
      <c r="P294" s="16"/>
      <c r="Q294" s="16">
        <v>7</v>
      </c>
      <c r="R294" s="18" t="s">
        <v>30</v>
      </c>
      <c r="S294" s="21">
        <v>80000</v>
      </c>
      <c r="T294" s="36"/>
      <c r="U294" s="37"/>
    </row>
    <row r="295" spans="1:21">
      <c r="A295" s="13">
        <v>306</v>
      </c>
      <c r="B295" s="21" t="s">
        <v>505</v>
      </c>
      <c r="C295" s="21" t="s">
        <v>941</v>
      </c>
      <c r="D295" s="17"/>
      <c r="E295" s="21"/>
      <c r="F295" s="19"/>
      <c r="G295" s="16"/>
      <c r="H295" s="17" t="s">
        <v>24</v>
      </c>
      <c r="I295" s="16" t="s">
        <v>37</v>
      </c>
      <c r="J295" s="28"/>
      <c r="K295" s="248"/>
      <c r="L295" s="16"/>
      <c r="M295" s="16" t="s">
        <v>76</v>
      </c>
      <c r="N295" s="16"/>
      <c r="O295" s="16"/>
      <c r="P295" s="16"/>
      <c r="Q295" s="16"/>
      <c r="R295" s="18"/>
      <c r="S295" s="21"/>
      <c r="T295" s="36"/>
      <c r="U295" s="37"/>
    </row>
    <row r="296" spans="1:21">
      <c r="A296" s="17">
        <v>307</v>
      </c>
      <c r="B296" s="21" t="s">
        <v>505</v>
      </c>
      <c r="C296" s="21" t="s">
        <v>942</v>
      </c>
      <c r="D296" s="17" t="s">
        <v>63</v>
      </c>
      <c r="E296" s="21" t="s">
        <v>943</v>
      </c>
      <c r="F296" s="176" t="s">
        <v>944</v>
      </c>
      <c r="G296" s="16" t="s">
        <v>167</v>
      </c>
      <c r="H296" s="17" t="s">
        <v>24</v>
      </c>
      <c r="I296" s="16" t="s">
        <v>195</v>
      </c>
      <c r="J296" s="28">
        <v>30750</v>
      </c>
      <c r="K296" s="248">
        <v>1984</v>
      </c>
      <c r="L296" s="16">
        <f t="shared" ref="L296:L305" si="15">2020-K296</f>
        <v>36</v>
      </c>
      <c r="M296" s="16" t="s">
        <v>26</v>
      </c>
      <c r="N296" s="16" t="s">
        <v>27</v>
      </c>
      <c r="O296" s="16" t="s">
        <v>46</v>
      </c>
      <c r="P296" s="16" t="s">
        <v>136</v>
      </c>
      <c r="Q296" s="16">
        <v>2</v>
      </c>
      <c r="R296" s="18" t="s">
        <v>30</v>
      </c>
      <c r="S296" s="21">
        <v>60000</v>
      </c>
      <c r="T296" s="36"/>
      <c r="U296" s="37"/>
    </row>
    <row r="297" spans="1:21">
      <c r="A297" s="13">
        <v>308</v>
      </c>
      <c r="B297" s="21" t="s">
        <v>505</v>
      </c>
      <c r="C297" s="21" t="s">
        <v>497</v>
      </c>
      <c r="D297" s="17" t="s">
        <v>192</v>
      </c>
      <c r="E297" s="21" t="s">
        <v>945</v>
      </c>
      <c r="F297" s="176" t="s">
        <v>946</v>
      </c>
      <c r="G297" s="16" t="s">
        <v>728</v>
      </c>
      <c r="H297" s="17" t="s">
        <v>24</v>
      </c>
      <c r="I297" s="16" t="s">
        <v>195</v>
      </c>
      <c r="J297" s="28">
        <v>43739</v>
      </c>
      <c r="K297" s="248">
        <v>1977</v>
      </c>
      <c r="L297" s="16">
        <f t="shared" si="15"/>
        <v>43</v>
      </c>
      <c r="M297" s="16" t="s">
        <v>45</v>
      </c>
      <c r="N297" s="16" t="s">
        <v>27</v>
      </c>
      <c r="O297" s="16" t="s">
        <v>49</v>
      </c>
      <c r="P297" s="16" t="s">
        <v>214</v>
      </c>
      <c r="Q297" s="16">
        <v>2</v>
      </c>
      <c r="R297" s="18" t="s">
        <v>30</v>
      </c>
      <c r="S297" s="21"/>
      <c r="T297" s="36"/>
      <c r="U297" s="37"/>
    </row>
    <row r="298" spans="1:21">
      <c r="A298" s="17">
        <v>309</v>
      </c>
      <c r="B298" s="21" t="s">
        <v>947</v>
      </c>
      <c r="C298" s="21" t="s">
        <v>948</v>
      </c>
      <c r="D298" s="22" t="s">
        <v>143</v>
      </c>
      <c r="E298" s="21" t="s">
        <v>949</v>
      </c>
      <c r="F298" s="176" t="s">
        <v>950</v>
      </c>
      <c r="G298" s="16" t="s">
        <v>100</v>
      </c>
      <c r="H298" s="17" t="s">
        <v>24</v>
      </c>
      <c r="I298" s="16" t="s">
        <v>951</v>
      </c>
      <c r="J298" s="28"/>
      <c r="K298" s="248"/>
      <c r="L298" s="16">
        <f t="shared" si="15"/>
        <v>2020</v>
      </c>
      <c r="M298" s="16" t="s">
        <v>45</v>
      </c>
      <c r="N298" s="16" t="s">
        <v>27</v>
      </c>
      <c r="O298" s="16" t="s">
        <v>49</v>
      </c>
      <c r="P298" s="16" t="s">
        <v>454</v>
      </c>
      <c r="Q298" s="16"/>
      <c r="R298" s="18" t="s">
        <v>30</v>
      </c>
      <c r="S298" s="21">
        <v>120000</v>
      </c>
      <c r="T298" s="36"/>
      <c r="U298" s="37"/>
    </row>
    <row r="299" spans="1:21">
      <c r="A299" s="13">
        <v>310</v>
      </c>
      <c r="B299" s="21" t="s">
        <v>952</v>
      </c>
      <c r="C299" s="21" t="s">
        <v>953</v>
      </c>
      <c r="D299" s="17" t="s">
        <v>85</v>
      </c>
      <c r="E299" s="21" t="s">
        <v>172</v>
      </c>
      <c r="F299" s="176" t="s">
        <v>954</v>
      </c>
      <c r="G299" s="16" t="s">
        <v>100</v>
      </c>
      <c r="H299" s="17" t="s">
        <v>24</v>
      </c>
      <c r="I299" s="16" t="s">
        <v>157</v>
      </c>
      <c r="J299" s="25">
        <v>24681</v>
      </c>
      <c r="K299" s="26">
        <v>1967</v>
      </c>
      <c r="L299" s="16">
        <f t="shared" si="15"/>
        <v>53</v>
      </c>
      <c r="M299" s="16" t="s">
        <v>45</v>
      </c>
      <c r="N299" s="16" t="s">
        <v>27</v>
      </c>
      <c r="O299" s="16" t="s">
        <v>49</v>
      </c>
      <c r="P299" s="16" t="s">
        <v>955</v>
      </c>
      <c r="Q299" s="16">
        <v>1</v>
      </c>
      <c r="R299" s="18" t="s">
        <v>578</v>
      </c>
      <c r="S299" s="21">
        <v>80000</v>
      </c>
      <c r="T299" s="36"/>
      <c r="U299" s="37"/>
    </row>
    <row r="300" spans="1:21">
      <c r="A300" s="17">
        <v>311</v>
      </c>
      <c r="B300" s="21" t="s">
        <v>952</v>
      </c>
      <c r="C300" s="21" t="s">
        <v>956</v>
      </c>
      <c r="D300" s="17" t="s">
        <v>63</v>
      </c>
      <c r="E300" s="21" t="s">
        <v>877</v>
      </c>
      <c r="F300" s="176" t="s">
        <v>957</v>
      </c>
      <c r="G300" s="16" t="s">
        <v>100</v>
      </c>
      <c r="H300" s="17" t="s">
        <v>24</v>
      </c>
      <c r="I300" s="16" t="s">
        <v>157</v>
      </c>
      <c r="J300" s="25">
        <v>43472</v>
      </c>
      <c r="K300" s="26">
        <v>1968</v>
      </c>
      <c r="L300" s="16">
        <f t="shared" si="15"/>
        <v>52</v>
      </c>
      <c r="M300" s="16" t="s">
        <v>26</v>
      </c>
      <c r="N300" s="16" t="s">
        <v>27</v>
      </c>
      <c r="O300" s="16" t="s">
        <v>49</v>
      </c>
      <c r="P300" s="16" t="s">
        <v>136</v>
      </c>
      <c r="Q300" s="16">
        <v>1</v>
      </c>
      <c r="R300" s="18" t="s">
        <v>578</v>
      </c>
      <c r="S300" s="21">
        <v>60000</v>
      </c>
      <c r="T300" s="36"/>
      <c r="U300" s="37"/>
    </row>
    <row r="301" spans="1:21">
      <c r="A301" s="13">
        <v>312</v>
      </c>
      <c r="B301" s="21" t="s">
        <v>958</v>
      </c>
      <c r="C301" s="21" t="s">
        <v>959</v>
      </c>
      <c r="D301" s="17" t="s">
        <v>41</v>
      </c>
      <c r="E301" s="21" t="s">
        <v>960</v>
      </c>
      <c r="F301" s="176" t="s">
        <v>961</v>
      </c>
      <c r="G301" s="16"/>
      <c r="H301" s="17" t="s">
        <v>24</v>
      </c>
      <c r="I301" s="16" t="s">
        <v>135</v>
      </c>
      <c r="J301" s="25">
        <v>44152</v>
      </c>
      <c r="K301" s="26">
        <v>1966</v>
      </c>
      <c r="L301" s="16">
        <f t="shared" si="15"/>
        <v>54</v>
      </c>
      <c r="M301" s="16" t="s">
        <v>26</v>
      </c>
      <c r="N301" s="16" t="s">
        <v>27</v>
      </c>
      <c r="O301" s="16" t="s">
        <v>46</v>
      </c>
      <c r="P301" s="16" t="s">
        <v>315</v>
      </c>
      <c r="Q301" s="16">
        <v>2</v>
      </c>
      <c r="R301" s="18" t="s">
        <v>30</v>
      </c>
      <c r="S301" s="21"/>
      <c r="T301" s="36"/>
      <c r="U301" s="37"/>
    </row>
    <row r="302" spans="1:21">
      <c r="A302" s="17">
        <v>313</v>
      </c>
      <c r="B302" s="21" t="s">
        <v>632</v>
      </c>
      <c r="C302" s="21" t="s">
        <v>284</v>
      </c>
      <c r="D302" s="17" t="s">
        <v>51</v>
      </c>
      <c r="E302" s="21" t="s">
        <v>291</v>
      </c>
      <c r="F302" s="176" t="s">
        <v>962</v>
      </c>
      <c r="G302" s="16" t="s">
        <v>167</v>
      </c>
      <c r="H302" s="17" t="s">
        <v>24</v>
      </c>
      <c r="I302" s="16" t="s">
        <v>146</v>
      </c>
      <c r="J302" s="28">
        <v>21310</v>
      </c>
      <c r="K302" s="248">
        <v>1958</v>
      </c>
      <c r="L302" s="16">
        <f t="shared" si="15"/>
        <v>62</v>
      </c>
      <c r="M302" s="16" t="s">
        <v>45</v>
      </c>
      <c r="N302" s="16" t="s">
        <v>27</v>
      </c>
      <c r="O302" s="16" t="s">
        <v>49</v>
      </c>
      <c r="P302" s="16"/>
      <c r="Q302" s="16"/>
      <c r="R302" s="18"/>
      <c r="S302" s="21"/>
      <c r="T302" s="36"/>
      <c r="U302" s="37"/>
    </row>
    <row r="303" spans="1:21">
      <c r="A303" s="13">
        <v>314</v>
      </c>
      <c r="B303" s="21" t="s">
        <v>632</v>
      </c>
      <c r="C303" s="21" t="s">
        <v>963</v>
      </c>
      <c r="D303" s="17" t="s">
        <v>41</v>
      </c>
      <c r="E303" s="21" t="s">
        <v>532</v>
      </c>
      <c r="F303" s="176" t="s">
        <v>964</v>
      </c>
      <c r="G303" s="16" t="s">
        <v>59</v>
      </c>
      <c r="H303" s="17" t="s">
        <v>24</v>
      </c>
      <c r="I303" s="16" t="s">
        <v>146</v>
      </c>
      <c r="J303" s="28">
        <v>43667</v>
      </c>
      <c r="K303" s="248">
        <v>1994</v>
      </c>
      <c r="L303" s="16">
        <f t="shared" si="15"/>
        <v>26</v>
      </c>
      <c r="M303" s="16" t="s">
        <v>45</v>
      </c>
      <c r="N303" s="16" t="s">
        <v>130</v>
      </c>
      <c r="O303" s="16" t="s">
        <v>28</v>
      </c>
      <c r="P303" s="16" t="s">
        <v>965</v>
      </c>
      <c r="Q303" s="16">
        <v>2</v>
      </c>
      <c r="R303" s="18" t="s">
        <v>30</v>
      </c>
      <c r="S303" s="21"/>
      <c r="T303" s="36"/>
      <c r="U303" s="37"/>
    </row>
    <row r="304" spans="1:21">
      <c r="A304" s="13">
        <v>315</v>
      </c>
      <c r="B304" s="21" t="s">
        <v>632</v>
      </c>
      <c r="C304" s="21" t="s">
        <v>966</v>
      </c>
      <c r="D304" s="17" t="s">
        <v>41</v>
      </c>
      <c r="E304" s="21" t="s">
        <v>532</v>
      </c>
      <c r="F304" s="176" t="s">
        <v>967</v>
      </c>
      <c r="G304" s="16" t="s">
        <v>59</v>
      </c>
      <c r="H304" s="17" t="s">
        <v>24</v>
      </c>
      <c r="I304" s="16" t="s">
        <v>146</v>
      </c>
      <c r="J304" s="28">
        <v>43601</v>
      </c>
      <c r="K304" s="248">
        <v>1996</v>
      </c>
      <c r="L304" s="16">
        <f t="shared" si="15"/>
        <v>24</v>
      </c>
      <c r="M304" s="16" t="s">
        <v>45</v>
      </c>
      <c r="N304" s="16" t="s">
        <v>130</v>
      </c>
      <c r="O304" s="16" t="s">
        <v>28</v>
      </c>
      <c r="P304" s="16"/>
      <c r="Q304" s="16"/>
      <c r="R304" s="18"/>
      <c r="S304" s="21"/>
      <c r="T304" s="36"/>
      <c r="U304" s="37"/>
    </row>
    <row r="305" spans="1:21">
      <c r="A305" s="17">
        <v>316</v>
      </c>
      <c r="B305" s="21" t="s">
        <v>632</v>
      </c>
      <c r="C305" s="21" t="s">
        <v>968</v>
      </c>
      <c r="D305" s="22"/>
      <c r="E305" s="21"/>
      <c r="F305" s="176" t="s">
        <v>969</v>
      </c>
      <c r="G305" s="16" t="s">
        <v>59</v>
      </c>
      <c r="H305" s="17" t="s">
        <v>24</v>
      </c>
      <c r="I305" s="16" t="s">
        <v>146</v>
      </c>
      <c r="J305" s="28">
        <v>43506</v>
      </c>
      <c r="K305" s="248">
        <v>1992</v>
      </c>
      <c r="L305" s="16">
        <f t="shared" si="15"/>
        <v>28</v>
      </c>
      <c r="M305" s="16" t="s">
        <v>26</v>
      </c>
      <c r="N305" s="16" t="s">
        <v>130</v>
      </c>
      <c r="O305" s="16" t="s">
        <v>28</v>
      </c>
      <c r="P305" s="16" t="s">
        <v>965</v>
      </c>
      <c r="Q305" s="16">
        <v>2</v>
      </c>
      <c r="R305" s="18" t="s">
        <v>30</v>
      </c>
      <c r="S305" s="21"/>
      <c r="T305" s="36"/>
      <c r="U305" s="37"/>
    </row>
    <row r="306" spans="1:21">
      <c r="A306" s="13">
        <v>317</v>
      </c>
      <c r="B306" s="21" t="s">
        <v>632</v>
      </c>
      <c r="C306" s="21" t="s">
        <v>970</v>
      </c>
      <c r="D306" s="22"/>
      <c r="E306" s="21"/>
      <c r="F306" s="19"/>
      <c r="G306" s="16"/>
      <c r="H306" s="17" t="s">
        <v>24</v>
      </c>
      <c r="I306" s="16" t="s">
        <v>394</v>
      </c>
      <c r="J306" s="28"/>
      <c r="K306" s="248"/>
      <c r="L306" s="16"/>
      <c r="M306" s="16" t="s">
        <v>26</v>
      </c>
      <c r="N306" s="16"/>
      <c r="O306" s="16"/>
      <c r="P306" s="16"/>
      <c r="Q306" s="16"/>
      <c r="R306" s="18"/>
      <c r="S306" s="21"/>
      <c r="T306" s="36"/>
      <c r="U306" s="37"/>
    </row>
    <row r="307" spans="1:21">
      <c r="A307" s="17">
        <v>318</v>
      </c>
      <c r="B307" s="21" t="s">
        <v>632</v>
      </c>
      <c r="C307" s="21" t="s">
        <v>971</v>
      </c>
      <c r="D307" s="17" t="s">
        <v>51</v>
      </c>
      <c r="E307" s="21" t="s">
        <v>51</v>
      </c>
      <c r="F307" s="176" t="s">
        <v>972</v>
      </c>
      <c r="G307" s="16" t="s">
        <v>223</v>
      </c>
      <c r="H307" s="17" t="s">
        <v>24</v>
      </c>
      <c r="I307" s="16" t="s">
        <v>146</v>
      </c>
      <c r="J307" s="28" t="s">
        <v>973</v>
      </c>
      <c r="K307" s="248">
        <v>1964</v>
      </c>
      <c r="L307" s="16">
        <f t="shared" ref="L307:L317" si="16">2020-K307</f>
        <v>56</v>
      </c>
      <c r="M307" s="16" t="s">
        <v>45</v>
      </c>
      <c r="N307" s="16" t="s">
        <v>130</v>
      </c>
      <c r="O307" s="16" t="s">
        <v>49</v>
      </c>
      <c r="P307" s="16" t="s">
        <v>974</v>
      </c>
      <c r="Q307" s="16">
        <v>0</v>
      </c>
      <c r="R307" s="18" t="s">
        <v>30</v>
      </c>
      <c r="S307" s="21">
        <v>120000</v>
      </c>
      <c r="T307" s="36"/>
      <c r="U307" s="37"/>
    </row>
    <row r="308" spans="1:21">
      <c r="A308" s="13">
        <v>319</v>
      </c>
      <c r="B308" s="21" t="s">
        <v>632</v>
      </c>
      <c r="C308" s="21" t="s">
        <v>645</v>
      </c>
      <c r="D308" s="17" t="s">
        <v>41</v>
      </c>
      <c r="E308" s="21" t="s">
        <v>532</v>
      </c>
      <c r="F308" s="176" t="s">
        <v>975</v>
      </c>
      <c r="G308" s="16" t="s">
        <v>100</v>
      </c>
      <c r="H308" s="17" t="s">
        <v>24</v>
      </c>
      <c r="I308" s="16" t="s">
        <v>146</v>
      </c>
      <c r="J308" s="28">
        <v>43741</v>
      </c>
      <c r="K308" s="248">
        <v>1962</v>
      </c>
      <c r="L308" s="16">
        <f t="shared" si="16"/>
        <v>58</v>
      </c>
      <c r="M308" s="16" t="s">
        <v>26</v>
      </c>
      <c r="N308" s="16" t="s">
        <v>27</v>
      </c>
      <c r="O308" s="16" t="s">
        <v>28</v>
      </c>
      <c r="P308" s="16" t="s">
        <v>287</v>
      </c>
      <c r="Q308" s="16">
        <v>2</v>
      </c>
      <c r="R308" s="18" t="s">
        <v>30</v>
      </c>
      <c r="S308" s="21"/>
      <c r="T308" s="36"/>
      <c r="U308" s="37"/>
    </row>
    <row r="309" spans="1:21">
      <c r="A309" s="17">
        <v>320</v>
      </c>
      <c r="B309" s="21" t="s">
        <v>976</v>
      </c>
      <c r="C309" s="21" t="s">
        <v>977</v>
      </c>
      <c r="D309" s="22"/>
      <c r="E309" s="21"/>
      <c r="F309" s="176" t="s">
        <v>978</v>
      </c>
      <c r="G309" s="16" t="s">
        <v>100</v>
      </c>
      <c r="H309" s="17" t="s">
        <v>24</v>
      </c>
      <c r="I309" s="16" t="s">
        <v>120</v>
      </c>
      <c r="J309" s="25" t="s">
        <v>979</v>
      </c>
      <c r="K309" s="26">
        <v>1970</v>
      </c>
      <c r="L309" s="16">
        <f t="shared" si="16"/>
        <v>50</v>
      </c>
      <c r="M309" s="16" t="s">
        <v>26</v>
      </c>
      <c r="N309" s="16" t="s">
        <v>27</v>
      </c>
      <c r="O309" s="16" t="s">
        <v>28</v>
      </c>
      <c r="P309" s="16" t="s">
        <v>70</v>
      </c>
      <c r="Q309" s="16">
        <v>3</v>
      </c>
      <c r="R309" s="18" t="s">
        <v>30</v>
      </c>
      <c r="S309" s="21">
        <v>120000</v>
      </c>
      <c r="T309" s="36"/>
      <c r="U309" s="37"/>
    </row>
    <row r="310" spans="1:21">
      <c r="A310" s="13">
        <v>321</v>
      </c>
      <c r="B310" s="21" t="s">
        <v>980</v>
      </c>
      <c r="C310" s="21" t="s">
        <v>981</v>
      </c>
      <c r="D310" s="22"/>
      <c r="E310" s="21"/>
      <c r="F310" s="176" t="s">
        <v>982</v>
      </c>
      <c r="G310" s="16"/>
      <c r="H310" s="17" t="s">
        <v>24</v>
      </c>
      <c r="I310" s="16" t="s">
        <v>983</v>
      </c>
      <c r="J310" s="25">
        <v>43498</v>
      </c>
      <c r="K310" s="26">
        <v>1993</v>
      </c>
      <c r="L310" s="16">
        <f t="shared" si="16"/>
        <v>27</v>
      </c>
      <c r="M310" s="16" t="s">
        <v>45</v>
      </c>
      <c r="N310" s="16" t="s">
        <v>27</v>
      </c>
      <c r="O310" s="16" t="s">
        <v>49</v>
      </c>
      <c r="P310" s="16" t="s">
        <v>881</v>
      </c>
      <c r="Q310" s="16">
        <v>1</v>
      </c>
      <c r="R310" s="18" t="s">
        <v>30</v>
      </c>
      <c r="S310" s="21">
        <f>5000*12</f>
        <v>60000</v>
      </c>
      <c r="T310" s="36"/>
      <c r="U310" s="49"/>
    </row>
    <row r="311" spans="1:21">
      <c r="A311" s="17">
        <v>322</v>
      </c>
      <c r="B311" s="21" t="s">
        <v>980</v>
      </c>
      <c r="C311" s="21" t="s">
        <v>984</v>
      </c>
      <c r="D311" s="22" t="s">
        <v>97</v>
      </c>
      <c r="E311" s="21" t="s">
        <v>985</v>
      </c>
      <c r="F311" s="176" t="s">
        <v>986</v>
      </c>
      <c r="G311" s="16" t="s">
        <v>100</v>
      </c>
      <c r="H311" s="17" t="s">
        <v>24</v>
      </c>
      <c r="I311" s="16" t="s">
        <v>987</v>
      </c>
      <c r="J311" s="25">
        <v>29632</v>
      </c>
      <c r="K311" s="26">
        <v>1955</v>
      </c>
      <c r="L311" s="16">
        <f t="shared" si="16"/>
        <v>65</v>
      </c>
      <c r="M311" s="16" t="s">
        <v>26</v>
      </c>
      <c r="N311" s="16" t="s">
        <v>27</v>
      </c>
      <c r="O311" s="16" t="s">
        <v>28</v>
      </c>
      <c r="P311" s="16"/>
      <c r="Q311" s="16"/>
      <c r="R311" s="18"/>
      <c r="S311" s="21"/>
      <c r="T311" s="36"/>
      <c r="U311" s="37"/>
    </row>
    <row r="312" spans="1:21">
      <c r="A312" s="13">
        <v>323</v>
      </c>
      <c r="B312" s="21" t="s">
        <v>176</v>
      </c>
      <c r="C312" s="21" t="s">
        <v>988</v>
      </c>
      <c r="D312" s="22"/>
      <c r="E312" s="21"/>
      <c r="F312" s="176" t="s">
        <v>989</v>
      </c>
      <c r="G312" s="16" t="s">
        <v>100</v>
      </c>
      <c r="H312" s="17" t="s">
        <v>24</v>
      </c>
      <c r="I312" s="69" t="s">
        <v>432</v>
      </c>
      <c r="J312" s="25">
        <v>43468</v>
      </c>
      <c r="K312" s="26">
        <v>1955</v>
      </c>
      <c r="L312" s="16">
        <f t="shared" si="16"/>
        <v>65</v>
      </c>
      <c r="M312" s="16" t="s">
        <v>45</v>
      </c>
      <c r="N312" s="16" t="s">
        <v>27</v>
      </c>
      <c r="O312" s="16" t="s">
        <v>28</v>
      </c>
      <c r="P312" s="16" t="s">
        <v>287</v>
      </c>
      <c r="Q312" s="16">
        <v>4</v>
      </c>
      <c r="R312" s="18" t="s">
        <v>30</v>
      </c>
      <c r="S312" s="21">
        <v>120000</v>
      </c>
      <c r="T312" s="36"/>
      <c r="U312" s="37"/>
    </row>
    <row r="313" spans="1:21">
      <c r="A313" s="17">
        <v>324</v>
      </c>
      <c r="B313" s="21" t="s">
        <v>990</v>
      </c>
      <c r="C313" s="21" t="s">
        <v>991</v>
      </c>
      <c r="D313" s="22" t="s">
        <v>51</v>
      </c>
      <c r="E313" s="21"/>
      <c r="F313" s="176" t="s">
        <v>992</v>
      </c>
      <c r="G313" s="16"/>
      <c r="H313" s="17" t="s">
        <v>24</v>
      </c>
      <c r="I313" s="16" t="s">
        <v>993</v>
      </c>
      <c r="J313" s="25">
        <v>44145</v>
      </c>
      <c r="K313" s="26">
        <v>1977</v>
      </c>
      <c r="L313" s="16">
        <f t="shared" si="16"/>
        <v>43</v>
      </c>
      <c r="M313" s="16" t="s">
        <v>26</v>
      </c>
      <c r="N313" s="16" t="s">
        <v>27</v>
      </c>
      <c r="O313" s="16" t="s">
        <v>49</v>
      </c>
      <c r="P313" s="16"/>
      <c r="Q313" s="16">
        <v>3</v>
      </c>
      <c r="R313" s="18" t="s">
        <v>30</v>
      </c>
      <c r="S313" s="21"/>
      <c r="T313" s="36"/>
      <c r="U313" s="37"/>
    </row>
    <row r="314" spans="1:21">
      <c r="A314" s="13">
        <v>325</v>
      </c>
      <c r="B314" s="21" t="s">
        <v>994</v>
      </c>
      <c r="C314" s="21" t="s">
        <v>995</v>
      </c>
      <c r="D314" s="22" t="s">
        <v>112</v>
      </c>
      <c r="E314" s="21" t="s">
        <v>113</v>
      </c>
      <c r="F314" s="176" t="s">
        <v>996</v>
      </c>
      <c r="G314" s="16"/>
      <c r="H314" s="17" t="s">
        <v>24</v>
      </c>
      <c r="I314" s="16" t="s">
        <v>997</v>
      </c>
      <c r="J314" s="25">
        <v>26374</v>
      </c>
      <c r="K314" s="26">
        <v>1972</v>
      </c>
      <c r="L314" s="16">
        <f t="shared" si="16"/>
        <v>48</v>
      </c>
      <c r="M314" s="16" t="s">
        <v>45</v>
      </c>
      <c r="N314" s="16" t="s">
        <v>309</v>
      </c>
      <c r="O314" s="16" t="s">
        <v>49</v>
      </c>
      <c r="P314" s="16" t="s">
        <v>214</v>
      </c>
      <c r="Q314" s="16">
        <v>1</v>
      </c>
      <c r="R314" s="18" t="s">
        <v>30</v>
      </c>
      <c r="S314" s="21"/>
      <c r="T314" s="36"/>
      <c r="U314" s="37"/>
    </row>
    <row r="315" spans="1:21">
      <c r="A315" s="13">
        <v>326</v>
      </c>
      <c r="B315" s="21" t="s">
        <v>998</v>
      </c>
      <c r="C315" s="21" t="s">
        <v>999</v>
      </c>
      <c r="D315" s="17" t="s">
        <v>226</v>
      </c>
      <c r="E315" s="21" t="s">
        <v>1000</v>
      </c>
      <c r="F315" s="176" t="s">
        <v>1001</v>
      </c>
      <c r="G315" s="16" t="s">
        <v>358</v>
      </c>
      <c r="H315" s="17" t="s">
        <v>24</v>
      </c>
      <c r="I315" s="16" t="s">
        <v>402</v>
      </c>
      <c r="J315" s="25">
        <v>43748</v>
      </c>
      <c r="K315" s="26">
        <v>1964</v>
      </c>
      <c r="L315" s="16">
        <f t="shared" si="16"/>
        <v>56</v>
      </c>
      <c r="M315" s="16" t="s">
        <v>26</v>
      </c>
      <c r="N315" s="16" t="s">
        <v>27</v>
      </c>
      <c r="O315" s="16" t="s">
        <v>28</v>
      </c>
      <c r="P315" s="16" t="s">
        <v>231</v>
      </c>
      <c r="Q315" s="16">
        <v>2</v>
      </c>
      <c r="R315" s="18" t="s">
        <v>30</v>
      </c>
      <c r="S315" s="21"/>
      <c r="T315" s="36"/>
      <c r="U315" s="37"/>
    </row>
    <row r="316" spans="1:21">
      <c r="A316" s="13">
        <v>327</v>
      </c>
      <c r="B316" s="21" t="s">
        <v>998</v>
      </c>
      <c r="C316" s="21" t="s">
        <v>1002</v>
      </c>
      <c r="D316" s="17" t="s">
        <v>21</v>
      </c>
      <c r="E316" s="21" t="s">
        <v>1003</v>
      </c>
      <c r="F316" s="176" t="s">
        <v>1004</v>
      </c>
      <c r="G316" s="16" t="s">
        <v>100</v>
      </c>
      <c r="H316" s="17" t="s">
        <v>24</v>
      </c>
      <c r="I316" s="16" t="s">
        <v>37</v>
      </c>
      <c r="J316" s="25">
        <v>43809</v>
      </c>
      <c r="K316" s="26">
        <v>1979</v>
      </c>
      <c r="L316" s="16">
        <f t="shared" si="16"/>
        <v>41</v>
      </c>
      <c r="M316" s="16" t="s">
        <v>45</v>
      </c>
      <c r="N316" s="16" t="s">
        <v>27</v>
      </c>
      <c r="O316" s="16" t="s">
        <v>46</v>
      </c>
      <c r="P316" s="16" t="s">
        <v>104</v>
      </c>
      <c r="Q316" s="16">
        <v>4</v>
      </c>
      <c r="R316" s="18" t="s">
        <v>30</v>
      </c>
      <c r="S316" s="21">
        <v>80000</v>
      </c>
      <c r="T316" s="36"/>
      <c r="U316" s="37"/>
    </row>
    <row r="317" spans="1:21">
      <c r="A317" s="17">
        <v>328</v>
      </c>
      <c r="B317" s="21" t="s">
        <v>1005</v>
      </c>
      <c r="C317" s="21" t="s">
        <v>1006</v>
      </c>
      <c r="D317" s="22" t="s">
        <v>1007</v>
      </c>
      <c r="E317" s="21" t="s">
        <v>1008</v>
      </c>
      <c r="F317" s="177" t="s">
        <v>1009</v>
      </c>
      <c r="G317" s="16"/>
      <c r="H317" s="17" t="s">
        <v>24</v>
      </c>
      <c r="I317" s="16" t="s">
        <v>402</v>
      </c>
      <c r="J317" s="25">
        <v>29204</v>
      </c>
      <c r="K317" s="26">
        <v>1979</v>
      </c>
      <c r="L317" s="16">
        <f t="shared" si="16"/>
        <v>41</v>
      </c>
      <c r="M317" s="16" t="s">
        <v>26</v>
      </c>
      <c r="N317" s="16" t="s">
        <v>27</v>
      </c>
      <c r="O317" s="16" t="s">
        <v>46</v>
      </c>
      <c r="P317" s="16" t="s">
        <v>54</v>
      </c>
      <c r="Q317" s="16">
        <v>2</v>
      </c>
      <c r="R317" s="18" t="s">
        <v>30</v>
      </c>
      <c r="S317" s="21"/>
      <c r="T317" s="36"/>
      <c r="U317" s="37"/>
    </row>
    <row r="318" spans="1:21">
      <c r="A318" s="13">
        <v>329</v>
      </c>
      <c r="B318" s="21" t="s">
        <v>1005</v>
      </c>
      <c r="C318" s="21" t="s">
        <v>1010</v>
      </c>
      <c r="D318" s="22"/>
      <c r="E318" s="21"/>
      <c r="F318" s="248"/>
      <c r="G318" s="16"/>
      <c r="H318" s="17" t="s">
        <v>24</v>
      </c>
      <c r="I318" s="16" t="s">
        <v>37</v>
      </c>
      <c r="J318" s="25"/>
      <c r="K318" s="26"/>
      <c r="L318" s="16"/>
      <c r="M318" s="16" t="s">
        <v>76</v>
      </c>
      <c r="N318" s="16"/>
      <c r="O318" s="16"/>
      <c r="P318" s="16"/>
      <c r="Q318" s="16"/>
      <c r="R318" s="18"/>
      <c r="S318" s="21"/>
      <c r="T318" s="36"/>
      <c r="U318" s="37"/>
    </row>
    <row r="319" spans="1:21">
      <c r="A319" s="17">
        <v>330</v>
      </c>
      <c r="B319" s="21" t="s">
        <v>1011</v>
      </c>
      <c r="C319" s="21" t="s">
        <v>1012</v>
      </c>
      <c r="D319" s="17" t="s">
        <v>226</v>
      </c>
      <c r="E319" s="21" t="s">
        <v>273</v>
      </c>
      <c r="F319" s="248"/>
      <c r="G319" s="16" t="s">
        <v>100</v>
      </c>
      <c r="H319" s="17" t="s">
        <v>24</v>
      </c>
      <c r="I319" s="16" t="s">
        <v>60</v>
      </c>
      <c r="J319" s="28">
        <v>23876</v>
      </c>
      <c r="K319" s="248">
        <v>1965</v>
      </c>
      <c r="L319" s="16">
        <f t="shared" ref="L319:L325" si="17">2020-K319</f>
        <v>55</v>
      </c>
      <c r="M319" s="16" t="s">
        <v>26</v>
      </c>
      <c r="N319" s="16" t="s">
        <v>27</v>
      </c>
      <c r="O319" s="16" t="s">
        <v>46</v>
      </c>
      <c r="P319" s="16" t="s">
        <v>315</v>
      </c>
      <c r="Q319" s="16">
        <v>1</v>
      </c>
      <c r="R319" s="18" t="s">
        <v>30</v>
      </c>
      <c r="S319" s="21">
        <v>120000</v>
      </c>
      <c r="T319" s="36"/>
      <c r="U319" s="37"/>
    </row>
    <row r="320" spans="1:21">
      <c r="A320" s="13">
        <v>331</v>
      </c>
      <c r="B320" s="21" t="s">
        <v>1013</v>
      </c>
      <c r="C320" s="21" t="s">
        <v>1014</v>
      </c>
      <c r="D320" s="17" t="s">
        <v>85</v>
      </c>
      <c r="E320" s="21" t="s">
        <v>610</v>
      </c>
      <c r="F320" s="176" t="s">
        <v>1015</v>
      </c>
      <c r="G320" s="16" t="s">
        <v>167</v>
      </c>
      <c r="H320" s="17" t="s">
        <v>24</v>
      </c>
      <c r="I320" s="16" t="s">
        <v>146</v>
      </c>
      <c r="J320" s="28">
        <v>27094</v>
      </c>
      <c r="K320" s="248">
        <v>1974</v>
      </c>
      <c r="L320" s="16">
        <f t="shared" si="17"/>
        <v>46</v>
      </c>
      <c r="M320" s="16" t="s">
        <v>26</v>
      </c>
      <c r="N320" s="16" t="s">
        <v>27</v>
      </c>
      <c r="O320" s="16"/>
      <c r="P320" s="16" t="s">
        <v>454</v>
      </c>
      <c r="Q320" s="16"/>
      <c r="R320" s="18"/>
      <c r="S320" s="21"/>
      <c r="T320" s="36"/>
      <c r="U320" s="37"/>
    </row>
    <row r="321" spans="1:21">
      <c r="A321" s="17">
        <v>332</v>
      </c>
      <c r="B321" s="21" t="s">
        <v>1013</v>
      </c>
      <c r="C321" s="21" t="s">
        <v>1016</v>
      </c>
      <c r="D321" s="17" t="s">
        <v>21</v>
      </c>
      <c r="E321" s="21" t="s">
        <v>1017</v>
      </c>
      <c r="F321" s="176" t="s">
        <v>1018</v>
      </c>
      <c r="G321" s="16"/>
      <c r="H321" s="17" t="s">
        <v>24</v>
      </c>
      <c r="I321" s="16" t="s">
        <v>124</v>
      </c>
      <c r="J321" s="28">
        <v>44096</v>
      </c>
      <c r="K321" s="248">
        <v>1959</v>
      </c>
      <c r="L321" s="16">
        <f t="shared" si="17"/>
        <v>61</v>
      </c>
      <c r="M321" s="16" t="s">
        <v>45</v>
      </c>
      <c r="N321" s="16" t="s">
        <v>27</v>
      </c>
      <c r="O321" s="16" t="s">
        <v>49</v>
      </c>
      <c r="P321" s="16" t="s">
        <v>104</v>
      </c>
      <c r="Q321" s="16">
        <v>2</v>
      </c>
      <c r="R321" s="18" t="s">
        <v>30</v>
      </c>
      <c r="S321" s="21"/>
      <c r="T321" s="36"/>
      <c r="U321" s="37"/>
    </row>
    <row r="322" spans="1:21">
      <c r="A322" s="13">
        <v>333</v>
      </c>
      <c r="B322" s="21" t="s">
        <v>1013</v>
      </c>
      <c r="C322" s="21" t="s">
        <v>1019</v>
      </c>
      <c r="D322" s="22"/>
      <c r="E322" s="21"/>
      <c r="F322" s="176" t="s">
        <v>1020</v>
      </c>
      <c r="G322" s="16"/>
      <c r="H322" s="17" t="s">
        <v>24</v>
      </c>
      <c r="I322" s="16" t="s">
        <v>124</v>
      </c>
      <c r="J322" s="28"/>
      <c r="K322" s="248"/>
      <c r="L322" s="16">
        <f t="shared" si="17"/>
        <v>2020</v>
      </c>
      <c r="M322" s="16" t="s">
        <v>26</v>
      </c>
      <c r="N322" s="16"/>
      <c r="O322" s="16"/>
      <c r="P322" s="16"/>
      <c r="Q322" s="16"/>
      <c r="R322" s="18"/>
      <c r="S322" s="21"/>
      <c r="T322" s="36"/>
      <c r="U322" s="37"/>
    </row>
    <row r="323" spans="1:21">
      <c r="A323" s="13">
        <v>334</v>
      </c>
      <c r="B323" s="21" t="s">
        <v>1021</v>
      </c>
      <c r="C323" s="21" t="s">
        <v>1022</v>
      </c>
      <c r="D323" s="22" t="s">
        <v>97</v>
      </c>
      <c r="E323" s="21" t="s">
        <v>98</v>
      </c>
      <c r="F323" s="176" t="s">
        <v>1023</v>
      </c>
      <c r="G323" s="16" t="s">
        <v>59</v>
      </c>
      <c r="H323" s="17" t="s">
        <v>24</v>
      </c>
      <c r="I323" s="16" t="s">
        <v>157</v>
      </c>
      <c r="J323" s="28"/>
      <c r="K323" s="248"/>
      <c r="L323" s="16">
        <f t="shared" si="17"/>
        <v>2020</v>
      </c>
      <c r="M323" s="16" t="s">
        <v>26</v>
      </c>
      <c r="N323" s="16"/>
      <c r="O323" s="16"/>
      <c r="P323" s="16"/>
      <c r="Q323" s="16"/>
      <c r="R323" s="18"/>
      <c r="S323" s="21"/>
      <c r="T323" s="36"/>
      <c r="U323" s="37"/>
    </row>
    <row r="324" spans="1:21">
      <c r="A324" s="13">
        <v>335</v>
      </c>
      <c r="B324" s="21" t="s">
        <v>1021</v>
      </c>
      <c r="C324" s="21" t="s">
        <v>1024</v>
      </c>
      <c r="D324" s="22" t="s">
        <v>97</v>
      </c>
      <c r="E324" s="21" t="s">
        <v>1025</v>
      </c>
      <c r="F324" s="248"/>
      <c r="G324" s="16"/>
      <c r="H324" s="17" t="s">
        <v>24</v>
      </c>
      <c r="I324" s="16" t="s">
        <v>157</v>
      </c>
      <c r="J324" s="28">
        <v>30442</v>
      </c>
      <c r="K324" s="248">
        <v>1983</v>
      </c>
      <c r="L324" s="16">
        <f t="shared" si="17"/>
        <v>37</v>
      </c>
      <c r="M324" s="16" t="s">
        <v>45</v>
      </c>
      <c r="N324" s="16" t="s">
        <v>27</v>
      </c>
      <c r="O324" s="16" t="s">
        <v>49</v>
      </c>
      <c r="P324" s="16"/>
      <c r="Q324" s="16"/>
      <c r="R324" s="18"/>
      <c r="S324" s="21"/>
      <c r="T324" s="36"/>
      <c r="U324" s="37"/>
    </row>
    <row r="325" spans="1:21">
      <c r="A325" s="17">
        <v>336</v>
      </c>
      <c r="B325" s="21" t="s">
        <v>1026</v>
      </c>
      <c r="C325" s="21" t="s">
        <v>1027</v>
      </c>
      <c r="D325" s="22"/>
      <c r="E325" s="21"/>
      <c r="F325" s="176" t="s">
        <v>1028</v>
      </c>
      <c r="G325" s="16"/>
      <c r="H325" s="23" t="s">
        <v>24</v>
      </c>
      <c r="I325" s="16" t="s">
        <v>1029</v>
      </c>
      <c r="J325" s="28"/>
      <c r="K325" s="248"/>
      <c r="L325" s="16">
        <f t="shared" si="17"/>
        <v>2020</v>
      </c>
      <c r="M325" s="16" t="s">
        <v>45</v>
      </c>
      <c r="N325" s="16"/>
      <c r="O325" s="16"/>
      <c r="P325" s="16"/>
      <c r="Q325" s="16"/>
      <c r="R325" s="18"/>
      <c r="S325" s="21"/>
      <c r="T325" s="36"/>
      <c r="U325" s="37"/>
    </row>
    <row r="326" spans="1:21">
      <c r="A326" s="13">
        <v>337</v>
      </c>
      <c r="B326" s="21" t="s">
        <v>1030</v>
      </c>
      <c r="C326" s="21" t="s">
        <v>1031</v>
      </c>
      <c r="D326" s="22"/>
      <c r="E326" s="21"/>
      <c r="F326" s="19"/>
      <c r="G326" s="16"/>
      <c r="H326" s="17" t="s">
        <v>24</v>
      </c>
      <c r="I326" s="16" t="s">
        <v>220</v>
      </c>
      <c r="J326" s="28"/>
      <c r="K326" s="248"/>
      <c r="L326" s="16"/>
      <c r="M326" s="16" t="s">
        <v>26</v>
      </c>
      <c r="N326" s="16"/>
      <c r="O326" s="16"/>
      <c r="P326" s="16"/>
      <c r="Q326" s="16"/>
      <c r="R326" s="18"/>
      <c r="S326" s="21"/>
      <c r="T326" s="36"/>
      <c r="U326" s="37"/>
    </row>
    <row r="327" spans="1:21">
      <c r="A327" s="13">
        <v>338</v>
      </c>
      <c r="B327" s="21" t="s">
        <v>860</v>
      </c>
      <c r="C327" s="21" t="s">
        <v>1032</v>
      </c>
      <c r="D327" s="17" t="s">
        <v>21</v>
      </c>
      <c r="E327" s="21" t="s">
        <v>92</v>
      </c>
      <c r="F327" s="177" t="s">
        <v>1033</v>
      </c>
      <c r="G327" s="16" t="s">
        <v>100</v>
      </c>
      <c r="H327" s="17" t="s">
        <v>24</v>
      </c>
      <c r="I327" s="16" t="s">
        <v>94</v>
      </c>
      <c r="J327" s="28"/>
      <c r="K327" s="248"/>
      <c r="L327" s="16">
        <f>2020-K327</f>
        <v>2020</v>
      </c>
      <c r="M327" s="16" t="s">
        <v>26</v>
      </c>
      <c r="N327" s="16" t="s">
        <v>27</v>
      </c>
      <c r="O327" s="16" t="s">
        <v>46</v>
      </c>
      <c r="P327" s="16" t="s">
        <v>136</v>
      </c>
      <c r="Q327" s="16"/>
      <c r="R327" s="18" t="s">
        <v>30</v>
      </c>
      <c r="S327" s="21">
        <v>60000</v>
      </c>
      <c r="T327" s="36"/>
      <c r="U327" s="37"/>
    </row>
    <row r="328" spans="1:21">
      <c r="A328" s="17">
        <v>339</v>
      </c>
      <c r="B328" s="21" t="s">
        <v>532</v>
      </c>
      <c r="C328" s="21" t="s">
        <v>1034</v>
      </c>
      <c r="D328" s="17" t="s">
        <v>41</v>
      </c>
      <c r="E328" s="21" t="s">
        <v>1035</v>
      </c>
      <c r="F328" s="176" t="s">
        <v>1036</v>
      </c>
      <c r="G328" s="16" t="s">
        <v>100</v>
      </c>
      <c r="H328" s="17" t="s">
        <v>24</v>
      </c>
      <c r="I328" s="16" t="s">
        <v>443</v>
      </c>
      <c r="J328" s="28">
        <v>43797</v>
      </c>
      <c r="K328" s="248">
        <v>1953</v>
      </c>
      <c r="L328" s="16">
        <f>2020-K328</f>
        <v>67</v>
      </c>
      <c r="M328" s="16" t="s">
        <v>26</v>
      </c>
      <c r="N328" s="16" t="s">
        <v>27</v>
      </c>
      <c r="O328" s="16" t="s">
        <v>46</v>
      </c>
      <c r="P328" s="16" t="s">
        <v>458</v>
      </c>
      <c r="Q328" s="16">
        <v>6</v>
      </c>
      <c r="R328" s="18" t="s">
        <v>30</v>
      </c>
      <c r="S328" s="21">
        <v>120000</v>
      </c>
      <c r="T328" s="36"/>
      <c r="U328" s="37"/>
    </row>
    <row r="329" spans="1:21">
      <c r="A329" s="13">
        <v>340</v>
      </c>
      <c r="B329" s="21" t="s">
        <v>532</v>
      </c>
      <c r="C329" s="21" t="s">
        <v>461</v>
      </c>
      <c r="D329" s="17" t="s">
        <v>240</v>
      </c>
      <c r="E329" s="21" t="s">
        <v>1037</v>
      </c>
      <c r="F329" s="176" t="s">
        <v>1038</v>
      </c>
      <c r="G329" s="16" t="s">
        <v>100</v>
      </c>
      <c r="H329" s="17" t="s">
        <v>24</v>
      </c>
      <c r="I329" s="16" t="s">
        <v>37</v>
      </c>
      <c r="J329" s="28">
        <v>43814</v>
      </c>
      <c r="K329" s="248">
        <v>1969</v>
      </c>
      <c r="L329" s="16">
        <f>2020-K329</f>
        <v>51</v>
      </c>
      <c r="M329" s="16" t="s">
        <v>45</v>
      </c>
      <c r="N329" s="16" t="s">
        <v>27</v>
      </c>
      <c r="O329" s="16" t="s">
        <v>49</v>
      </c>
      <c r="P329" s="16" t="s">
        <v>214</v>
      </c>
      <c r="Q329" s="16">
        <v>2</v>
      </c>
      <c r="R329" s="18" t="s">
        <v>30</v>
      </c>
      <c r="S329" s="21">
        <v>120000</v>
      </c>
      <c r="T329" s="36"/>
      <c r="U329" s="37"/>
    </row>
    <row r="330" spans="1:21">
      <c r="A330" s="13">
        <v>341</v>
      </c>
      <c r="B330" s="21" t="s">
        <v>532</v>
      </c>
      <c r="C330" s="21" t="s">
        <v>583</v>
      </c>
      <c r="D330" s="17" t="s">
        <v>41</v>
      </c>
      <c r="E330" s="21" t="s">
        <v>1035</v>
      </c>
      <c r="F330" s="176" t="s">
        <v>1039</v>
      </c>
      <c r="G330" s="16" t="s">
        <v>23</v>
      </c>
      <c r="H330" s="17" t="s">
        <v>24</v>
      </c>
      <c r="I330" s="16" t="s">
        <v>37</v>
      </c>
      <c r="J330" s="28">
        <v>43790</v>
      </c>
      <c r="K330" s="248">
        <v>1988</v>
      </c>
      <c r="L330" s="16">
        <f>2020-K330</f>
        <v>32</v>
      </c>
      <c r="M330" s="16" t="s">
        <v>26</v>
      </c>
      <c r="N330" s="16" t="s">
        <v>130</v>
      </c>
      <c r="O330" s="16" t="s">
        <v>49</v>
      </c>
      <c r="P330" s="16"/>
      <c r="Q330" s="16"/>
      <c r="R330" s="18" t="s">
        <v>30</v>
      </c>
      <c r="S330" s="21"/>
      <c r="T330" s="36"/>
      <c r="U330" s="37"/>
    </row>
    <row r="331" spans="1:21">
      <c r="A331" s="17">
        <v>342</v>
      </c>
      <c r="B331" s="21" t="s">
        <v>1040</v>
      </c>
      <c r="C331" s="21" t="s">
        <v>1041</v>
      </c>
      <c r="D331" s="17"/>
      <c r="E331" s="21"/>
      <c r="F331" s="177" t="s">
        <v>1042</v>
      </c>
      <c r="G331" s="16"/>
      <c r="H331" s="17" t="s">
        <v>24</v>
      </c>
      <c r="I331" s="16" t="s">
        <v>146</v>
      </c>
      <c r="J331" s="28"/>
      <c r="K331" s="248"/>
      <c r="L331" s="16"/>
      <c r="M331" s="16" t="s">
        <v>26</v>
      </c>
      <c r="N331" s="16"/>
      <c r="O331" s="16"/>
      <c r="P331" s="16"/>
      <c r="Q331" s="16"/>
      <c r="R331" s="18"/>
      <c r="S331" s="21"/>
      <c r="T331" s="36"/>
      <c r="U331" s="37"/>
    </row>
    <row r="332" spans="1:21">
      <c r="A332" s="13">
        <v>343</v>
      </c>
      <c r="B332" s="18" t="s">
        <v>1043</v>
      </c>
      <c r="C332" s="18" t="s">
        <v>1044</v>
      </c>
      <c r="D332" s="17"/>
      <c r="E332" s="18"/>
      <c r="F332" s="176" t="s">
        <v>1045</v>
      </c>
      <c r="G332" s="16" t="s">
        <v>100</v>
      </c>
      <c r="H332" s="17" t="s">
        <v>24</v>
      </c>
      <c r="I332" s="16" t="s">
        <v>1046</v>
      </c>
      <c r="J332" s="28">
        <v>43798</v>
      </c>
      <c r="K332" s="248">
        <v>1969</v>
      </c>
      <c r="L332" s="16">
        <f t="shared" ref="L332:L344" si="18">2020-K332</f>
        <v>51</v>
      </c>
      <c r="M332" s="16" t="s">
        <v>26</v>
      </c>
      <c r="N332" s="16" t="s">
        <v>27</v>
      </c>
      <c r="O332" s="16" t="s">
        <v>28</v>
      </c>
      <c r="P332" s="16" t="s">
        <v>70</v>
      </c>
      <c r="Q332" s="16">
        <v>1</v>
      </c>
      <c r="R332" s="18" t="s">
        <v>30</v>
      </c>
      <c r="S332" s="21">
        <v>120000</v>
      </c>
      <c r="T332" s="36"/>
      <c r="U332" s="37"/>
    </row>
    <row r="333" spans="1:21">
      <c r="A333" s="13">
        <v>344</v>
      </c>
      <c r="B333" s="18" t="s">
        <v>1047</v>
      </c>
      <c r="C333" s="18" t="s">
        <v>1048</v>
      </c>
      <c r="D333" s="17" t="s">
        <v>51</v>
      </c>
      <c r="E333" s="18" t="s">
        <v>1049</v>
      </c>
      <c r="F333" s="176" t="s">
        <v>1050</v>
      </c>
      <c r="G333" s="16"/>
      <c r="H333" s="17" t="s">
        <v>24</v>
      </c>
      <c r="I333" s="16" t="s">
        <v>37</v>
      </c>
      <c r="J333" s="28">
        <v>44104</v>
      </c>
      <c r="K333" s="248">
        <v>1986</v>
      </c>
      <c r="L333" s="16">
        <f t="shared" si="18"/>
        <v>34</v>
      </c>
      <c r="M333" s="16" t="s">
        <v>45</v>
      </c>
      <c r="N333" s="16" t="s">
        <v>130</v>
      </c>
      <c r="O333" s="16" t="s">
        <v>46</v>
      </c>
      <c r="P333" s="16" t="s">
        <v>54</v>
      </c>
      <c r="Q333" s="16">
        <v>2</v>
      </c>
      <c r="R333" s="18" t="s">
        <v>30</v>
      </c>
      <c r="S333" s="21"/>
      <c r="T333" s="36"/>
      <c r="U333" s="37"/>
    </row>
    <row r="334" spans="1:21">
      <c r="A334" s="17">
        <v>345</v>
      </c>
      <c r="B334" s="21" t="s">
        <v>1051</v>
      </c>
      <c r="C334" s="21" t="s">
        <v>1052</v>
      </c>
      <c r="D334" s="22" t="s">
        <v>112</v>
      </c>
      <c r="E334" s="21" t="s">
        <v>545</v>
      </c>
      <c r="F334" s="176" t="s">
        <v>1053</v>
      </c>
      <c r="G334" s="16" t="s">
        <v>186</v>
      </c>
      <c r="H334" s="17" t="s">
        <v>24</v>
      </c>
      <c r="I334" s="16" t="s">
        <v>1054</v>
      </c>
      <c r="J334" s="28">
        <v>43586</v>
      </c>
      <c r="K334" s="248">
        <v>1985</v>
      </c>
      <c r="L334" s="16">
        <f t="shared" si="18"/>
        <v>35</v>
      </c>
      <c r="M334" s="16" t="s">
        <v>26</v>
      </c>
      <c r="N334" s="16" t="s">
        <v>27</v>
      </c>
      <c r="O334" s="16" t="s">
        <v>49</v>
      </c>
      <c r="P334" s="16" t="s">
        <v>325</v>
      </c>
      <c r="Q334" s="16">
        <v>2</v>
      </c>
      <c r="R334" s="18" t="s">
        <v>30</v>
      </c>
      <c r="S334" s="21"/>
      <c r="T334" s="36"/>
      <c r="U334" s="37"/>
    </row>
    <row r="335" spans="1:21">
      <c r="A335" s="13">
        <v>346</v>
      </c>
      <c r="B335" s="21" t="s">
        <v>1055</v>
      </c>
      <c r="C335" s="21" t="s">
        <v>1056</v>
      </c>
      <c r="D335" s="17" t="s">
        <v>240</v>
      </c>
      <c r="E335" s="21" t="s">
        <v>438</v>
      </c>
      <c r="F335" s="177" t="s">
        <v>1057</v>
      </c>
      <c r="G335" s="16" t="s">
        <v>100</v>
      </c>
      <c r="H335" s="17" t="s">
        <v>24</v>
      </c>
      <c r="I335" s="16" t="s">
        <v>157</v>
      </c>
      <c r="J335" s="28">
        <v>43604</v>
      </c>
      <c r="K335" s="248"/>
      <c r="L335" s="16">
        <f t="shared" si="18"/>
        <v>2020</v>
      </c>
      <c r="M335" s="16" t="s">
        <v>45</v>
      </c>
      <c r="N335" s="16" t="s">
        <v>130</v>
      </c>
      <c r="O335" s="16" t="s">
        <v>28</v>
      </c>
      <c r="P335" s="16" t="s">
        <v>665</v>
      </c>
      <c r="Q335" s="16"/>
      <c r="R335" s="18" t="s">
        <v>30</v>
      </c>
      <c r="S335" s="21">
        <v>0</v>
      </c>
      <c r="T335" s="36"/>
      <c r="U335" s="37"/>
    </row>
    <row r="336" spans="1:21">
      <c r="A336" s="17">
        <v>347</v>
      </c>
      <c r="B336" s="21" t="s">
        <v>1055</v>
      </c>
      <c r="C336" s="21" t="s">
        <v>1058</v>
      </c>
      <c r="D336" s="17" t="s">
        <v>240</v>
      </c>
      <c r="E336" s="21" t="s">
        <v>438</v>
      </c>
      <c r="F336" s="176" t="s">
        <v>1059</v>
      </c>
      <c r="G336" s="16" t="s">
        <v>100</v>
      </c>
      <c r="H336" s="17" t="s">
        <v>24</v>
      </c>
      <c r="I336" s="16" t="s">
        <v>157</v>
      </c>
      <c r="J336" s="28"/>
      <c r="K336" s="248"/>
      <c r="L336" s="16">
        <f t="shared" si="18"/>
        <v>2020</v>
      </c>
      <c r="M336" s="16" t="s">
        <v>26</v>
      </c>
      <c r="N336" s="16" t="s">
        <v>130</v>
      </c>
      <c r="O336" s="16" t="s">
        <v>28</v>
      </c>
      <c r="P336" s="16" t="s">
        <v>147</v>
      </c>
      <c r="Q336" s="16"/>
      <c r="R336" s="18" t="s">
        <v>30</v>
      </c>
      <c r="S336" s="21">
        <v>150000</v>
      </c>
      <c r="T336" s="36"/>
      <c r="U336" s="37"/>
    </row>
    <row r="337" spans="1:21">
      <c r="A337" s="13">
        <v>348</v>
      </c>
      <c r="B337" s="21" t="s">
        <v>1055</v>
      </c>
      <c r="C337" s="21" t="s">
        <v>645</v>
      </c>
      <c r="D337" s="17" t="s">
        <v>240</v>
      </c>
      <c r="E337" s="21" t="s">
        <v>438</v>
      </c>
      <c r="F337" s="176" t="s">
        <v>1060</v>
      </c>
      <c r="G337" s="16" t="s">
        <v>100</v>
      </c>
      <c r="H337" s="17" t="s">
        <v>24</v>
      </c>
      <c r="I337" s="16" t="s">
        <v>157</v>
      </c>
      <c r="J337" s="28">
        <v>43485</v>
      </c>
      <c r="K337" s="248">
        <v>1964</v>
      </c>
      <c r="L337" s="16">
        <f t="shared" si="18"/>
        <v>56</v>
      </c>
      <c r="M337" s="16" t="s">
        <v>26</v>
      </c>
      <c r="N337" s="16" t="s">
        <v>27</v>
      </c>
      <c r="O337" s="16" t="s">
        <v>28</v>
      </c>
      <c r="P337" s="16" t="s">
        <v>158</v>
      </c>
      <c r="Q337" s="16">
        <v>3</v>
      </c>
      <c r="R337" s="18" t="s">
        <v>30</v>
      </c>
      <c r="S337" s="21">
        <v>120000</v>
      </c>
      <c r="T337" s="36"/>
      <c r="U337" s="37"/>
    </row>
    <row r="338" spans="1:21">
      <c r="A338" s="17">
        <v>349</v>
      </c>
      <c r="B338" s="21" t="s">
        <v>1035</v>
      </c>
      <c r="C338" s="21" t="s">
        <v>366</v>
      </c>
      <c r="D338" s="17" t="s">
        <v>51</v>
      </c>
      <c r="E338" s="21" t="s">
        <v>1061</v>
      </c>
      <c r="F338" s="176" t="s">
        <v>1062</v>
      </c>
      <c r="G338" s="16" t="s">
        <v>100</v>
      </c>
      <c r="H338" s="17" t="s">
        <v>24</v>
      </c>
      <c r="I338" s="16" t="s">
        <v>37</v>
      </c>
      <c r="J338" s="28">
        <v>43477</v>
      </c>
      <c r="K338" s="248">
        <v>1983</v>
      </c>
      <c r="L338" s="16">
        <f t="shared" si="18"/>
        <v>37</v>
      </c>
      <c r="M338" s="16" t="s">
        <v>26</v>
      </c>
      <c r="N338" s="16" t="s">
        <v>27</v>
      </c>
      <c r="O338" s="16" t="s">
        <v>49</v>
      </c>
      <c r="P338" s="16" t="s">
        <v>136</v>
      </c>
      <c r="Q338" s="16">
        <v>4</v>
      </c>
      <c r="R338" s="18" t="s">
        <v>30</v>
      </c>
      <c r="S338" s="21">
        <v>60000</v>
      </c>
      <c r="T338" s="36"/>
      <c r="U338" s="37"/>
    </row>
    <row r="339" spans="1:21">
      <c r="A339" s="13">
        <v>351</v>
      </c>
      <c r="B339" s="21" t="s">
        <v>1035</v>
      </c>
      <c r="C339" s="21" t="s">
        <v>1064</v>
      </c>
      <c r="D339" s="17" t="s">
        <v>56</v>
      </c>
      <c r="E339" s="21" t="s">
        <v>263</v>
      </c>
      <c r="F339" s="176" t="s">
        <v>1065</v>
      </c>
      <c r="G339" s="16" t="s">
        <v>100</v>
      </c>
      <c r="H339" s="17" t="s">
        <v>24</v>
      </c>
      <c r="I339" s="16" t="s">
        <v>37</v>
      </c>
      <c r="J339" s="25">
        <v>43776</v>
      </c>
      <c r="K339" s="26">
        <v>1976</v>
      </c>
      <c r="L339" s="16">
        <f t="shared" si="18"/>
        <v>44</v>
      </c>
      <c r="M339" s="16" t="s">
        <v>45</v>
      </c>
      <c r="N339" s="16" t="s">
        <v>27</v>
      </c>
      <c r="O339" s="16" t="s">
        <v>49</v>
      </c>
      <c r="P339" s="16" t="s">
        <v>454</v>
      </c>
      <c r="Q339" s="16">
        <v>2</v>
      </c>
      <c r="R339" s="18" t="s">
        <v>30</v>
      </c>
      <c r="S339" s="21">
        <v>120000</v>
      </c>
      <c r="T339" s="36"/>
      <c r="U339" s="37"/>
    </row>
    <row r="340" spans="1:21">
      <c r="A340" s="13">
        <v>353</v>
      </c>
      <c r="B340" s="21" t="s">
        <v>1035</v>
      </c>
      <c r="C340" s="21" t="s">
        <v>1067</v>
      </c>
      <c r="D340" s="17" t="s">
        <v>56</v>
      </c>
      <c r="E340" s="21" t="s">
        <v>930</v>
      </c>
      <c r="F340" s="176" t="s">
        <v>1068</v>
      </c>
      <c r="G340" s="16" t="s">
        <v>100</v>
      </c>
      <c r="H340" s="17" t="s">
        <v>24</v>
      </c>
      <c r="I340" s="16" t="s">
        <v>37</v>
      </c>
      <c r="J340" s="28">
        <v>21356</v>
      </c>
      <c r="K340" s="248">
        <v>1958</v>
      </c>
      <c r="L340" s="16">
        <f t="shared" si="18"/>
        <v>62</v>
      </c>
      <c r="M340" s="16" t="s">
        <v>45</v>
      </c>
      <c r="N340" s="16" t="s">
        <v>27</v>
      </c>
      <c r="O340" s="16" t="s">
        <v>46</v>
      </c>
      <c r="P340" s="16" t="s">
        <v>214</v>
      </c>
      <c r="Q340" s="16">
        <v>5</v>
      </c>
      <c r="R340" s="18" t="s">
        <v>30</v>
      </c>
      <c r="S340" s="21">
        <v>120000</v>
      </c>
      <c r="T340" s="36"/>
      <c r="U340" s="37"/>
    </row>
    <row r="341" spans="1:21">
      <c r="A341" s="17">
        <v>354</v>
      </c>
      <c r="B341" s="21" t="s">
        <v>42</v>
      </c>
      <c r="C341" s="21" t="s">
        <v>921</v>
      </c>
      <c r="D341" s="22" t="s">
        <v>97</v>
      </c>
      <c r="E341" s="21" t="s">
        <v>475</v>
      </c>
      <c r="F341" s="176" t="s">
        <v>1069</v>
      </c>
      <c r="G341" s="16" t="s">
        <v>100</v>
      </c>
      <c r="H341" s="17" t="s">
        <v>24</v>
      </c>
      <c r="I341" s="16" t="s">
        <v>157</v>
      </c>
      <c r="J341" s="28">
        <v>43735</v>
      </c>
      <c r="K341" s="248">
        <v>1972</v>
      </c>
      <c r="L341" s="16">
        <f t="shared" si="18"/>
        <v>48</v>
      </c>
      <c r="M341" s="16" t="s">
        <v>45</v>
      </c>
      <c r="N341" s="16" t="s">
        <v>27</v>
      </c>
      <c r="O341" s="16" t="s">
        <v>46</v>
      </c>
      <c r="P341" s="16" t="s">
        <v>214</v>
      </c>
      <c r="Q341" s="16">
        <v>4</v>
      </c>
      <c r="R341" s="18" t="s">
        <v>30</v>
      </c>
      <c r="S341" s="21">
        <v>120000</v>
      </c>
      <c r="T341" s="36"/>
      <c r="U341" s="37"/>
    </row>
    <row r="342" spans="1:21">
      <c r="A342" s="13">
        <v>355</v>
      </c>
      <c r="B342" s="21" t="s">
        <v>42</v>
      </c>
      <c r="C342" s="21" t="s">
        <v>350</v>
      </c>
      <c r="D342" s="17" t="s">
        <v>51</v>
      </c>
      <c r="E342" s="21" t="s">
        <v>74</v>
      </c>
      <c r="F342" s="176" t="s">
        <v>1070</v>
      </c>
      <c r="G342" s="16" t="s">
        <v>728</v>
      </c>
      <c r="H342" s="17" t="s">
        <v>24</v>
      </c>
      <c r="I342" s="16" t="s">
        <v>33</v>
      </c>
      <c r="J342" s="28">
        <v>43473</v>
      </c>
      <c r="K342" s="248">
        <v>1979</v>
      </c>
      <c r="L342" s="16">
        <f t="shared" si="18"/>
        <v>41</v>
      </c>
      <c r="M342" s="16" t="s">
        <v>26</v>
      </c>
      <c r="N342" s="16"/>
      <c r="O342" s="16"/>
      <c r="P342" s="16"/>
      <c r="Q342" s="16"/>
      <c r="R342" s="18"/>
      <c r="S342" s="21"/>
      <c r="T342" s="36"/>
      <c r="U342" s="37"/>
    </row>
    <row r="343" spans="1:21">
      <c r="A343" s="13">
        <v>356</v>
      </c>
      <c r="B343" s="21" t="s">
        <v>42</v>
      </c>
      <c r="C343" s="21" t="s">
        <v>1071</v>
      </c>
      <c r="D343" s="17" t="s">
        <v>21</v>
      </c>
      <c r="E343" s="21" t="s">
        <v>571</v>
      </c>
      <c r="F343" s="176" t="s">
        <v>1072</v>
      </c>
      <c r="G343" s="16" t="s">
        <v>100</v>
      </c>
      <c r="H343" s="17" t="s">
        <v>24</v>
      </c>
      <c r="I343" s="16" t="s">
        <v>60</v>
      </c>
      <c r="J343" s="28">
        <v>43749</v>
      </c>
      <c r="K343" s="248">
        <v>1971</v>
      </c>
      <c r="L343" s="16">
        <f t="shared" si="18"/>
        <v>49</v>
      </c>
      <c r="M343" s="16" t="s">
        <v>26</v>
      </c>
      <c r="N343" s="16" t="s">
        <v>27</v>
      </c>
      <c r="O343" s="16" t="s">
        <v>49</v>
      </c>
      <c r="P343" s="16" t="s">
        <v>136</v>
      </c>
      <c r="Q343" s="16">
        <v>2</v>
      </c>
      <c r="R343" s="18" t="s">
        <v>30</v>
      </c>
      <c r="S343" s="21">
        <v>60000</v>
      </c>
      <c r="T343" s="36"/>
      <c r="U343" s="37"/>
    </row>
    <row r="344" spans="1:21">
      <c r="A344" s="13">
        <v>357</v>
      </c>
      <c r="B344" s="21" t="s">
        <v>42</v>
      </c>
      <c r="C344" s="21" t="s">
        <v>1073</v>
      </c>
      <c r="D344" s="22" t="s">
        <v>97</v>
      </c>
      <c r="E344" s="21" t="s">
        <v>475</v>
      </c>
      <c r="F344" s="176" t="s">
        <v>1074</v>
      </c>
      <c r="G344" s="16" t="s">
        <v>100</v>
      </c>
      <c r="H344" s="17" t="s">
        <v>24</v>
      </c>
      <c r="I344" s="16" t="s">
        <v>157</v>
      </c>
      <c r="J344" s="28"/>
      <c r="K344" s="28"/>
      <c r="L344" s="16">
        <f t="shared" si="18"/>
        <v>2020</v>
      </c>
      <c r="M344" s="16" t="s">
        <v>45</v>
      </c>
      <c r="N344" s="16" t="s">
        <v>27</v>
      </c>
      <c r="O344" s="16" t="s">
        <v>49</v>
      </c>
      <c r="P344" s="16" t="s">
        <v>214</v>
      </c>
      <c r="Q344" s="16"/>
      <c r="R344" s="18" t="s">
        <v>30</v>
      </c>
      <c r="S344" s="21">
        <v>120000</v>
      </c>
      <c r="T344" s="36"/>
      <c r="U344" s="37"/>
    </row>
    <row r="345" spans="1:21">
      <c r="A345" s="17">
        <v>358</v>
      </c>
      <c r="B345" s="21" t="s">
        <v>42</v>
      </c>
      <c r="C345" s="21" t="s">
        <v>1075</v>
      </c>
      <c r="D345" s="17" t="s">
        <v>56</v>
      </c>
      <c r="E345" s="21" t="s">
        <v>1076</v>
      </c>
      <c r="F345" s="19"/>
      <c r="G345" s="16"/>
      <c r="H345" s="17" t="s">
        <v>24</v>
      </c>
      <c r="I345" s="16" t="s">
        <v>1077</v>
      </c>
      <c r="J345" s="28"/>
      <c r="K345" s="248"/>
      <c r="L345" s="16"/>
      <c r="M345" s="16" t="s">
        <v>26</v>
      </c>
      <c r="N345" s="16" t="s">
        <v>130</v>
      </c>
      <c r="O345" s="16" t="s">
        <v>28</v>
      </c>
      <c r="P345" s="16" t="s">
        <v>665</v>
      </c>
      <c r="Q345" s="16"/>
      <c r="R345" s="18"/>
      <c r="S345" s="21"/>
      <c r="T345" s="36"/>
      <c r="U345" s="37"/>
    </row>
    <row r="346" spans="1:21">
      <c r="A346" s="13">
        <v>359</v>
      </c>
      <c r="B346" s="21" t="s">
        <v>42</v>
      </c>
      <c r="C346" s="21" t="s">
        <v>1078</v>
      </c>
      <c r="D346" s="17" t="s">
        <v>56</v>
      </c>
      <c r="E346" s="21" t="s">
        <v>1076</v>
      </c>
      <c r="F346" s="176" t="s">
        <v>739</v>
      </c>
      <c r="G346" s="16" t="s">
        <v>100</v>
      </c>
      <c r="H346" s="17" t="s">
        <v>24</v>
      </c>
      <c r="I346" s="16" t="s">
        <v>157</v>
      </c>
      <c r="J346" s="28">
        <v>24982</v>
      </c>
      <c r="K346" s="248">
        <v>1968</v>
      </c>
      <c r="L346" s="16">
        <f>2020-K346</f>
        <v>52</v>
      </c>
      <c r="M346" s="16" t="s">
        <v>26</v>
      </c>
      <c r="N346" s="16" t="s">
        <v>27</v>
      </c>
      <c r="O346" s="16" t="s">
        <v>49</v>
      </c>
      <c r="P346" s="16" t="s">
        <v>136</v>
      </c>
      <c r="Q346" s="16">
        <v>3</v>
      </c>
      <c r="R346" s="18" t="s">
        <v>30</v>
      </c>
      <c r="S346" s="21">
        <v>60000</v>
      </c>
      <c r="T346" s="36"/>
      <c r="U346" s="37"/>
    </row>
    <row r="347" spans="1:21">
      <c r="A347" s="17">
        <v>360</v>
      </c>
      <c r="B347" s="21" t="s">
        <v>42</v>
      </c>
      <c r="C347" s="21" t="s">
        <v>1079</v>
      </c>
      <c r="D347" s="17" t="s">
        <v>51</v>
      </c>
      <c r="E347" s="21" t="s">
        <v>1080</v>
      </c>
      <c r="F347" s="176" t="s">
        <v>1081</v>
      </c>
      <c r="G347" s="16" t="s">
        <v>100</v>
      </c>
      <c r="H347" s="17" t="s">
        <v>24</v>
      </c>
      <c r="I347" s="16" t="s">
        <v>195</v>
      </c>
      <c r="J347" s="28">
        <v>24598</v>
      </c>
      <c r="K347" s="248">
        <v>1967</v>
      </c>
      <c r="L347" s="16">
        <f>2020-K347</f>
        <v>53</v>
      </c>
      <c r="M347" s="16" t="s">
        <v>45</v>
      </c>
      <c r="N347" s="16" t="s">
        <v>27</v>
      </c>
      <c r="O347" s="16" t="s">
        <v>49</v>
      </c>
      <c r="P347" s="16" t="s">
        <v>214</v>
      </c>
      <c r="Q347" s="16">
        <v>2</v>
      </c>
      <c r="R347" s="18" t="s">
        <v>30</v>
      </c>
      <c r="S347" s="21">
        <v>120000</v>
      </c>
      <c r="T347" s="36"/>
      <c r="U347" s="37"/>
    </row>
    <row r="348" spans="1:21">
      <c r="A348" s="13">
        <v>361</v>
      </c>
      <c r="B348" s="21" t="s">
        <v>42</v>
      </c>
      <c r="C348" s="21" t="s">
        <v>1082</v>
      </c>
      <c r="D348" s="22"/>
      <c r="E348" s="21"/>
      <c r="F348" s="177" t="s">
        <v>1083</v>
      </c>
      <c r="G348" s="16" t="s">
        <v>100</v>
      </c>
      <c r="H348" s="17" t="s">
        <v>24</v>
      </c>
      <c r="I348" s="16" t="s">
        <v>1084</v>
      </c>
      <c r="J348" s="28">
        <v>43779</v>
      </c>
      <c r="K348" s="248">
        <v>1957</v>
      </c>
      <c r="L348" s="16">
        <f>2020-K348</f>
        <v>63</v>
      </c>
      <c r="M348" s="16" t="s">
        <v>45</v>
      </c>
      <c r="N348" s="16" t="s">
        <v>27</v>
      </c>
      <c r="O348" s="16" t="s">
        <v>49</v>
      </c>
      <c r="P348" s="16" t="s">
        <v>104</v>
      </c>
      <c r="Q348" s="16">
        <v>6</v>
      </c>
      <c r="R348" s="18" t="s">
        <v>30</v>
      </c>
      <c r="S348" s="21">
        <v>80000</v>
      </c>
      <c r="T348" s="36"/>
      <c r="U348" s="37"/>
    </row>
    <row r="349" spans="1:21">
      <c r="A349" s="17">
        <v>362</v>
      </c>
      <c r="B349" s="21" t="s">
        <v>42</v>
      </c>
      <c r="C349" s="21" t="s">
        <v>1085</v>
      </c>
      <c r="D349" s="22" t="s">
        <v>97</v>
      </c>
      <c r="E349" s="21" t="s">
        <v>475</v>
      </c>
      <c r="F349" s="176" t="s">
        <v>1086</v>
      </c>
      <c r="G349" s="16" t="s">
        <v>100</v>
      </c>
      <c r="H349" s="17" t="s">
        <v>24</v>
      </c>
      <c r="I349" s="16" t="s">
        <v>157</v>
      </c>
      <c r="J349" s="25">
        <v>13977</v>
      </c>
      <c r="K349" s="26">
        <v>1938</v>
      </c>
      <c r="L349" s="16">
        <f>2020-K349</f>
        <v>82</v>
      </c>
      <c r="M349" s="16" t="s">
        <v>26</v>
      </c>
      <c r="N349" s="16" t="s">
        <v>27</v>
      </c>
      <c r="O349" s="16" t="s">
        <v>46</v>
      </c>
      <c r="P349" s="16" t="s">
        <v>136</v>
      </c>
      <c r="Q349" s="16">
        <v>7</v>
      </c>
      <c r="R349" s="18" t="s">
        <v>30</v>
      </c>
      <c r="S349" s="21">
        <v>60000</v>
      </c>
      <c r="T349" s="36"/>
      <c r="U349" s="37"/>
    </row>
    <row r="350" spans="1:21">
      <c r="A350" s="13">
        <v>363</v>
      </c>
      <c r="B350" s="21" t="s">
        <v>42</v>
      </c>
      <c r="C350" s="21" t="s">
        <v>1087</v>
      </c>
      <c r="D350" s="22"/>
      <c r="E350" s="21"/>
      <c r="F350" s="176" t="s">
        <v>1088</v>
      </c>
      <c r="G350" s="16" t="s">
        <v>100</v>
      </c>
      <c r="H350" s="17" t="s">
        <v>24</v>
      </c>
      <c r="I350" s="16" t="s">
        <v>37</v>
      </c>
      <c r="J350" s="28">
        <v>15538</v>
      </c>
      <c r="K350" s="248">
        <v>1942</v>
      </c>
      <c r="L350" s="16">
        <f>2020-K350</f>
        <v>78</v>
      </c>
      <c r="M350" s="16" t="s">
        <v>45</v>
      </c>
      <c r="N350" s="16" t="s">
        <v>27</v>
      </c>
      <c r="O350" s="16" t="s">
        <v>46</v>
      </c>
      <c r="P350" s="16" t="s">
        <v>104</v>
      </c>
      <c r="Q350" s="16">
        <v>6</v>
      </c>
      <c r="R350" s="18" t="s">
        <v>30</v>
      </c>
      <c r="S350" s="21">
        <v>80000</v>
      </c>
      <c r="T350" s="36"/>
      <c r="U350" s="37"/>
    </row>
    <row r="351" spans="1:21">
      <c r="A351" s="17">
        <v>364</v>
      </c>
      <c r="B351" s="21" t="s">
        <v>42</v>
      </c>
      <c r="C351" s="21" t="s">
        <v>1089</v>
      </c>
      <c r="D351" s="22"/>
      <c r="E351" s="21"/>
      <c r="F351" s="19"/>
      <c r="G351" s="16"/>
      <c r="H351" s="17" t="s">
        <v>24</v>
      </c>
      <c r="I351" s="16" t="s">
        <v>690</v>
      </c>
      <c r="J351" s="28"/>
      <c r="K351" s="248"/>
      <c r="L351" s="16"/>
      <c r="M351" s="16" t="s">
        <v>26</v>
      </c>
      <c r="N351" s="16"/>
      <c r="O351" s="16"/>
      <c r="P351" s="16"/>
      <c r="Q351" s="16"/>
      <c r="R351" s="18"/>
      <c r="S351" s="21"/>
      <c r="T351" s="36"/>
      <c r="U351" s="37"/>
    </row>
    <row r="352" spans="1:21">
      <c r="A352" s="13">
        <v>366</v>
      </c>
      <c r="B352" s="21" t="s">
        <v>1092</v>
      </c>
      <c r="C352" s="21" t="s">
        <v>1093</v>
      </c>
      <c r="D352" s="22"/>
      <c r="E352" s="21"/>
      <c r="F352" s="176" t="s">
        <v>1094</v>
      </c>
      <c r="G352" s="16"/>
      <c r="H352" s="17" t="s">
        <v>24</v>
      </c>
      <c r="I352" s="16" t="s">
        <v>1095</v>
      </c>
      <c r="J352" s="28"/>
      <c r="K352" s="248"/>
      <c r="L352" s="16">
        <f t="shared" ref="L352:L386" si="19">2020-K352</f>
        <v>2020</v>
      </c>
      <c r="M352" s="16" t="s">
        <v>26</v>
      </c>
      <c r="N352" s="16"/>
      <c r="O352" s="16"/>
      <c r="P352" s="16"/>
      <c r="Q352" s="16"/>
      <c r="R352" s="18"/>
      <c r="S352" s="21"/>
      <c r="T352" s="36"/>
      <c r="U352" s="37"/>
    </row>
    <row r="353" spans="1:21">
      <c r="A353" s="17">
        <v>367</v>
      </c>
      <c r="B353" s="21" t="s">
        <v>1096</v>
      </c>
      <c r="C353" s="21" t="s">
        <v>1097</v>
      </c>
      <c r="D353" s="17" t="s">
        <v>21</v>
      </c>
      <c r="E353" s="21" t="s">
        <v>307</v>
      </c>
      <c r="F353" s="176" t="s">
        <v>1098</v>
      </c>
      <c r="G353" s="16"/>
      <c r="H353" s="17" t="s">
        <v>24</v>
      </c>
      <c r="I353" s="16" t="s">
        <v>146</v>
      </c>
      <c r="J353" s="28">
        <v>43603</v>
      </c>
      <c r="K353" s="248">
        <v>1989</v>
      </c>
      <c r="L353" s="16">
        <f t="shared" si="19"/>
        <v>31</v>
      </c>
      <c r="M353" s="16" t="s">
        <v>26</v>
      </c>
      <c r="N353" s="16" t="s">
        <v>27</v>
      </c>
      <c r="O353" s="16" t="s">
        <v>28</v>
      </c>
      <c r="P353" s="16" t="s">
        <v>1099</v>
      </c>
      <c r="Q353" s="16">
        <v>2</v>
      </c>
      <c r="R353" s="18" t="s">
        <v>30</v>
      </c>
      <c r="S353" s="21"/>
      <c r="T353" s="36"/>
      <c r="U353" s="37"/>
    </row>
    <row r="354" spans="1:21">
      <c r="A354" s="13">
        <v>368</v>
      </c>
      <c r="B354" s="21" t="s">
        <v>1073</v>
      </c>
      <c r="C354" s="21" t="s">
        <v>1100</v>
      </c>
      <c r="D354" s="17" t="s">
        <v>240</v>
      </c>
      <c r="E354" s="21" t="s">
        <v>528</v>
      </c>
      <c r="F354" s="176" t="s">
        <v>1101</v>
      </c>
      <c r="G354" s="16" t="s">
        <v>100</v>
      </c>
      <c r="H354" s="17" t="s">
        <v>24</v>
      </c>
      <c r="I354" s="16" t="s">
        <v>37</v>
      </c>
      <c r="J354" s="28">
        <v>43776</v>
      </c>
      <c r="K354" s="248">
        <v>1967</v>
      </c>
      <c r="L354" s="16">
        <f t="shared" si="19"/>
        <v>53</v>
      </c>
      <c r="M354" s="16" t="s">
        <v>26</v>
      </c>
      <c r="N354" s="16" t="s">
        <v>27</v>
      </c>
      <c r="O354" s="16" t="s">
        <v>49</v>
      </c>
      <c r="P354" s="16" t="s">
        <v>136</v>
      </c>
      <c r="Q354" s="16">
        <v>5</v>
      </c>
      <c r="R354" s="18" t="s">
        <v>30</v>
      </c>
      <c r="S354" s="21">
        <v>60000</v>
      </c>
      <c r="T354" s="36"/>
      <c r="U354" s="37"/>
    </row>
    <row r="355" spans="1:21">
      <c r="A355" s="13">
        <v>369</v>
      </c>
      <c r="B355" s="21" t="s">
        <v>1102</v>
      </c>
      <c r="C355" s="21" t="s">
        <v>1103</v>
      </c>
      <c r="D355" s="17" t="s">
        <v>63</v>
      </c>
      <c r="E355" s="21" t="s">
        <v>470</v>
      </c>
      <c r="F355" s="176" t="s">
        <v>1104</v>
      </c>
      <c r="G355" s="16" t="s">
        <v>100</v>
      </c>
      <c r="H355" s="17" t="s">
        <v>24</v>
      </c>
      <c r="I355" s="16" t="s">
        <v>157</v>
      </c>
      <c r="J355" s="28">
        <v>22052</v>
      </c>
      <c r="K355" s="248">
        <v>1960</v>
      </c>
      <c r="L355" s="16">
        <f t="shared" si="19"/>
        <v>60</v>
      </c>
      <c r="M355" s="16" t="s">
        <v>26</v>
      </c>
      <c r="N355" s="16" t="s">
        <v>27</v>
      </c>
      <c r="O355" s="16" t="s">
        <v>28</v>
      </c>
      <c r="P355" s="16" t="s">
        <v>147</v>
      </c>
      <c r="Q355" s="16">
        <v>3</v>
      </c>
      <c r="R355" s="18" t="s">
        <v>30</v>
      </c>
      <c r="S355" s="21">
        <v>150000</v>
      </c>
      <c r="T355" s="36"/>
      <c r="U355" s="37"/>
    </row>
    <row r="356" spans="1:21">
      <c r="A356" s="17">
        <v>370</v>
      </c>
      <c r="B356" s="21" t="s">
        <v>1073</v>
      </c>
      <c r="C356" s="21" t="s">
        <v>1105</v>
      </c>
      <c r="D356" s="17" t="s">
        <v>85</v>
      </c>
      <c r="E356" s="21" t="s">
        <v>701</v>
      </c>
      <c r="F356" s="176" t="s">
        <v>1106</v>
      </c>
      <c r="G356" s="16" t="s">
        <v>100</v>
      </c>
      <c r="H356" s="17" t="s">
        <v>24</v>
      </c>
      <c r="I356" s="16" t="s">
        <v>37</v>
      </c>
      <c r="J356" s="28">
        <v>25315</v>
      </c>
      <c r="K356" s="248">
        <v>1969</v>
      </c>
      <c r="L356" s="16">
        <f t="shared" si="19"/>
        <v>51</v>
      </c>
      <c r="M356" s="16" t="s">
        <v>26</v>
      </c>
      <c r="N356" s="16" t="s">
        <v>27</v>
      </c>
      <c r="O356" s="16" t="s">
        <v>49</v>
      </c>
      <c r="P356" s="16" t="s">
        <v>136</v>
      </c>
      <c r="Q356" s="16">
        <v>2</v>
      </c>
      <c r="R356" s="18" t="s">
        <v>30</v>
      </c>
      <c r="S356" s="21">
        <v>60000</v>
      </c>
      <c r="T356" s="36"/>
      <c r="U356" s="37"/>
    </row>
    <row r="357" spans="1:21">
      <c r="A357" s="13">
        <v>371</v>
      </c>
      <c r="B357" s="21" t="s">
        <v>1107</v>
      </c>
      <c r="C357" s="21" t="s">
        <v>1108</v>
      </c>
      <c r="D357" s="17" t="s">
        <v>21</v>
      </c>
      <c r="E357" s="21" t="s">
        <v>307</v>
      </c>
      <c r="F357" s="176" t="s">
        <v>1109</v>
      </c>
      <c r="G357" s="16" t="s">
        <v>100</v>
      </c>
      <c r="H357" s="17" t="s">
        <v>24</v>
      </c>
      <c r="I357" s="16" t="s">
        <v>157</v>
      </c>
      <c r="J357" s="28"/>
      <c r="K357" s="248"/>
      <c r="L357" s="16">
        <f t="shared" si="19"/>
        <v>2020</v>
      </c>
      <c r="M357" s="16" t="s">
        <v>26</v>
      </c>
      <c r="N357" s="16"/>
      <c r="O357" s="16"/>
      <c r="P357" s="16"/>
      <c r="Q357" s="16"/>
      <c r="R357" s="18"/>
      <c r="S357" s="21"/>
      <c r="T357" s="36"/>
      <c r="U357" s="37"/>
    </row>
    <row r="358" spans="1:21">
      <c r="A358" s="17">
        <v>372</v>
      </c>
      <c r="B358" s="21" t="s">
        <v>1107</v>
      </c>
      <c r="C358" s="21" t="s">
        <v>1110</v>
      </c>
      <c r="D358" s="17" t="s">
        <v>226</v>
      </c>
      <c r="E358" s="21" t="s">
        <v>1111</v>
      </c>
      <c r="F358" s="176" t="s">
        <v>1112</v>
      </c>
      <c r="G358" s="16" t="s">
        <v>100</v>
      </c>
      <c r="H358" s="17" t="s">
        <v>24</v>
      </c>
      <c r="I358" s="16" t="s">
        <v>157</v>
      </c>
      <c r="J358" s="25">
        <v>43795</v>
      </c>
      <c r="K358" s="26">
        <v>1986</v>
      </c>
      <c r="L358" s="16">
        <f t="shared" si="19"/>
        <v>34</v>
      </c>
      <c r="M358" s="16" t="s">
        <v>26</v>
      </c>
      <c r="N358" s="16" t="s">
        <v>130</v>
      </c>
      <c r="O358" s="16" t="s">
        <v>49</v>
      </c>
      <c r="P358" s="16" t="s">
        <v>70</v>
      </c>
      <c r="Q358" s="16"/>
      <c r="R358" s="18" t="s">
        <v>30</v>
      </c>
      <c r="S358" s="21">
        <v>120000</v>
      </c>
      <c r="T358" s="36"/>
      <c r="U358" s="37"/>
    </row>
    <row r="359" spans="1:21">
      <c r="A359" s="13">
        <v>373</v>
      </c>
      <c r="B359" s="21" t="s">
        <v>372</v>
      </c>
      <c r="C359" s="21" t="s">
        <v>1113</v>
      </c>
      <c r="D359" s="22" t="s">
        <v>149</v>
      </c>
      <c r="E359" s="21" t="s">
        <v>1114</v>
      </c>
      <c r="F359" s="176" t="s">
        <v>1115</v>
      </c>
      <c r="G359" s="16" t="s">
        <v>100</v>
      </c>
      <c r="H359" s="17" t="s">
        <v>24</v>
      </c>
      <c r="I359" s="16" t="s">
        <v>1077</v>
      </c>
      <c r="J359" s="28">
        <v>43753</v>
      </c>
      <c r="K359" s="248">
        <v>1947</v>
      </c>
      <c r="L359" s="16">
        <f t="shared" si="19"/>
        <v>73</v>
      </c>
      <c r="M359" s="16" t="s">
        <v>26</v>
      </c>
      <c r="N359" s="16" t="s">
        <v>27</v>
      </c>
      <c r="O359" s="16" t="s">
        <v>46</v>
      </c>
      <c r="P359" s="16" t="s">
        <v>136</v>
      </c>
      <c r="Q359" s="16">
        <v>10</v>
      </c>
      <c r="R359" s="18" t="s">
        <v>30</v>
      </c>
      <c r="S359" s="21">
        <v>60000</v>
      </c>
      <c r="T359" s="36"/>
      <c r="U359" s="37"/>
    </row>
    <row r="360" spans="1:21">
      <c r="A360" s="17">
        <v>374</v>
      </c>
      <c r="B360" s="21" t="s">
        <v>372</v>
      </c>
      <c r="C360" s="21" t="s">
        <v>1116</v>
      </c>
      <c r="D360" s="22" t="s">
        <v>299</v>
      </c>
      <c r="E360" s="21" t="s">
        <v>790</v>
      </c>
      <c r="F360" s="176" t="s">
        <v>1117</v>
      </c>
      <c r="G360" s="16" t="s">
        <v>100</v>
      </c>
      <c r="H360" s="17" t="s">
        <v>24</v>
      </c>
      <c r="I360" s="16" t="s">
        <v>60</v>
      </c>
      <c r="J360" s="28">
        <v>20908</v>
      </c>
      <c r="K360" s="248">
        <v>1957</v>
      </c>
      <c r="L360" s="16">
        <f t="shared" si="19"/>
        <v>63</v>
      </c>
      <c r="M360" s="16" t="s">
        <v>26</v>
      </c>
      <c r="N360" s="16" t="s">
        <v>27</v>
      </c>
      <c r="O360" s="16" t="s">
        <v>46</v>
      </c>
      <c r="P360" s="16" t="s">
        <v>70</v>
      </c>
      <c r="Q360" s="16">
        <v>4</v>
      </c>
      <c r="R360" s="18" t="s">
        <v>30</v>
      </c>
      <c r="S360" s="21">
        <v>120000</v>
      </c>
      <c r="T360" s="36"/>
      <c r="U360" s="37"/>
    </row>
    <row r="361" spans="1:21">
      <c r="A361" s="13">
        <v>375</v>
      </c>
      <c r="B361" s="21" t="s">
        <v>372</v>
      </c>
      <c r="C361" s="21" t="s">
        <v>1118</v>
      </c>
      <c r="D361" s="17" t="s">
        <v>21</v>
      </c>
      <c r="E361" s="21" t="s">
        <v>449</v>
      </c>
      <c r="F361" s="176" t="s">
        <v>1119</v>
      </c>
      <c r="G361" s="16" t="s">
        <v>712</v>
      </c>
      <c r="H361" s="17" t="s">
        <v>24</v>
      </c>
      <c r="I361" s="16" t="s">
        <v>60</v>
      </c>
      <c r="J361" s="28">
        <v>43823</v>
      </c>
      <c r="K361" s="248">
        <v>1981</v>
      </c>
      <c r="L361" s="16">
        <f t="shared" si="19"/>
        <v>39</v>
      </c>
      <c r="M361" s="16" t="s">
        <v>26</v>
      </c>
      <c r="N361" s="16" t="s">
        <v>130</v>
      </c>
      <c r="O361" s="16" t="s">
        <v>395</v>
      </c>
      <c r="P361" s="16"/>
      <c r="Q361" s="16"/>
      <c r="R361" s="18" t="s">
        <v>30</v>
      </c>
      <c r="S361" s="21"/>
      <c r="T361" s="36"/>
      <c r="U361" s="37"/>
    </row>
    <row r="362" spans="1:21">
      <c r="A362" s="13">
        <v>376</v>
      </c>
      <c r="B362" s="21" t="s">
        <v>372</v>
      </c>
      <c r="C362" s="21" t="s">
        <v>1120</v>
      </c>
      <c r="D362" s="22"/>
      <c r="E362" s="21"/>
      <c r="F362" s="176" t="s">
        <v>1121</v>
      </c>
      <c r="G362" s="16" t="s">
        <v>100</v>
      </c>
      <c r="H362" s="17" t="s">
        <v>24</v>
      </c>
      <c r="I362" s="16" t="s">
        <v>146</v>
      </c>
      <c r="J362" s="28">
        <v>43715</v>
      </c>
      <c r="K362" s="248">
        <v>1973</v>
      </c>
      <c r="L362" s="16">
        <f t="shared" si="19"/>
        <v>47</v>
      </c>
      <c r="M362" s="16" t="s">
        <v>26</v>
      </c>
      <c r="N362" s="16" t="s">
        <v>27</v>
      </c>
      <c r="O362" s="16" t="s">
        <v>28</v>
      </c>
      <c r="P362" s="16" t="s">
        <v>147</v>
      </c>
      <c r="Q362" s="16">
        <v>2</v>
      </c>
      <c r="R362" s="18" t="s">
        <v>164</v>
      </c>
      <c r="S362" s="21">
        <v>150000</v>
      </c>
      <c r="T362" s="36"/>
      <c r="U362" s="37"/>
    </row>
    <row r="363" spans="1:21">
      <c r="A363" s="13">
        <v>377</v>
      </c>
      <c r="B363" s="21" t="s">
        <v>372</v>
      </c>
      <c r="C363" s="21" t="s">
        <v>1122</v>
      </c>
      <c r="D363" s="17" t="s">
        <v>21</v>
      </c>
      <c r="E363" s="21" t="s">
        <v>1123</v>
      </c>
      <c r="F363" s="176" t="s">
        <v>1124</v>
      </c>
      <c r="G363" s="16" t="s">
        <v>100</v>
      </c>
      <c r="H363" s="17" t="s">
        <v>24</v>
      </c>
      <c r="I363" s="16" t="s">
        <v>195</v>
      </c>
      <c r="J363" s="28">
        <v>27941</v>
      </c>
      <c r="K363" s="248">
        <v>1976</v>
      </c>
      <c r="L363" s="16">
        <f t="shared" si="19"/>
        <v>44</v>
      </c>
      <c r="M363" s="16" t="s">
        <v>45</v>
      </c>
      <c r="N363" s="16" t="s">
        <v>130</v>
      </c>
      <c r="O363" s="16" t="s">
        <v>49</v>
      </c>
      <c r="P363" s="16" t="s">
        <v>104</v>
      </c>
      <c r="Q363" s="16"/>
      <c r="R363" s="18" t="s">
        <v>30</v>
      </c>
      <c r="S363" s="21">
        <v>80000</v>
      </c>
      <c r="T363" s="36"/>
      <c r="U363" s="37"/>
    </row>
    <row r="364" spans="1:21">
      <c r="A364" s="13">
        <v>378</v>
      </c>
      <c r="B364" s="21" t="s">
        <v>372</v>
      </c>
      <c r="C364" s="21" t="s">
        <v>84</v>
      </c>
      <c r="D364" s="22"/>
      <c r="E364" s="21"/>
      <c r="F364" s="177" t="s">
        <v>1125</v>
      </c>
      <c r="G364" s="16" t="s">
        <v>100</v>
      </c>
      <c r="H364" s="17" t="s">
        <v>24</v>
      </c>
      <c r="I364" s="16" t="s">
        <v>146</v>
      </c>
      <c r="J364" s="28">
        <v>24201</v>
      </c>
      <c r="K364" s="248">
        <v>1966</v>
      </c>
      <c r="L364" s="16">
        <f t="shared" si="19"/>
        <v>54</v>
      </c>
      <c r="M364" s="16" t="s">
        <v>26</v>
      </c>
      <c r="N364" s="16" t="s">
        <v>27</v>
      </c>
      <c r="O364" s="16" t="s">
        <v>46</v>
      </c>
      <c r="P364" s="16" t="s">
        <v>136</v>
      </c>
      <c r="Q364" s="16">
        <v>5</v>
      </c>
      <c r="R364" s="18" t="s">
        <v>30</v>
      </c>
      <c r="S364" s="21">
        <v>60000</v>
      </c>
      <c r="T364" s="36"/>
      <c r="U364" s="37"/>
    </row>
    <row r="365" spans="1:21">
      <c r="A365" s="13">
        <v>379</v>
      </c>
      <c r="B365" s="21" t="s">
        <v>372</v>
      </c>
      <c r="C365" s="21" t="s">
        <v>1126</v>
      </c>
      <c r="D365" s="17" t="s">
        <v>21</v>
      </c>
      <c r="E365" s="21" t="s">
        <v>1127</v>
      </c>
      <c r="F365" s="176" t="s">
        <v>1128</v>
      </c>
      <c r="G365" s="16" t="s">
        <v>100</v>
      </c>
      <c r="H365" s="17" t="s">
        <v>24</v>
      </c>
      <c r="I365" s="16" t="s">
        <v>146</v>
      </c>
      <c r="J365" s="28">
        <v>26493</v>
      </c>
      <c r="K365" s="248">
        <v>1972</v>
      </c>
      <c r="L365" s="16">
        <f t="shared" si="19"/>
        <v>48</v>
      </c>
      <c r="M365" s="16" t="s">
        <v>45</v>
      </c>
      <c r="N365" s="16" t="s">
        <v>27</v>
      </c>
      <c r="O365" s="16" t="s">
        <v>49</v>
      </c>
      <c r="P365" s="16" t="s">
        <v>147</v>
      </c>
      <c r="Q365" s="16">
        <v>2</v>
      </c>
      <c r="R365" s="18" t="s">
        <v>30</v>
      </c>
      <c r="S365" s="21">
        <v>150000</v>
      </c>
      <c r="T365" s="36"/>
      <c r="U365" s="37"/>
    </row>
    <row r="366" spans="1:21">
      <c r="A366" s="17">
        <v>380</v>
      </c>
      <c r="B366" s="21" t="s">
        <v>372</v>
      </c>
      <c r="C366" s="21" t="s">
        <v>1129</v>
      </c>
      <c r="D366" s="17" t="s">
        <v>21</v>
      </c>
      <c r="E366" s="21" t="s">
        <v>1127</v>
      </c>
      <c r="F366" s="176" t="s">
        <v>1130</v>
      </c>
      <c r="G366" s="16" t="s">
        <v>100</v>
      </c>
      <c r="H366" s="17" t="s">
        <v>24</v>
      </c>
      <c r="I366" s="16" t="s">
        <v>146</v>
      </c>
      <c r="J366" s="25">
        <v>43478</v>
      </c>
      <c r="K366" s="26">
        <v>1940</v>
      </c>
      <c r="L366" s="16">
        <f t="shared" si="19"/>
        <v>80</v>
      </c>
      <c r="M366" s="16" t="s">
        <v>26</v>
      </c>
      <c r="N366" s="16" t="s">
        <v>27</v>
      </c>
      <c r="O366" s="16" t="s">
        <v>49</v>
      </c>
      <c r="P366" s="16" t="s">
        <v>136</v>
      </c>
      <c r="Q366" s="16">
        <v>3</v>
      </c>
      <c r="R366" s="18" t="s">
        <v>30</v>
      </c>
      <c r="S366" s="21">
        <v>60000</v>
      </c>
      <c r="T366" s="36"/>
      <c r="U366" s="37"/>
    </row>
    <row r="367" spans="1:21">
      <c r="A367" s="13">
        <v>381</v>
      </c>
      <c r="B367" s="21" t="s">
        <v>372</v>
      </c>
      <c r="C367" s="21" t="s">
        <v>1131</v>
      </c>
      <c r="D367" s="22"/>
      <c r="E367" s="21"/>
      <c r="F367" s="248"/>
      <c r="G367" s="16" t="s">
        <v>100</v>
      </c>
      <c r="H367" s="17" t="s">
        <v>24</v>
      </c>
      <c r="I367" s="16" t="s">
        <v>60</v>
      </c>
      <c r="J367" s="28">
        <v>20665</v>
      </c>
      <c r="K367" s="248">
        <v>1956</v>
      </c>
      <c r="L367" s="16">
        <f t="shared" si="19"/>
        <v>64</v>
      </c>
      <c r="M367" s="16" t="s">
        <v>45</v>
      </c>
      <c r="N367" s="16" t="s">
        <v>27</v>
      </c>
      <c r="O367" s="16" t="s">
        <v>49</v>
      </c>
      <c r="P367" s="16" t="s">
        <v>1132</v>
      </c>
      <c r="Q367" s="16">
        <v>10</v>
      </c>
      <c r="R367" s="18" t="s">
        <v>30</v>
      </c>
      <c r="S367" s="21">
        <v>80000</v>
      </c>
      <c r="T367" s="36"/>
      <c r="U367" s="37"/>
    </row>
    <row r="368" spans="1:21">
      <c r="A368" s="17">
        <v>382</v>
      </c>
      <c r="B368" s="21" t="s">
        <v>372</v>
      </c>
      <c r="C368" s="21" t="s">
        <v>1133</v>
      </c>
      <c r="D368" s="22" t="s">
        <v>299</v>
      </c>
      <c r="E368" s="21" t="s">
        <v>790</v>
      </c>
      <c r="F368" s="177" t="s">
        <v>1134</v>
      </c>
      <c r="G368" s="16"/>
      <c r="H368" s="17" t="s">
        <v>24</v>
      </c>
      <c r="I368" s="16" t="s">
        <v>60</v>
      </c>
      <c r="J368" s="28">
        <v>43849</v>
      </c>
      <c r="K368" s="248">
        <v>1992</v>
      </c>
      <c r="L368" s="16">
        <f t="shared" si="19"/>
        <v>28</v>
      </c>
      <c r="M368" s="16" t="s">
        <v>26</v>
      </c>
      <c r="N368" s="16" t="s">
        <v>130</v>
      </c>
      <c r="O368" s="16" t="s">
        <v>28</v>
      </c>
      <c r="P368" s="16"/>
      <c r="Q368" s="16">
        <v>2</v>
      </c>
      <c r="R368" s="18" t="s">
        <v>30</v>
      </c>
      <c r="S368" s="21"/>
      <c r="T368" s="36"/>
      <c r="U368" s="37"/>
    </row>
    <row r="369" spans="1:21">
      <c r="A369" s="13">
        <v>383</v>
      </c>
      <c r="B369" s="21" t="s">
        <v>372</v>
      </c>
      <c r="C369" s="21" t="s">
        <v>1135</v>
      </c>
      <c r="D369" s="17" t="s">
        <v>21</v>
      </c>
      <c r="E369" s="21" t="s">
        <v>1136</v>
      </c>
      <c r="F369" s="177" t="s">
        <v>1137</v>
      </c>
      <c r="G369" s="16" t="s">
        <v>100</v>
      </c>
      <c r="H369" s="17" t="s">
        <v>24</v>
      </c>
      <c r="I369" s="16" t="s">
        <v>146</v>
      </c>
      <c r="J369" s="28">
        <v>25044</v>
      </c>
      <c r="K369" s="248">
        <v>1968</v>
      </c>
      <c r="L369" s="16">
        <f t="shared" si="19"/>
        <v>52</v>
      </c>
      <c r="M369" s="16" t="s">
        <v>26</v>
      </c>
      <c r="N369" s="16" t="s">
        <v>27</v>
      </c>
      <c r="O369" s="16" t="s">
        <v>49</v>
      </c>
      <c r="P369" s="16" t="s">
        <v>136</v>
      </c>
      <c r="Q369" s="16">
        <v>2</v>
      </c>
      <c r="R369" s="18" t="s">
        <v>30</v>
      </c>
      <c r="S369" s="21">
        <v>60000</v>
      </c>
      <c r="T369" s="36"/>
      <c r="U369" s="37"/>
    </row>
    <row r="370" spans="1:21">
      <c r="A370" s="17">
        <v>384</v>
      </c>
      <c r="B370" s="21" t="s">
        <v>372</v>
      </c>
      <c r="C370" s="21" t="s">
        <v>1138</v>
      </c>
      <c r="D370" s="22" t="s">
        <v>149</v>
      </c>
      <c r="E370" s="21" t="s">
        <v>1139</v>
      </c>
      <c r="F370" s="176" t="s">
        <v>1140</v>
      </c>
      <c r="G370" s="16" t="s">
        <v>100</v>
      </c>
      <c r="H370" s="17" t="s">
        <v>24</v>
      </c>
      <c r="I370" s="16" t="s">
        <v>157</v>
      </c>
      <c r="J370" s="28">
        <v>43821</v>
      </c>
      <c r="K370" s="248">
        <v>1975</v>
      </c>
      <c r="L370" s="16">
        <f t="shared" si="19"/>
        <v>45</v>
      </c>
      <c r="M370" s="16" t="s">
        <v>45</v>
      </c>
      <c r="N370" s="16" t="s">
        <v>27</v>
      </c>
      <c r="O370" s="16" t="s">
        <v>46</v>
      </c>
      <c r="P370" s="16" t="s">
        <v>214</v>
      </c>
      <c r="Q370" s="16">
        <v>2</v>
      </c>
      <c r="R370" s="18" t="s">
        <v>30</v>
      </c>
      <c r="S370" s="21">
        <v>120000</v>
      </c>
      <c r="T370" s="36"/>
      <c r="U370" s="37"/>
    </row>
    <row r="371" spans="1:21">
      <c r="A371" s="13">
        <v>385</v>
      </c>
      <c r="B371" s="21" t="s">
        <v>372</v>
      </c>
      <c r="C371" s="21" t="s">
        <v>202</v>
      </c>
      <c r="D371" s="17" t="s">
        <v>21</v>
      </c>
      <c r="E371" s="21" t="s">
        <v>1127</v>
      </c>
      <c r="F371" s="176" t="s">
        <v>1141</v>
      </c>
      <c r="G371" s="16" t="s">
        <v>100</v>
      </c>
      <c r="H371" s="17" t="s">
        <v>24</v>
      </c>
      <c r="I371" s="16" t="s">
        <v>146</v>
      </c>
      <c r="J371" s="28">
        <v>43746</v>
      </c>
      <c r="K371" s="248">
        <v>1965</v>
      </c>
      <c r="L371" s="16">
        <f t="shared" si="19"/>
        <v>55</v>
      </c>
      <c r="M371" s="16" t="s">
        <v>45</v>
      </c>
      <c r="N371" s="16" t="s">
        <v>27</v>
      </c>
      <c r="O371" s="16" t="s">
        <v>49</v>
      </c>
      <c r="P371" s="16" t="s">
        <v>104</v>
      </c>
      <c r="Q371" s="16">
        <v>2</v>
      </c>
      <c r="R371" s="18" t="s">
        <v>30</v>
      </c>
      <c r="S371" s="21">
        <v>80000</v>
      </c>
      <c r="T371" s="36"/>
      <c r="U371" s="37"/>
    </row>
    <row r="372" spans="1:21">
      <c r="A372" s="13">
        <v>386</v>
      </c>
      <c r="B372" s="21" t="s">
        <v>372</v>
      </c>
      <c r="C372" s="21" t="s">
        <v>1142</v>
      </c>
      <c r="D372" s="17" t="s">
        <v>56</v>
      </c>
      <c r="E372" s="21" t="s">
        <v>56</v>
      </c>
      <c r="F372" s="248"/>
      <c r="G372" s="16" t="s">
        <v>161</v>
      </c>
      <c r="H372" s="17" t="s">
        <v>24</v>
      </c>
      <c r="I372" s="16" t="s">
        <v>129</v>
      </c>
      <c r="J372" s="28">
        <v>43497</v>
      </c>
      <c r="K372" s="248">
        <v>1960</v>
      </c>
      <c r="L372" s="16">
        <f t="shared" si="19"/>
        <v>60</v>
      </c>
      <c r="M372" s="16" t="s">
        <v>26</v>
      </c>
      <c r="N372" s="16" t="s">
        <v>27</v>
      </c>
      <c r="O372" s="16" t="s">
        <v>49</v>
      </c>
      <c r="P372" s="16" t="s">
        <v>136</v>
      </c>
      <c r="Q372" s="16">
        <v>2</v>
      </c>
      <c r="R372" s="18" t="s">
        <v>30</v>
      </c>
      <c r="S372" s="21">
        <v>70000</v>
      </c>
      <c r="T372" s="36"/>
      <c r="U372" s="37"/>
    </row>
    <row r="373" spans="1:21">
      <c r="A373" s="13">
        <v>387</v>
      </c>
      <c r="B373" s="21" t="s">
        <v>1143</v>
      </c>
      <c r="C373" s="21" t="s">
        <v>1144</v>
      </c>
      <c r="D373" s="17" t="s">
        <v>51</v>
      </c>
      <c r="E373" s="21" t="s">
        <v>1145</v>
      </c>
      <c r="F373" s="176" t="s">
        <v>1146</v>
      </c>
      <c r="G373" s="16" t="s">
        <v>59</v>
      </c>
      <c r="H373" s="17" t="s">
        <v>24</v>
      </c>
      <c r="I373" s="16" t="s">
        <v>135</v>
      </c>
      <c r="J373" s="28">
        <v>43811</v>
      </c>
      <c r="K373" s="248">
        <v>1959</v>
      </c>
      <c r="L373" s="16">
        <f t="shared" si="19"/>
        <v>61</v>
      </c>
      <c r="M373" s="16" t="s">
        <v>26</v>
      </c>
      <c r="N373" s="16" t="s">
        <v>27</v>
      </c>
      <c r="O373" s="16" t="s">
        <v>49</v>
      </c>
      <c r="P373" s="16"/>
      <c r="Q373" s="16">
        <v>2</v>
      </c>
      <c r="R373" s="18" t="s">
        <v>30</v>
      </c>
      <c r="S373" s="21"/>
      <c r="T373" s="36"/>
      <c r="U373" s="37"/>
    </row>
    <row r="374" spans="1:21">
      <c r="A374" s="13">
        <v>388</v>
      </c>
      <c r="B374" s="21" t="s">
        <v>1147</v>
      </c>
      <c r="C374" s="21" t="s">
        <v>1148</v>
      </c>
      <c r="D374" s="17" t="s">
        <v>63</v>
      </c>
      <c r="E374" s="21" t="s">
        <v>1149</v>
      </c>
      <c r="F374" s="176" t="s">
        <v>1150</v>
      </c>
      <c r="G374" s="16" t="s">
        <v>100</v>
      </c>
      <c r="H374" s="17" t="s">
        <v>24</v>
      </c>
      <c r="I374" s="16" t="s">
        <v>60</v>
      </c>
      <c r="J374" s="28">
        <v>22837</v>
      </c>
      <c r="K374" s="248">
        <v>1962</v>
      </c>
      <c r="L374" s="16">
        <f t="shared" si="19"/>
        <v>58</v>
      </c>
      <c r="M374" s="16" t="s">
        <v>26</v>
      </c>
      <c r="N374" s="16" t="s">
        <v>27</v>
      </c>
      <c r="O374" s="16" t="s">
        <v>49</v>
      </c>
      <c r="P374" s="16" t="s">
        <v>136</v>
      </c>
      <c r="Q374" s="16">
        <v>4</v>
      </c>
      <c r="R374" s="18" t="s">
        <v>30</v>
      </c>
      <c r="S374" s="21">
        <v>60000</v>
      </c>
      <c r="T374" s="36"/>
      <c r="U374" s="37"/>
    </row>
    <row r="375" spans="1:21">
      <c r="A375" s="13">
        <v>389</v>
      </c>
      <c r="B375" s="21" t="s">
        <v>1151</v>
      </c>
      <c r="C375" s="21" t="s">
        <v>463</v>
      </c>
      <c r="D375" s="22"/>
      <c r="E375" s="21"/>
      <c r="F375" s="176" t="s">
        <v>1152</v>
      </c>
      <c r="G375" s="16"/>
      <c r="H375" s="23" t="s">
        <v>24</v>
      </c>
      <c r="I375" s="16" t="s">
        <v>124</v>
      </c>
      <c r="J375" s="28">
        <v>43516</v>
      </c>
      <c r="K375" s="248">
        <v>1977</v>
      </c>
      <c r="L375" s="16">
        <f t="shared" si="19"/>
        <v>43</v>
      </c>
      <c r="M375" s="16" t="s">
        <v>26</v>
      </c>
      <c r="N375" s="16" t="s">
        <v>27</v>
      </c>
      <c r="O375" s="16" t="s">
        <v>49</v>
      </c>
      <c r="P375" s="16" t="s">
        <v>1153</v>
      </c>
      <c r="Q375" s="16">
        <v>2</v>
      </c>
      <c r="R375" s="18" t="s">
        <v>30</v>
      </c>
      <c r="S375" s="21"/>
      <c r="T375" s="36"/>
      <c r="U375" s="37"/>
    </row>
    <row r="376" spans="1:21">
      <c r="A376" s="17">
        <v>390</v>
      </c>
      <c r="B376" s="21" t="s">
        <v>1151</v>
      </c>
      <c r="C376" s="21" t="s">
        <v>1154</v>
      </c>
      <c r="D376" s="22" t="s">
        <v>211</v>
      </c>
      <c r="E376" s="21" t="s">
        <v>1155</v>
      </c>
      <c r="F376" s="176" t="s">
        <v>1156</v>
      </c>
      <c r="G376" s="16" t="s">
        <v>100</v>
      </c>
      <c r="H376" s="17" t="s">
        <v>24</v>
      </c>
      <c r="I376" s="16" t="s">
        <v>157</v>
      </c>
      <c r="J376" s="28">
        <v>43466</v>
      </c>
      <c r="K376" s="248">
        <v>1992</v>
      </c>
      <c r="L376" s="16">
        <f t="shared" si="19"/>
        <v>28</v>
      </c>
      <c r="M376" s="16" t="s">
        <v>26</v>
      </c>
      <c r="N376" s="16" t="s">
        <v>130</v>
      </c>
      <c r="O376" s="16" t="s">
        <v>28</v>
      </c>
      <c r="P376" s="16" t="s">
        <v>665</v>
      </c>
      <c r="Q376" s="16"/>
      <c r="R376" s="18" t="s">
        <v>30</v>
      </c>
      <c r="S376" s="21">
        <v>0</v>
      </c>
      <c r="T376" s="36"/>
      <c r="U376" s="37"/>
    </row>
    <row r="377" spans="1:21">
      <c r="A377" s="13">
        <v>391</v>
      </c>
      <c r="B377" s="21" t="s">
        <v>1157</v>
      </c>
      <c r="C377" s="21" t="s">
        <v>1158</v>
      </c>
      <c r="D377" s="22"/>
      <c r="E377" s="21"/>
      <c r="F377" s="176" t="s">
        <v>1159</v>
      </c>
      <c r="G377" s="16" t="s">
        <v>100</v>
      </c>
      <c r="H377" s="17" t="s">
        <v>24</v>
      </c>
      <c r="I377" s="16" t="s">
        <v>37</v>
      </c>
      <c r="J377" s="28">
        <v>43718</v>
      </c>
      <c r="K377" s="248">
        <v>1972</v>
      </c>
      <c r="L377" s="16">
        <f t="shared" si="19"/>
        <v>48</v>
      </c>
      <c r="M377" s="16" t="s">
        <v>45</v>
      </c>
      <c r="N377" s="16" t="s">
        <v>130</v>
      </c>
      <c r="O377" s="16" t="s">
        <v>28</v>
      </c>
      <c r="P377" s="16" t="s">
        <v>287</v>
      </c>
      <c r="Q377" s="16">
        <v>2</v>
      </c>
      <c r="R377" s="18" t="s">
        <v>30</v>
      </c>
      <c r="S377" s="21">
        <v>120000</v>
      </c>
      <c r="T377" s="36"/>
      <c r="U377" s="37"/>
    </row>
    <row r="378" spans="1:21">
      <c r="A378" s="17">
        <v>392</v>
      </c>
      <c r="B378" s="21" t="s">
        <v>1160</v>
      </c>
      <c r="C378" s="21" t="s">
        <v>1161</v>
      </c>
      <c r="D378" s="22" t="s">
        <v>371</v>
      </c>
      <c r="E378" s="21" t="s">
        <v>1162</v>
      </c>
      <c r="F378" s="176" t="s">
        <v>1163</v>
      </c>
      <c r="G378" s="16" t="s">
        <v>100</v>
      </c>
      <c r="H378" s="17" t="s">
        <v>24</v>
      </c>
      <c r="I378" s="16" t="s">
        <v>195</v>
      </c>
      <c r="J378" s="28">
        <v>43813</v>
      </c>
      <c r="K378" s="248">
        <v>1972</v>
      </c>
      <c r="L378" s="16">
        <f t="shared" si="19"/>
        <v>48</v>
      </c>
      <c r="M378" s="16" t="s">
        <v>26</v>
      </c>
      <c r="N378" s="16" t="s">
        <v>27</v>
      </c>
      <c r="O378" s="16" t="s">
        <v>49</v>
      </c>
      <c r="P378" s="16" t="s">
        <v>1164</v>
      </c>
      <c r="Q378" s="16">
        <v>2</v>
      </c>
      <c r="R378" s="18" t="s">
        <v>30</v>
      </c>
      <c r="S378" s="21">
        <v>60000</v>
      </c>
      <c r="T378" s="36"/>
      <c r="U378" s="37"/>
    </row>
    <row r="379" spans="1:21">
      <c r="A379" s="13">
        <v>393</v>
      </c>
      <c r="B379" s="21" t="s">
        <v>945</v>
      </c>
      <c r="C379" s="21" t="s">
        <v>1165</v>
      </c>
      <c r="D379" s="22" t="s">
        <v>424</v>
      </c>
      <c r="E379" s="21" t="s">
        <v>425</v>
      </c>
      <c r="F379" s="248" t="s">
        <v>1166</v>
      </c>
      <c r="G379" s="16" t="s">
        <v>100</v>
      </c>
      <c r="H379" s="17" t="s">
        <v>24</v>
      </c>
      <c r="I379" s="16" t="s">
        <v>195</v>
      </c>
      <c r="J379" s="28">
        <v>43499</v>
      </c>
      <c r="K379" s="248">
        <v>1970</v>
      </c>
      <c r="L379" s="16">
        <f t="shared" si="19"/>
        <v>50</v>
      </c>
      <c r="M379" s="16" t="s">
        <v>26</v>
      </c>
      <c r="N379" s="16" t="s">
        <v>27</v>
      </c>
      <c r="O379" s="16" t="s">
        <v>49</v>
      </c>
      <c r="P379" s="16" t="s">
        <v>136</v>
      </c>
      <c r="Q379" s="16">
        <v>5</v>
      </c>
      <c r="R379" s="18" t="s">
        <v>30</v>
      </c>
      <c r="S379" s="21">
        <v>60000</v>
      </c>
      <c r="T379" s="36"/>
      <c r="U379" s="37"/>
    </row>
    <row r="380" spans="1:21">
      <c r="A380" s="17">
        <v>394</v>
      </c>
      <c r="B380" s="21" t="s">
        <v>945</v>
      </c>
      <c r="C380" s="21" t="s">
        <v>1167</v>
      </c>
      <c r="D380" s="17" t="s">
        <v>85</v>
      </c>
      <c r="E380" s="21" t="s">
        <v>618</v>
      </c>
      <c r="F380" s="248" t="s">
        <v>1168</v>
      </c>
      <c r="G380" s="16" t="s">
        <v>100</v>
      </c>
      <c r="H380" s="17" t="s">
        <v>24</v>
      </c>
      <c r="I380" s="16" t="s">
        <v>124</v>
      </c>
      <c r="J380" s="28">
        <v>43807</v>
      </c>
      <c r="K380" s="248">
        <v>1966</v>
      </c>
      <c r="L380" s="16">
        <f t="shared" si="19"/>
        <v>54</v>
      </c>
      <c r="M380" s="16" t="s">
        <v>45</v>
      </c>
      <c r="N380" s="16" t="s">
        <v>27</v>
      </c>
      <c r="O380" s="16" t="s">
        <v>46</v>
      </c>
      <c r="P380" s="16" t="s">
        <v>104</v>
      </c>
      <c r="Q380" s="16">
        <v>2</v>
      </c>
      <c r="R380" s="18" t="s">
        <v>30</v>
      </c>
      <c r="S380" s="21">
        <v>80000</v>
      </c>
      <c r="T380" s="36"/>
      <c r="U380" s="37"/>
    </row>
    <row r="381" spans="1:21">
      <c r="A381" s="13">
        <v>395</v>
      </c>
      <c r="B381" s="21" t="s">
        <v>1169</v>
      </c>
      <c r="C381" s="21" t="s">
        <v>1170</v>
      </c>
      <c r="D381" s="17" t="s">
        <v>21</v>
      </c>
      <c r="E381" s="21" t="s">
        <v>307</v>
      </c>
      <c r="F381" s="177" t="s">
        <v>1171</v>
      </c>
      <c r="G381" s="16" t="s">
        <v>100</v>
      </c>
      <c r="H381" s="17" t="s">
        <v>24</v>
      </c>
      <c r="I381" s="16" t="s">
        <v>157</v>
      </c>
      <c r="J381" s="28"/>
      <c r="K381" s="248"/>
      <c r="L381" s="16">
        <f t="shared" si="19"/>
        <v>2020</v>
      </c>
      <c r="M381" s="16" t="s">
        <v>26</v>
      </c>
      <c r="N381" s="16" t="s">
        <v>27</v>
      </c>
      <c r="O381" s="16" t="s">
        <v>46</v>
      </c>
      <c r="P381" s="16" t="s">
        <v>104</v>
      </c>
      <c r="Q381" s="16">
        <v>5</v>
      </c>
      <c r="R381" s="18" t="s">
        <v>30</v>
      </c>
      <c r="S381" s="21">
        <v>80000</v>
      </c>
      <c r="T381" s="36"/>
      <c r="U381" s="37"/>
    </row>
    <row r="382" spans="1:21">
      <c r="A382" s="17">
        <v>396</v>
      </c>
      <c r="B382" s="21" t="s">
        <v>1172</v>
      </c>
      <c r="C382" s="21" t="s">
        <v>1173</v>
      </c>
      <c r="D382" s="22"/>
      <c r="E382" s="21"/>
      <c r="F382" s="176" t="s">
        <v>1174</v>
      </c>
      <c r="G382" s="16" t="s">
        <v>100</v>
      </c>
      <c r="H382" s="17" t="s">
        <v>24</v>
      </c>
      <c r="I382" s="16" t="s">
        <v>146</v>
      </c>
      <c r="J382" s="28">
        <v>20888</v>
      </c>
      <c r="K382" s="248">
        <v>1957</v>
      </c>
      <c r="L382" s="16">
        <f t="shared" si="19"/>
        <v>63</v>
      </c>
      <c r="M382" s="16" t="s">
        <v>26</v>
      </c>
      <c r="N382" s="16" t="s">
        <v>27</v>
      </c>
      <c r="O382" s="16" t="s">
        <v>49</v>
      </c>
      <c r="P382" s="16" t="s">
        <v>136</v>
      </c>
      <c r="Q382" s="16">
        <v>8</v>
      </c>
      <c r="R382" s="18" t="s">
        <v>30</v>
      </c>
      <c r="S382" s="21">
        <v>60000</v>
      </c>
      <c r="T382" s="36"/>
      <c r="U382" s="37"/>
    </row>
    <row r="383" spans="1:21">
      <c r="A383" s="13">
        <v>397</v>
      </c>
      <c r="B383" s="21" t="s">
        <v>1172</v>
      </c>
      <c r="C383" s="21" t="s">
        <v>1175</v>
      </c>
      <c r="D383" s="22"/>
      <c r="E383" s="21"/>
      <c r="F383" s="176" t="s">
        <v>1176</v>
      </c>
      <c r="G383" s="16" t="s">
        <v>100</v>
      </c>
      <c r="H383" s="17" t="s">
        <v>24</v>
      </c>
      <c r="I383" s="16" t="s">
        <v>146</v>
      </c>
      <c r="J383" s="28">
        <v>43695</v>
      </c>
      <c r="K383" s="248">
        <v>1951</v>
      </c>
      <c r="L383" s="16">
        <f t="shared" si="19"/>
        <v>69</v>
      </c>
      <c r="M383" s="16" t="s">
        <v>26</v>
      </c>
      <c r="N383" s="16" t="s">
        <v>27</v>
      </c>
      <c r="O383" s="16" t="s">
        <v>49</v>
      </c>
      <c r="P383" s="16" t="s">
        <v>136</v>
      </c>
      <c r="Q383" s="16"/>
      <c r="R383" s="18" t="s">
        <v>30</v>
      </c>
      <c r="S383" s="21">
        <v>60000</v>
      </c>
      <c r="T383" s="36"/>
      <c r="U383" s="37"/>
    </row>
    <row r="384" spans="1:21">
      <c r="A384" s="17">
        <v>398</v>
      </c>
      <c r="B384" s="21" t="s">
        <v>1172</v>
      </c>
      <c r="C384" s="21" t="s">
        <v>1177</v>
      </c>
      <c r="D384" s="17" t="s">
        <v>56</v>
      </c>
      <c r="E384" s="21" t="s">
        <v>56</v>
      </c>
      <c r="F384" s="176" t="s">
        <v>1178</v>
      </c>
      <c r="G384" s="16" t="s">
        <v>223</v>
      </c>
      <c r="H384" s="17" t="s">
        <v>24</v>
      </c>
      <c r="I384" s="16" t="s">
        <v>146</v>
      </c>
      <c r="J384" s="28">
        <v>43811</v>
      </c>
      <c r="K384" s="248">
        <v>1957</v>
      </c>
      <c r="L384" s="16">
        <f t="shared" si="19"/>
        <v>63</v>
      </c>
      <c r="M384" s="16" t="s">
        <v>45</v>
      </c>
      <c r="N384" s="16" t="s">
        <v>27</v>
      </c>
      <c r="O384" s="16" t="s">
        <v>49</v>
      </c>
      <c r="P384" s="16" t="s">
        <v>1179</v>
      </c>
      <c r="Q384" s="16">
        <v>7</v>
      </c>
      <c r="R384" s="18" t="s">
        <v>30</v>
      </c>
      <c r="S384" s="21">
        <v>120000</v>
      </c>
      <c r="T384" s="36"/>
      <c r="U384" s="37"/>
    </row>
    <row r="385" spans="1:21">
      <c r="A385" s="13">
        <v>399</v>
      </c>
      <c r="B385" s="21" t="s">
        <v>1172</v>
      </c>
      <c r="C385" s="21" t="s">
        <v>1180</v>
      </c>
      <c r="D385" s="22" t="s">
        <v>753</v>
      </c>
      <c r="E385" s="21" t="s">
        <v>754</v>
      </c>
      <c r="F385" s="176" t="s">
        <v>1181</v>
      </c>
      <c r="G385" s="16" t="s">
        <v>100</v>
      </c>
      <c r="H385" s="17" t="s">
        <v>24</v>
      </c>
      <c r="I385" s="16" t="s">
        <v>146</v>
      </c>
      <c r="J385" s="25">
        <v>43806</v>
      </c>
      <c r="K385" s="26">
        <v>1969</v>
      </c>
      <c r="L385" s="16">
        <f t="shared" si="19"/>
        <v>51</v>
      </c>
      <c r="M385" s="16" t="s">
        <v>45</v>
      </c>
      <c r="N385" s="16" t="s">
        <v>27</v>
      </c>
      <c r="O385" s="16" t="s">
        <v>28</v>
      </c>
      <c r="P385" s="16" t="s">
        <v>214</v>
      </c>
      <c r="Q385" s="16">
        <v>2</v>
      </c>
      <c r="R385" s="18" t="s">
        <v>30</v>
      </c>
      <c r="S385" s="21">
        <v>120000</v>
      </c>
      <c r="T385" s="36"/>
      <c r="U385" s="37"/>
    </row>
    <row r="386" spans="1:21">
      <c r="A386" s="17">
        <v>400</v>
      </c>
      <c r="B386" s="21" t="s">
        <v>1172</v>
      </c>
      <c r="C386" s="21" t="s">
        <v>1182</v>
      </c>
      <c r="D386" s="17" t="s">
        <v>85</v>
      </c>
      <c r="E386" s="21" t="s">
        <v>85</v>
      </c>
      <c r="F386" s="176" t="s">
        <v>1183</v>
      </c>
      <c r="G386" s="16" t="s">
        <v>223</v>
      </c>
      <c r="H386" s="17" t="s">
        <v>24</v>
      </c>
      <c r="I386" s="16" t="s">
        <v>146</v>
      </c>
      <c r="J386" s="25">
        <v>43749</v>
      </c>
      <c r="K386" s="26">
        <v>1978</v>
      </c>
      <c r="L386" s="16">
        <f t="shared" si="19"/>
        <v>42</v>
      </c>
      <c r="M386" s="16" t="s">
        <v>26</v>
      </c>
      <c r="N386" s="16" t="s">
        <v>27</v>
      </c>
      <c r="O386" s="16" t="s">
        <v>28</v>
      </c>
      <c r="P386" s="16" t="s">
        <v>136</v>
      </c>
      <c r="Q386" s="16">
        <v>1</v>
      </c>
      <c r="R386" s="18" t="s">
        <v>30</v>
      </c>
      <c r="S386" s="21">
        <v>60000</v>
      </c>
      <c r="T386" s="36"/>
      <c r="U386" s="37"/>
    </row>
    <row r="387" spans="1:21">
      <c r="A387" s="13">
        <v>401</v>
      </c>
      <c r="B387" s="21" t="s">
        <v>602</v>
      </c>
      <c r="C387" s="21" t="s">
        <v>96</v>
      </c>
      <c r="D387" s="17" t="s">
        <v>753</v>
      </c>
      <c r="E387" s="21"/>
      <c r="F387" s="248"/>
      <c r="G387" s="16"/>
      <c r="H387" s="17" t="s">
        <v>24</v>
      </c>
      <c r="I387" s="16" t="s">
        <v>157</v>
      </c>
      <c r="J387" s="28"/>
      <c r="K387" s="248"/>
      <c r="L387" s="16"/>
      <c r="M387" s="16" t="s">
        <v>76</v>
      </c>
      <c r="N387" s="16"/>
      <c r="O387" s="16"/>
      <c r="P387" s="16"/>
      <c r="Q387" s="16"/>
      <c r="R387" s="18"/>
      <c r="S387" s="21"/>
      <c r="T387" s="36"/>
      <c r="U387" s="37"/>
    </row>
    <row r="388" spans="1:21">
      <c r="A388" s="17">
        <v>402</v>
      </c>
      <c r="B388" s="21" t="s">
        <v>602</v>
      </c>
      <c r="C388" s="21" t="s">
        <v>1184</v>
      </c>
      <c r="D388" s="22" t="s">
        <v>753</v>
      </c>
      <c r="E388" s="21" t="s">
        <v>905</v>
      </c>
      <c r="F388" s="176" t="s">
        <v>1185</v>
      </c>
      <c r="G388" s="16" t="s">
        <v>100</v>
      </c>
      <c r="H388" s="17" t="s">
        <v>24</v>
      </c>
      <c r="I388" s="16" t="s">
        <v>157</v>
      </c>
      <c r="J388" s="28">
        <v>43686</v>
      </c>
      <c r="K388" s="248">
        <v>1950</v>
      </c>
      <c r="L388" s="16">
        <f>2020-K388</f>
        <v>70</v>
      </c>
      <c r="M388" s="16" t="s">
        <v>26</v>
      </c>
      <c r="N388" s="16" t="s">
        <v>27</v>
      </c>
      <c r="O388" s="16" t="s">
        <v>28</v>
      </c>
      <c r="P388" s="16" t="s">
        <v>147</v>
      </c>
      <c r="Q388" s="16">
        <v>4</v>
      </c>
      <c r="R388" s="18" t="s">
        <v>30</v>
      </c>
      <c r="S388" s="21">
        <v>150000</v>
      </c>
      <c r="T388" s="36"/>
      <c r="U388" s="37"/>
    </row>
    <row r="389" spans="1:21">
      <c r="A389" s="13">
        <v>403</v>
      </c>
      <c r="B389" s="21" t="s">
        <v>1186</v>
      </c>
      <c r="C389" s="21" t="s">
        <v>1187</v>
      </c>
      <c r="D389" s="17"/>
      <c r="E389" s="21"/>
      <c r="F389" s="248"/>
      <c r="G389" s="16"/>
      <c r="H389" s="17" t="s">
        <v>24</v>
      </c>
      <c r="I389" s="16" t="s">
        <v>33</v>
      </c>
      <c r="J389" s="28"/>
      <c r="K389" s="248"/>
      <c r="L389" s="16"/>
      <c r="M389" s="16" t="s">
        <v>26</v>
      </c>
      <c r="N389" s="16"/>
      <c r="O389" s="16"/>
      <c r="P389" s="16"/>
      <c r="Q389" s="16"/>
      <c r="R389" s="18"/>
      <c r="S389" s="21"/>
      <c r="T389" s="36"/>
      <c r="U389" s="37"/>
    </row>
    <row r="390" spans="1:21">
      <c r="A390" s="17">
        <v>404</v>
      </c>
      <c r="B390" s="21" t="s">
        <v>1186</v>
      </c>
      <c r="C390" s="21" t="s">
        <v>1131</v>
      </c>
      <c r="D390" s="17"/>
      <c r="E390" s="21"/>
      <c r="F390" s="176" t="s">
        <v>1188</v>
      </c>
      <c r="G390" s="16"/>
      <c r="H390" s="17" t="s">
        <v>24</v>
      </c>
      <c r="I390" s="16" t="s">
        <v>1189</v>
      </c>
      <c r="J390" s="28"/>
      <c r="K390" s="248"/>
      <c r="L390" s="16">
        <f>2020-K390</f>
        <v>2020</v>
      </c>
      <c r="M390" s="16" t="s">
        <v>1190</v>
      </c>
      <c r="N390" s="16"/>
      <c r="O390" s="16"/>
      <c r="P390" s="16"/>
      <c r="Q390" s="16"/>
      <c r="R390" s="18"/>
      <c r="S390" s="21"/>
      <c r="T390" s="36"/>
      <c r="U390" s="37"/>
    </row>
    <row r="391" spans="1:21">
      <c r="A391" s="13">
        <v>405</v>
      </c>
      <c r="B391" s="21" t="s">
        <v>1186</v>
      </c>
      <c r="C391" s="21" t="s">
        <v>142</v>
      </c>
      <c r="D391" s="17"/>
      <c r="E391" s="21"/>
      <c r="F391" s="19"/>
      <c r="G391" s="16"/>
      <c r="H391" s="17" t="s">
        <v>24</v>
      </c>
      <c r="I391" s="16" t="s">
        <v>33</v>
      </c>
      <c r="J391" s="28"/>
      <c r="K391" s="248"/>
      <c r="L391" s="16"/>
      <c r="M391" s="16" t="s">
        <v>26</v>
      </c>
      <c r="N391" s="16"/>
      <c r="O391" s="16"/>
      <c r="P391" s="16"/>
      <c r="Q391" s="16"/>
      <c r="R391" s="18"/>
      <c r="S391" s="21"/>
      <c r="T391" s="36"/>
      <c r="U391" s="37"/>
    </row>
    <row r="392" spans="1:21">
      <c r="A392" s="17">
        <v>406</v>
      </c>
      <c r="B392" s="21" t="s">
        <v>1186</v>
      </c>
      <c r="C392" s="21" t="s">
        <v>1191</v>
      </c>
      <c r="D392" s="17"/>
      <c r="E392" s="21"/>
      <c r="F392" s="19"/>
      <c r="G392" s="16"/>
      <c r="H392" s="17" t="s">
        <v>24</v>
      </c>
      <c r="I392" s="16" t="s">
        <v>33</v>
      </c>
      <c r="J392" s="28"/>
      <c r="K392" s="248"/>
      <c r="L392" s="16"/>
      <c r="M392" s="16" t="s">
        <v>26</v>
      </c>
      <c r="N392" s="16"/>
      <c r="O392" s="16"/>
      <c r="P392" s="16"/>
      <c r="Q392" s="16"/>
      <c r="R392" s="18"/>
      <c r="S392" s="21"/>
      <c r="T392" s="36"/>
      <c r="U392" s="37"/>
    </row>
    <row r="393" spans="1:21">
      <c r="A393" s="13">
        <v>407</v>
      </c>
      <c r="B393" s="21" t="s">
        <v>1186</v>
      </c>
      <c r="C393" s="21" t="s">
        <v>1192</v>
      </c>
      <c r="D393" s="17" t="s">
        <v>192</v>
      </c>
      <c r="E393" s="21" t="s">
        <v>1193</v>
      </c>
      <c r="F393" s="176" t="s">
        <v>1194</v>
      </c>
      <c r="G393" s="16" t="s">
        <v>59</v>
      </c>
      <c r="H393" s="17" t="s">
        <v>24</v>
      </c>
      <c r="I393" s="16" t="s">
        <v>37</v>
      </c>
      <c r="J393" s="28">
        <v>43625</v>
      </c>
      <c r="K393" s="248">
        <v>1941</v>
      </c>
      <c r="L393" s="16">
        <f t="shared" ref="L393:L403" si="20">2020-K393</f>
        <v>79</v>
      </c>
      <c r="M393" s="16" t="s">
        <v>45</v>
      </c>
      <c r="N393" s="16" t="s">
        <v>27</v>
      </c>
      <c r="O393" s="16" t="s">
        <v>46</v>
      </c>
      <c r="P393" s="16" t="s">
        <v>104</v>
      </c>
      <c r="Q393" s="16">
        <v>2</v>
      </c>
      <c r="R393" s="18" t="s">
        <v>30</v>
      </c>
      <c r="S393" s="21"/>
      <c r="T393" s="36"/>
      <c r="U393" s="37"/>
    </row>
    <row r="394" spans="1:21">
      <c r="A394" s="13">
        <v>408</v>
      </c>
      <c r="B394" s="21" t="s">
        <v>1195</v>
      </c>
      <c r="C394" s="21" t="s">
        <v>1196</v>
      </c>
      <c r="D394" s="22" t="s">
        <v>97</v>
      </c>
      <c r="E394" s="21" t="s">
        <v>1197</v>
      </c>
      <c r="F394" s="176" t="s">
        <v>1198</v>
      </c>
      <c r="G394" s="16" t="s">
        <v>100</v>
      </c>
      <c r="H394" s="17" t="s">
        <v>24</v>
      </c>
      <c r="I394" s="16" t="s">
        <v>37</v>
      </c>
      <c r="J394" s="28">
        <v>43479</v>
      </c>
      <c r="K394" s="248">
        <v>1971</v>
      </c>
      <c r="L394" s="16">
        <f t="shared" si="20"/>
        <v>49</v>
      </c>
      <c r="M394" s="16" t="s">
        <v>45</v>
      </c>
      <c r="N394" s="16" t="s">
        <v>27</v>
      </c>
      <c r="O394" s="16" t="s">
        <v>46</v>
      </c>
      <c r="P394" s="16" t="s">
        <v>104</v>
      </c>
      <c r="Q394" s="16">
        <v>10</v>
      </c>
      <c r="R394" s="18" t="s">
        <v>30</v>
      </c>
      <c r="S394" s="21">
        <v>80000</v>
      </c>
      <c r="T394" s="36"/>
      <c r="U394" s="37"/>
    </row>
    <row r="395" spans="1:21">
      <c r="A395" s="13">
        <v>409</v>
      </c>
      <c r="B395" s="21" t="s">
        <v>340</v>
      </c>
      <c r="C395" s="21" t="s">
        <v>1199</v>
      </c>
      <c r="D395" s="22"/>
      <c r="E395" s="21"/>
      <c r="F395" s="176" t="s">
        <v>1200</v>
      </c>
      <c r="G395" s="16" t="s">
        <v>100</v>
      </c>
      <c r="H395" s="17" t="s">
        <v>24</v>
      </c>
      <c r="I395" s="16" t="s">
        <v>195</v>
      </c>
      <c r="J395" s="28">
        <v>21395</v>
      </c>
      <c r="K395" s="248">
        <v>1958</v>
      </c>
      <c r="L395" s="16">
        <f t="shared" si="20"/>
        <v>62</v>
      </c>
      <c r="M395" s="16" t="s">
        <v>26</v>
      </c>
      <c r="N395" s="16" t="s">
        <v>27</v>
      </c>
      <c r="O395" s="16" t="s">
        <v>46</v>
      </c>
      <c r="P395" s="16" t="s">
        <v>104</v>
      </c>
      <c r="Q395" s="16">
        <v>6</v>
      </c>
      <c r="R395" s="18" t="s">
        <v>30</v>
      </c>
      <c r="S395" s="21">
        <v>80000</v>
      </c>
      <c r="T395" s="36"/>
      <c r="U395" s="37"/>
    </row>
    <row r="396" spans="1:21">
      <c r="A396" s="17">
        <v>410</v>
      </c>
      <c r="B396" s="21" t="s">
        <v>340</v>
      </c>
      <c r="C396" s="21" t="s">
        <v>1201</v>
      </c>
      <c r="D396" s="22"/>
      <c r="E396" s="21"/>
      <c r="F396" s="176" t="s">
        <v>1202</v>
      </c>
      <c r="G396" s="16" t="s">
        <v>100</v>
      </c>
      <c r="H396" s="17" t="s">
        <v>24</v>
      </c>
      <c r="I396" s="16" t="s">
        <v>278</v>
      </c>
      <c r="J396" s="28">
        <v>19555</v>
      </c>
      <c r="K396" s="248">
        <v>1953</v>
      </c>
      <c r="L396" s="16">
        <f t="shared" si="20"/>
        <v>67</v>
      </c>
      <c r="M396" s="16" t="s">
        <v>45</v>
      </c>
      <c r="N396" s="16" t="s">
        <v>27</v>
      </c>
      <c r="O396" s="16" t="s">
        <v>46</v>
      </c>
      <c r="P396" s="16" t="s">
        <v>104</v>
      </c>
      <c r="Q396" s="16">
        <v>5</v>
      </c>
      <c r="R396" s="18" t="s">
        <v>30</v>
      </c>
      <c r="S396" s="21">
        <v>80000</v>
      </c>
      <c r="T396" s="36"/>
      <c r="U396" s="37"/>
    </row>
    <row r="397" spans="1:21">
      <c r="A397" s="13">
        <v>411</v>
      </c>
      <c r="B397" s="21" t="s">
        <v>340</v>
      </c>
      <c r="C397" s="21" t="s">
        <v>575</v>
      </c>
      <c r="D397" s="17" t="s">
        <v>51</v>
      </c>
      <c r="E397" s="21" t="s">
        <v>746</v>
      </c>
      <c r="F397" s="176" t="s">
        <v>1203</v>
      </c>
      <c r="G397" s="16" t="s">
        <v>186</v>
      </c>
      <c r="H397" s="17" t="s">
        <v>24</v>
      </c>
      <c r="I397" s="16" t="s">
        <v>157</v>
      </c>
      <c r="J397" s="28">
        <v>43466</v>
      </c>
      <c r="K397" s="248">
        <v>1974</v>
      </c>
      <c r="L397" s="16">
        <f t="shared" si="20"/>
        <v>46</v>
      </c>
      <c r="M397" s="16" t="s">
        <v>26</v>
      </c>
      <c r="N397" s="16" t="s">
        <v>174</v>
      </c>
      <c r="O397" s="16" t="s">
        <v>49</v>
      </c>
      <c r="P397" s="16" t="s">
        <v>703</v>
      </c>
      <c r="Q397" s="16">
        <v>2</v>
      </c>
      <c r="R397" s="18" t="s">
        <v>30</v>
      </c>
      <c r="S397" s="21"/>
      <c r="T397" s="36"/>
      <c r="U397" s="37"/>
    </row>
    <row r="398" spans="1:21">
      <c r="A398" s="13">
        <v>412</v>
      </c>
      <c r="B398" s="21" t="s">
        <v>340</v>
      </c>
      <c r="C398" s="21" t="s">
        <v>682</v>
      </c>
      <c r="D398" s="22"/>
      <c r="E398" s="21"/>
      <c r="F398" s="176" t="s">
        <v>1204</v>
      </c>
      <c r="G398" s="16" t="s">
        <v>100</v>
      </c>
      <c r="H398" s="17" t="s">
        <v>24</v>
      </c>
      <c r="I398" s="16" t="s">
        <v>124</v>
      </c>
      <c r="J398" s="28">
        <v>25306</v>
      </c>
      <c r="K398" s="248">
        <v>1969</v>
      </c>
      <c r="L398" s="16">
        <f t="shared" si="20"/>
        <v>51</v>
      </c>
      <c r="M398" s="16" t="s">
        <v>26</v>
      </c>
      <c r="N398" s="16" t="s">
        <v>27</v>
      </c>
      <c r="O398" s="16" t="s">
        <v>28</v>
      </c>
      <c r="P398" s="16" t="s">
        <v>561</v>
      </c>
      <c r="Q398" s="16">
        <v>2</v>
      </c>
      <c r="R398" s="18" t="s">
        <v>30</v>
      </c>
      <c r="S398" s="21">
        <v>120000</v>
      </c>
      <c r="T398" s="36"/>
      <c r="U398" s="37"/>
    </row>
    <row r="399" spans="1:21">
      <c r="A399" s="17">
        <v>413</v>
      </c>
      <c r="B399" s="21" t="s">
        <v>340</v>
      </c>
      <c r="C399" s="21" t="s">
        <v>408</v>
      </c>
      <c r="D399" s="17" t="s">
        <v>21</v>
      </c>
      <c r="E399" s="21" t="s">
        <v>740</v>
      </c>
      <c r="F399" s="176" t="s">
        <v>1205</v>
      </c>
      <c r="G399" s="16" t="s">
        <v>100</v>
      </c>
      <c r="H399" s="17" t="s">
        <v>24</v>
      </c>
      <c r="I399" s="16" t="s">
        <v>157</v>
      </c>
      <c r="J399" s="28">
        <v>43519</v>
      </c>
      <c r="K399" s="248">
        <v>1979</v>
      </c>
      <c r="L399" s="16">
        <f t="shared" si="20"/>
        <v>41</v>
      </c>
      <c r="M399" s="16" t="s">
        <v>26</v>
      </c>
      <c r="N399" s="16" t="s">
        <v>27</v>
      </c>
      <c r="O399" s="16" t="s">
        <v>28</v>
      </c>
      <c r="P399" s="16" t="s">
        <v>147</v>
      </c>
      <c r="Q399" s="16">
        <v>2</v>
      </c>
      <c r="R399" s="18" t="s">
        <v>30</v>
      </c>
      <c r="S399" s="21">
        <v>150000</v>
      </c>
      <c r="T399" s="36"/>
      <c r="U399" s="37"/>
    </row>
    <row r="400" spans="1:21">
      <c r="A400" s="13">
        <v>414</v>
      </c>
      <c r="B400" s="21" t="s">
        <v>340</v>
      </c>
      <c r="C400" s="21" t="s">
        <v>1206</v>
      </c>
      <c r="D400" s="17" t="s">
        <v>192</v>
      </c>
      <c r="E400" s="21" t="s">
        <v>411</v>
      </c>
      <c r="F400" s="176" t="s">
        <v>1207</v>
      </c>
      <c r="G400" s="16" t="s">
        <v>100</v>
      </c>
      <c r="H400" s="17" t="s">
        <v>24</v>
      </c>
      <c r="I400" s="16" t="s">
        <v>157</v>
      </c>
      <c r="J400" s="28">
        <v>29765</v>
      </c>
      <c r="K400" s="248">
        <v>1981</v>
      </c>
      <c r="L400" s="16">
        <f t="shared" si="20"/>
        <v>39</v>
      </c>
      <c r="M400" s="16" t="s">
        <v>26</v>
      </c>
      <c r="N400" s="16" t="s">
        <v>27</v>
      </c>
      <c r="O400" s="16" t="s">
        <v>49</v>
      </c>
      <c r="P400" s="16" t="s">
        <v>136</v>
      </c>
      <c r="Q400" s="16">
        <v>2</v>
      </c>
      <c r="R400" s="18" t="s">
        <v>30</v>
      </c>
      <c r="S400" s="21">
        <v>60000</v>
      </c>
      <c r="T400" s="36"/>
      <c r="U400" s="37"/>
    </row>
    <row r="401" spans="1:21">
      <c r="A401" s="17">
        <v>416</v>
      </c>
      <c r="B401" s="21" t="s">
        <v>340</v>
      </c>
      <c r="C401" s="21" t="s">
        <v>1210</v>
      </c>
      <c r="D401" s="17" t="s">
        <v>63</v>
      </c>
      <c r="E401" s="21" t="s">
        <v>505</v>
      </c>
      <c r="F401" s="176" t="s">
        <v>1211</v>
      </c>
      <c r="G401" s="16" t="s">
        <v>100</v>
      </c>
      <c r="H401" s="17" t="s">
        <v>24</v>
      </c>
      <c r="I401" s="16" t="s">
        <v>195</v>
      </c>
      <c r="J401" s="25">
        <v>32944</v>
      </c>
      <c r="K401" s="26">
        <v>1990</v>
      </c>
      <c r="L401" s="16">
        <f t="shared" si="20"/>
        <v>30</v>
      </c>
      <c r="M401" s="16" t="s">
        <v>45</v>
      </c>
      <c r="N401" s="16" t="s">
        <v>130</v>
      </c>
      <c r="O401" s="16" t="s">
        <v>49</v>
      </c>
      <c r="P401" s="16" t="s">
        <v>214</v>
      </c>
      <c r="Q401" s="16">
        <v>3</v>
      </c>
      <c r="R401" s="18" t="s">
        <v>30</v>
      </c>
      <c r="S401" s="21">
        <v>120000</v>
      </c>
      <c r="T401" s="36"/>
      <c r="U401" s="37"/>
    </row>
    <row r="402" spans="1:21">
      <c r="A402" s="13">
        <v>417</v>
      </c>
      <c r="B402" s="21" t="s">
        <v>340</v>
      </c>
      <c r="C402" s="21" t="s">
        <v>1212</v>
      </c>
      <c r="D402" s="17" t="s">
        <v>63</v>
      </c>
      <c r="E402" s="21" t="s">
        <v>505</v>
      </c>
      <c r="F402" s="177" t="s">
        <v>1213</v>
      </c>
      <c r="G402" s="16" t="s">
        <v>59</v>
      </c>
      <c r="H402" s="17" t="s">
        <v>24</v>
      </c>
      <c r="I402" s="16" t="s">
        <v>195</v>
      </c>
      <c r="J402" s="25">
        <v>43510</v>
      </c>
      <c r="K402" s="26">
        <v>2000</v>
      </c>
      <c r="L402" s="16">
        <f t="shared" si="20"/>
        <v>20</v>
      </c>
      <c r="M402" s="16" t="s">
        <v>26</v>
      </c>
      <c r="N402" s="16" t="s">
        <v>130</v>
      </c>
      <c r="O402" s="16" t="s">
        <v>1214</v>
      </c>
      <c r="P402" s="16"/>
      <c r="Q402" s="16">
        <v>2</v>
      </c>
      <c r="R402" s="18" t="s">
        <v>30</v>
      </c>
      <c r="S402" s="21"/>
      <c r="T402" s="36"/>
      <c r="U402" s="37"/>
    </row>
    <row r="403" spans="1:21">
      <c r="A403" s="13">
        <v>418</v>
      </c>
      <c r="B403" s="21" t="s">
        <v>340</v>
      </c>
      <c r="C403" s="21" t="s">
        <v>381</v>
      </c>
      <c r="D403" s="17" t="s">
        <v>240</v>
      </c>
      <c r="E403" s="21" t="s">
        <v>528</v>
      </c>
      <c r="F403" s="176" t="s">
        <v>1215</v>
      </c>
      <c r="G403" s="16" t="s">
        <v>100</v>
      </c>
      <c r="H403" s="17" t="s">
        <v>24</v>
      </c>
      <c r="I403" s="16" t="s">
        <v>157</v>
      </c>
      <c r="J403" s="28">
        <v>28680</v>
      </c>
      <c r="K403" s="248">
        <v>1978</v>
      </c>
      <c r="L403" s="16">
        <f t="shared" si="20"/>
        <v>42</v>
      </c>
      <c r="M403" s="16" t="s">
        <v>26</v>
      </c>
      <c r="N403" s="16" t="s">
        <v>27</v>
      </c>
      <c r="O403" s="16" t="s">
        <v>49</v>
      </c>
      <c r="P403" s="16" t="s">
        <v>147</v>
      </c>
      <c r="Q403" s="16">
        <v>1</v>
      </c>
      <c r="R403" s="18" t="s">
        <v>30</v>
      </c>
      <c r="S403" s="21">
        <v>150000</v>
      </c>
      <c r="T403" s="36"/>
      <c r="U403" s="37"/>
    </row>
    <row r="404" spans="1:21">
      <c r="A404" s="13">
        <v>419</v>
      </c>
      <c r="B404" s="21" t="s">
        <v>340</v>
      </c>
      <c r="C404" s="21" t="s">
        <v>1216</v>
      </c>
      <c r="D404" s="17"/>
      <c r="E404" s="21"/>
      <c r="F404" s="19"/>
      <c r="G404" s="16"/>
      <c r="H404" s="17" t="s">
        <v>24</v>
      </c>
      <c r="I404" s="16" t="s">
        <v>690</v>
      </c>
      <c r="J404" s="28"/>
      <c r="K404" s="248"/>
      <c r="L404" s="16"/>
      <c r="M404" s="16" t="s">
        <v>26</v>
      </c>
      <c r="N404" s="16"/>
      <c r="O404" s="16"/>
      <c r="P404" s="16"/>
      <c r="Q404" s="16"/>
      <c r="R404" s="18"/>
      <c r="S404" s="21"/>
      <c r="T404" s="36"/>
      <c r="U404" s="37"/>
    </row>
    <row r="405" spans="1:21">
      <c r="A405" s="17">
        <v>420</v>
      </c>
      <c r="B405" s="21" t="s">
        <v>340</v>
      </c>
      <c r="C405" s="21" t="s">
        <v>700</v>
      </c>
      <c r="D405" s="17" t="s">
        <v>21</v>
      </c>
      <c r="E405" s="21" t="s">
        <v>740</v>
      </c>
      <c r="F405" s="176" t="s">
        <v>1217</v>
      </c>
      <c r="G405" s="16" t="s">
        <v>100</v>
      </c>
      <c r="H405" s="17" t="s">
        <v>24</v>
      </c>
      <c r="I405" s="16" t="s">
        <v>157</v>
      </c>
      <c r="J405" s="28">
        <v>28238</v>
      </c>
      <c r="K405" s="248">
        <v>1977</v>
      </c>
      <c r="L405" s="16">
        <f t="shared" ref="L405:L410" si="21">2020-K405</f>
        <v>43</v>
      </c>
      <c r="M405" s="16" t="s">
        <v>45</v>
      </c>
      <c r="N405" s="16" t="s">
        <v>27</v>
      </c>
      <c r="O405" s="16" t="s">
        <v>49</v>
      </c>
      <c r="P405" s="16" t="s">
        <v>66</v>
      </c>
      <c r="Q405" s="16">
        <v>2</v>
      </c>
      <c r="R405" s="18" t="s">
        <v>30</v>
      </c>
      <c r="S405" s="21">
        <v>80000</v>
      </c>
      <c r="T405" s="36"/>
      <c r="U405" s="37"/>
    </row>
    <row r="406" spans="1:21">
      <c r="A406" s="13">
        <v>421</v>
      </c>
      <c r="B406" s="21" t="s">
        <v>340</v>
      </c>
      <c r="C406" s="18" t="s">
        <v>1218</v>
      </c>
      <c r="D406" s="17" t="s">
        <v>51</v>
      </c>
      <c r="E406" s="18" t="s">
        <v>746</v>
      </c>
      <c r="F406" s="176" t="s">
        <v>1219</v>
      </c>
      <c r="G406" s="16" t="s">
        <v>100</v>
      </c>
      <c r="H406" s="17" t="s">
        <v>24</v>
      </c>
      <c r="I406" s="16" t="s">
        <v>157</v>
      </c>
      <c r="J406" s="28"/>
      <c r="K406" s="248"/>
      <c r="L406" s="16">
        <f t="shared" si="21"/>
        <v>2020</v>
      </c>
      <c r="M406" s="16" t="s">
        <v>45</v>
      </c>
      <c r="N406" s="16" t="s">
        <v>130</v>
      </c>
      <c r="O406" s="16" t="s">
        <v>49</v>
      </c>
      <c r="P406" s="16" t="s">
        <v>214</v>
      </c>
      <c r="Q406" s="16"/>
      <c r="R406" s="18" t="s">
        <v>30</v>
      </c>
      <c r="S406" s="21">
        <v>100000</v>
      </c>
      <c r="T406" s="36"/>
      <c r="U406" s="37"/>
    </row>
    <row r="407" spans="1:21">
      <c r="A407" s="17">
        <v>422</v>
      </c>
      <c r="B407" s="21" t="s">
        <v>340</v>
      </c>
      <c r="C407" s="21" t="s">
        <v>253</v>
      </c>
      <c r="D407" s="17" t="s">
        <v>21</v>
      </c>
      <c r="E407" s="21" t="s">
        <v>740</v>
      </c>
      <c r="F407" s="176" t="s">
        <v>1220</v>
      </c>
      <c r="G407" s="16" t="s">
        <v>728</v>
      </c>
      <c r="H407" s="23" t="s">
        <v>24</v>
      </c>
      <c r="I407" s="16" t="s">
        <v>157</v>
      </c>
      <c r="J407" s="28">
        <v>43578</v>
      </c>
      <c r="K407" s="248">
        <v>1977</v>
      </c>
      <c r="L407" s="16">
        <f t="shared" si="21"/>
        <v>43</v>
      </c>
      <c r="M407" s="16" t="s">
        <v>45</v>
      </c>
      <c r="N407" s="16" t="s">
        <v>27</v>
      </c>
      <c r="O407" s="16" t="s">
        <v>49</v>
      </c>
      <c r="P407" s="16" t="s">
        <v>104</v>
      </c>
      <c r="Q407" s="16">
        <v>2</v>
      </c>
      <c r="R407" s="18" t="s">
        <v>30</v>
      </c>
      <c r="S407" s="21"/>
      <c r="T407" s="36"/>
      <c r="U407" s="37"/>
    </row>
    <row r="408" spans="1:21">
      <c r="A408" s="13">
        <v>423</v>
      </c>
      <c r="B408" s="21" t="s">
        <v>340</v>
      </c>
      <c r="C408" s="21" t="s">
        <v>1221</v>
      </c>
      <c r="D408" s="17" t="s">
        <v>192</v>
      </c>
      <c r="E408" s="21" t="s">
        <v>945</v>
      </c>
      <c r="F408" s="176" t="s">
        <v>1222</v>
      </c>
      <c r="G408" s="16" t="s">
        <v>100</v>
      </c>
      <c r="H408" s="17" t="s">
        <v>24</v>
      </c>
      <c r="I408" s="16" t="s">
        <v>195</v>
      </c>
      <c r="J408" s="28">
        <v>43705</v>
      </c>
      <c r="K408" s="248">
        <v>1964</v>
      </c>
      <c r="L408" s="16">
        <f t="shared" si="21"/>
        <v>56</v>
      </c>
      <c r="M408" s="16" t="s">
        <v>26</v>
      </c>
      <c r="N408" s="16" t="s">
        <v>27</v>
      </c>
      <c r="O408" s="16" t="s">
        <v>49</v>
      </c>
      <c r="P408" s="16" t="s">
        <v>70</v>
      </c>
      <c r="Q408" s="16">
        <v>2</v>
      </c>
      <c r="R408" s="18" t="s">
        <v>30</v>
      </c>
      <c r="S408" s="21">
        <v>120000</v>
      </c>
      <c r="T408" s="36"/>
      <c r="U408" s="37"/>
    </row>
    <row r="409" spans="1:21">
      <c r="A409" s="17">
        <v>424</v>
      </c>
      <c r="B409" s="21" t="s">
        <v>1223</v>
      </c>
      <c r="C409" s="21" t="s">
        <v>941</v>
      </c>
      <c r="D409" s="22"/>
      <c r="E409" s="21"/>
      <c r="F409" s="176" t="s">
        <v>1224</v>
      </c>
      <c r="G409" s="16" t="s">
        <v>100</v>
      </c>
      <c r="H409" s="17" t="s">
        <v>24</v>
      </c>
      <c r="I409" s="16" t="s">
        <v>37</v>
      </c>
      <c r="J409" s="28">
        <v>43755</v>
      </c>
      <c r="K409" s="248">
        <v>1964</v>
      </c>
      <c r="L409" s="16">
        <f t="shared" si="21"/>
        <v>56</v>
      </c>
      <c r="M409" s="16" t="s">
        <v>45</v>
      </c>
      <c r="N409" s="16" t="s">
        <v>27</v>
      </c>
      <c r="O409" s="16" t="s">
        <v>28</v>
      </c>
      <c r="P409" s="16" t="s">
        <v>315</v>
      </c>
      <c r="Q409" s="16">
        <v>3</v>
      </c>
      <c r="R409" s="18" t="s">
        <v>30</v>
      </c>
      <c r="S409" s="21">
        <v>120000</v>
      </c>
      <c r="T409" s="36"/>
      <c r="U409" s="37"/>
    </row>
    <row r="410" spans="1:21">
      <c r="A410" s="13">
        <v>425</v>
      </c>
      <c r="B410" s="21" t="s">
        <v>1223</v>
      </c>
      <c r="C410" s="21" t="s">
        <v>1225</v>
      </c>
      <c r="D410" s="17" t="s">
        <v>240</v>
      </c>
      <c r="E410" s="21" t="s">
        <v>528</v>
      </c>
      <c r="F410" s="176" t="s">
        <v>1226</v>
      </c>
      <c r="G410" s="16" t="s">
        <v>100</v>
      </c>
      <c r="H410" s="17" t="s">
        <v>24</v>
      </c>
      <c r="I410" s="16" t="s">
        <v>1227</v>
      </c>
      <c r="J410" s="28">
        <v>23913</v>
      </c>
      <c r="K410" s="248">
        <v>1965</v>
      </c>
      <c r="L410" s="16">
        <f t="shared" si="21"/>
        <v>55</v>
      </c>
      <c r="M410" s="16" t="s">
        <v>26</v>
      </c>
      <c r="N410" s="16" t="s">
        <v>27</v>
      </c>
      <c r="O410" s="16" t="s">
        <v>49</v>
      </c>
      <c r="P410" s="16" t="s">
        <v>1228</v>
      </c>
      <c r="Q410" s="16">
        <v>3</v>
      </c>
      <c r="R410" s="18" t="s">
        <v>30</v>
      </c>
      <c r="S410" s="21">
        <v>120000</v>
      </c>
      <c r="T410" s="36"/>
      <c r="U410" s="37"/>
    </row>
    <row r="411" spans="1:21">
      <c r="A411" s="17">
        <v>426</v>
      </c>
      <c r="B411" s="21" t="s">
        <v>1193</v>
      </c>
      <c r="C411" s="21" t="s">
        <v>658</v>
      </c>
      <c r="D411" s="17"/>
      <c r="E411" s="21"/>
      <c r="F411" s="19"/>
      <c r="G411" s="16"/>
      <c r="H411" s="17" t="s">
        <v>24</v>
      </c>
      <c r="I411" s="16" t="s">
        <v>33</v>
      </c>
      <c r="J411" s="28"/>
      <c r="K411" s="248"/>
      <c r="L411" s="16"/>
      <c r="M411" s="16" t="s">
        <v>76</v>
      </c>
      <c r="N411" s="16"/>
      <c r="O411" s="16"/>
      <c r="P411" s="16"/>
      <c r="Q411" s="16"/>
      <c r="R411" s="18"/>
      <c r="S411" s="21"/>
      <c r="T411" s="36"/>
      <c r="U411" s="37"/>
    </row>
    <row r="412" spans="1:21">
      <c r="A412" s="13">
        <v>427</v>
      </c>
      <c r="B412" s="21" t="s">
        <v>1193</v>
      </c>
      <c r="C412" s="21" t="s">
        <v>1229</v>
      </c>
      <c r="D412" s="17"/>
      <c r="E412" s="21"/>
      <c r="F412" s="19"/>
      <c r="G412" s="16"/>
      <c r="H412" s="17" t="s">
        <v>24</v>
      </c>
      <c r="I412" s="16" t="s">
        <v>33</v>
      </c>
      <c r="J412" s="28"/>
      <c r="K412" s="248"/>
      <c r="L412" s="16"/>
      <c r="M412" s="16" t="s">
        <v>76</v>
      </c>
      <c r="N412" s="16"/>
      <c r="O412" s="16"/>
      <c r="P412" s="16"/>
      <c r="Q412" s="16"/>
      <c r="R412" s="18"/>
      <c r="S412" s="21"/>
      <c r="T412" s="36"/>
      <c r="U412" s="37"/>
    </row>
    <row r="413" spans="1:21">
      <c r="A413" s="17">
        <v>428</v>
      </c>
      <c r="B413" s="21" t="s">
        <v>1230</v>
      </c>
      <c r="C413" s="21" t="s">
        <v>1231</v>
      </c>
      <c r="D413" s="17" t="s">
        <v>21</v>
      </c>
      <c r="E413" s="21" t="s">
        <v>307</v>
      </c>
      <c r="F413" s="176" t="s">
        <v>1232</v>
      </c>
      <c r="G413" s="16" t="s">
        <v>59</v>
      </c>
      <c r="H413" s="17" t="s">
        <v>24</v>
      </c>
      <c r="I413" s="16" t="s">
        <v>33</v>
      </c>
      <c r="J413" s="28">
        <v>43523</v>
      </c>
      <c r="K413" s="248">
        <v>1992</v>
      </c>
      <c r="L413" s="16">
        <f>2020-K413</f>
        <v>28</v>
      </c>
      <c r="M413" s="16" t="s">
        <v>26</v>
      </c>
      <c r="N413" s="16" t="s">
        <v>27</v>
      </c>
      <c r="O413" s="16" t="s">
        <v>28</v>
      </c>
      <c r="P413" s="16" t="s">
        <v>70</v>
      </c>
      <c r="Q413" s="16">
        <v>0</v>
      </c>
      <c r="R413" s="18" t="s">
        <v>30</v>
      </c>
      <c r="S413" s="21">
        <v>120000</v>
      </c>
      <c r="T413" s="36"/>
      <c r="U413" s="37"/>
    </row>
    <row r="414" spans="1:21">
      <c r="A414" s="13">
        <v>429</v>
      </c>
      <c r="B414" s="21" t="s">
        <v>1193</v>
      </c>
      <c r="C414" s="21" t="s">
        <v>1233</v>
      </c>
      <c r="D414" s="22" t="s">
        <v>112</v>
      </c>
      <c r="E414" s="21" t="s">
        <v>1234</v>
      </c>
      <c r="F414" s="176" t="s">
        <v>1235</v>
      </c>
      <c r="G414" s="16" t="s">
        <v>59</v>
      </c>
      <c r="H414" s="17" t="s">
        <v>24</v>
      </c>
      <c r="I414" s="16" t="s">
        <v>1227</v>
      </c>
      <c r="J414" s="28"/>
      <c r="K414" s="248"/>
      <c r="L414" s="16">
        <f>2020-K414</f>
        <v>2020</v>
      </c>
      <c r="M414" s="16" t="s">
        <v>26</v>
      </c>
      <c r="N414" s="16"/>
      <c r="O414" s="16"/>
      <c r="P414" s="16"/>
      <c r="Q414" s="16"/>
      <c r="R414" s="18"/>
      <c r="S414" s="21"/>
      <c r="T414" s="36"/>
      <c r="U414" s="37"/>
    </row>
    <row r="415" spans="1:21">
      <c r="A415" s="17">
        <v>430</v>
      </c>
      <c r="B415" s="21" t="s">
        <v>1193</v>
      </c>
      <c r="C415" s="21" t="s">
        <v>1236</v>
      </c>
      <c r="D415" s="22"/>
      <c r="E415" s="21"/>
      <c r="F415" s="19"/>
      <c r="G415" s="16"/>
      <c r="H415" s="17" t="s">
        <v>24</v>
      </c>
      <c r="I415" s="16" t="s">
        <v>33</v>
      </c>
      <c r="J415" s="28"/>
      <c r="K415" s="248"/>
      <c r="L415" s="16"/>
      <c r="M415" s="16" t="s">
        <v>26</v>
      </c>
      <c r="N415" s="16"/>
      <c r="O415" s="16"/>
      <c r="P415" s="16"/>
      <c r="Q415" s="16"/>
      <c r="R415" s="18"/>
      <c r="S415" s="21"/>
      <c r="T415" s="36"/>
      <c r="U415" s="37"/>
    </row>
    <row r="416" spans="1:21">
      <c r="A416" s="13">
        <v>431</v>
      </c>
      <c r="B416" s="21" t="s">
        <v>1237</v>
      </c>
      <c r="C416" s="21" t="s">
        <v>1238</v>
      </c>
      <c r="D416" s="22"/>
      <c r="E416" s="21"/>
      <c r="F416" s="19"/>
      <c r="G416" s="16"/>
      <c r="H416" s="17" t="s">
        <v>24</v>
      </c>
      <c r="I416" s="16" t="s">
        <v>33</v>
      </c>
      <c r="J416" s="28"/>
      <c r="K416" s="248"/>
      <c r="L416" s="16"/>
      <c r="M416" s="16" t="s">
        <v>26</v>
      </c>
      <c r="N416" s="16"/>
      <c r="O416" s="16"/>
      <c r="P416" s="16"/>
      <c r="Q416" s="16"/>
      <c r="R416" s="18"/>
      <c r="S416" s="21"/>
      <c r="T416" s="36"/>
      <c r="U416" s="37"/>
    </row>
    <row r="417" spans="1:21">
      <c r="A417" s="17">
        <v>432</v>
      </c>
      <c r="B417" s="21" t="s">
        <v>1239</v>
      </c>
      <c r="C417" s="21" t="s">
        <v>280</v>
      </c>
      <c r="D417" s="22"/>
      <c r="E417" s="21"/>
      <c r="F417" s="176" t="s">
        <v>1240</v>
      </c>
      <c r="G417" s="16" t="s">
        <v>100</v>
      </c>
      <c r="H417" s="17" t="s">
        <v>24</v>
      </c>
      <c r="I417" s="16" t="s">
        <v>443</v>
      </c>
      <c r="J417" s="28"/>
      <c r="K417" s="248"/>
      <c r="L417" s="16">
        <f t="shared" ref="L417:L422" si="22">2020-K417</f>
        <v>2020</v>
      </c>
      <c r="M417" s="16" t="s">
        <v>26</v>
      </c>
      <c r="N417" s="16" t="s">
        <v>27</v>
      </c>
      <c r="O417" s="16" t="s">
        <v>46</v>
      </c>
      <c r="P417" s="16" t="s">
        <v>136</v>
      </c>
      <c r="Q417" s="16"/>
      <c r="R417" s="18" t="s">
        <v>30</v>
      </c>
      <c r="S417" s="21">
        <v>60000</v>
      </c>
      <c r="T417" s="36"/>
      <c r="U417" s="37"/>
    </row>
    <row r="418" spans="1:21">
      <c r="A418" s="13">
        <v>433</v>
      </c>
      <c r="B418" s="21" t="s">
        <v>1239</v>
      </c>
      <c r="C418" s="21" t="s">
        <v>1241</v>
      </c>
      <c r="D418" s="22"/>
      <c r="E418" s="21"/>
      <c r="F418" s="176" t="s">
        <v>1242</v>
      </c>
      <c r="G418" s="16" t="s">
        <v>100</v>
      </c>
      <c r="H418" s="17" t="s">
        <v>24</v>
      </c>
      <c r="I418" s="16" t="s">
        <v>37</v>
      </c>
      <c r="J418" s="28">
        <v>43492</v>
      </c>
      <c r="K418" s="248">
        <v>1943</v>
      </c>
      <c r="L418" s="16">
        <f t="shared" si="22"/>
        <v>77</v>
      </c>
      <c r="M418" s="16" t="s">
        <v>45</v>
      </c>
      <c r="N418" s="16" t="s">
        <v>27</v>
      </c>
      <c r="O418" s="16" t="s">
        <v>46</v>
      </c>
      <c r="P418" s="16" t="s">
        <v>104</v>
      </c>
      <c r="Q418" s="16">
        <v>6</v>
      </c>
      <c r="R418" s="16" t="s">
        <v>30</v>
      </c>
      <c r="S418" s="38">
        <v>80000</v>
      </c>
      <c r="T418" s="36"/>
      <c r="U418" s="37"/>
    </row>
    <row r="419" spans="1:21">
      <c r="A419" s="17">
        <v>434</v>
      </c>
      <c r="B419" s="21" t="s">
        <v>1239</v>
      </c>
      <c r="C419" s="21" t="s">
        <v>1243</v>
      </c>
      <c r="D419" s="22"/>
      <c r="E419" s="21"/>
      <c r="F419" s="176" t="s">
        <v>1244</v>
      </c>
      <c r="G419" s="16" t="s">
        <v>100</v>
      </c>
      <c r="H419" s="17" t="s">
        <v>24</v>
      </c>
      <c r="I419" s="16" t="s">
        <v>584</v>
      </c>
      <c r="J419" s="25">
        <v>17283</v>
      </c>
      <c r="K419" s="26">
        <v>1947</v>
      </c>
      <c r="L419" s="16">
        <f t="shared" si="22"/>
        <v>73</v>
      </c>
      <c r="M419" s="16" t="s">
        <v>45</v>
      </c>
      <c r="N419" s="16" t="s">
        <v>27</v>
      </c>
      <c r="O419" s="16" t="s">
        <v>28</v>
      </c>
      <c r="P419" s="16" t="s">
        <v>104</v>
      </c>
      <c r="Q419" s="16">
        <v>3</v>
      </c>
      <c r="R419" s="16" t="s">
        <v>30</v>
      </c>
      <c r="S419" s="38">
        <v>80000</v>
      </c>
      <c r="T419" s="36"/>
      <c r="U419" s="37"/>
    </row>
    <row r="420" spans="1:21">
      <c r="A420" s="13">
        <v>435</v>
      </c>
      <c r="B420" s="21" t="s">
        <v>1245</v>
      </c>
      <c r="C420" s="21" t="s">
        <v>1246</v>
      </c>
      <c r="D420" s="22" t="s">
        <v>112</v>
      </c>
      <c r="E420" s="21" t="s">
        <v>112</v>
      </c>
      <c r="F420" s="176" t="s">
        <v>1247</v>
      </c>
      <c r="G420" s="16" t="s">
        <v>100</v>
      </c>
      <c r="H420" s="17" t="s">
        <v>24</v>
      </c>
      <c r="I420" s="16" t="s">
        <v>278</v>
      </c>
      <c r="J420" s="25">
        <v>43830</v>
      </c>
      <c r="K420" s="26">
        <v>1964</v>
      </c>
      <c r="L420" s="16">
        <f t="shared" si="22"/>
        <v>56</v>
      </c>
      <c r="M420" s="16" t="s">
        <v>26</v>
      </c>
      <c r="N420" s="16" t="s">
        <v>130</v>
      </c>
      <c r="O420" s="16" t="s">
        <v>46</v>
      </c>
      <c r="P420" s="16" t="s">
        <v>66</v>
      </c>
      <c r="Q420" s="16">
        <v>1</v>
      </c>
      <c r="R420" s="16" t="s">
        <v>1248</v>
      </c>
      <c r="S420" s="38">
        <v>80000</v>
      </c>
      <c r="T420" s="36"/>
      <c r="U420" s="37"/>
    </row>
    <row r="421" spans="1:21">
      <c r="A421" s="13">
        <v>436</v>
      </c>
      <c r="B421" s="21" t="s">
        <v>1249</v>
      </c>
      <c r="C421" s="21" t="s">
        <v>461</v>
      </c>
      <c r="D421" s="17" t="s">
        <v>56</v>
      </c>
      <c r="E421" s="21" t="s">
        <v>1250</v>
      </c>
      <c r="F421" s="176" t="s">
        <v>1251</v>
      </c>
      <c r="G421" s="16" t="s">
        <v>100</v>
      </c>
      <c r="H421" s="17" t="s">
        <v>24</v>
      </c>
      <c r="I421" s="16" t="s">
        <v>278</v>
      </c>
      <c r="J421" s="28">
        <v>43758</v>
      </c>
      <c r="K421" s="248">
        <v>1972</v>
      </c>
      <c r="L421" s="16">
        <f t="shared" si="22"/>
        <v>48</v>
      </c>
      <c r="M421" s="16" t="s">
        <v>45</v>
      </c>
      <c r="N421" s="16" t="s">
        <v>27</v>
      </c>
      <c r="O421" s="16" t="s">
        <v>49</v>
      </c>
      <c r="P421" s="16" t="s">
        <v>214</v>
      </c>
      <c r="Q421" s="16">
        <v>2</v>
      </c>
      <c r="R421" s="16" t="s">
        <v>30</v>
      </c>
      <c r="S421" s="38">
        <v>120000</v>
      </c>
      <c r="T421" s="36"/>
      <c r="U421" s="37"/>
    </row>
    <row r="422" spans="1:21">
      <c r="A422" s="17">
        <v>437</v>
      </c>
      <c r="B422" s="21" t="s">
        <v>1252</v>
      </c>
      <c r="C422" s="21" t="s">
        <v>1253</v>
      </c>
      <c r="D422" s="22"/>
      <c r="E422" s="21"/>
      <c r="F422" s="176" t="s">
        <v>1254</v>
      </c>
      <c r="G422" s="16"/>
      <c r="H422" s="17" t="s">
        <v>24</v>
      </c>
      <c r="I422" s="16" t="s">
        <v>278</v>
      </c>
      <c r="J422" s="28">
        <v>43785</v>
      </c>
      <c r="K422" s="248">
        <v>1975</v>
      </c>
      <c r="L422" s="16">
        <f t="shared" si="22"/>
        <v>45</v>
      </c>
      <c r="M422" s="16" t="s">
        <v>26</v>
      </c>
      <c r="N422" s="16" t="s">
        <v>27</v>
      </c>
      <c r="O422" s="16" t="s">
        <v>28</v>
      </c>
      <c r="P422" s="16" t="s">
        <v>287</v>
      </c>
      <c r="Q422" s="16">
        <v>2</v>
      </c>
      <c r="R422" s="18" t="s">
        <v>30</v>
      </c>
      <c r="S422" s="21"/>
      <c r="T422" s="36"/>
      <c r="U422" s="37"/>
    </row>
    <row r="423" spans="1:21">
      <c r="A423" s="13">
        <v>438</v>
      </c>
      <c r="B423" s="21" t="s">
        <v>409</v>
      </c>
      <c r="C423" s="21" t="s">
        <v>386</v>
      </c>
      <c r="D423" s="22"/>
      <c r="E423" s="21"/>
      <c r="F423" s="19"/>
      <c r="G423" s="16"/>
      <c r="H423" s="17" t="s">
        <v>24</v>
      </c>
      <c r="I423" s="16" t="s">
        <v>135</v>
      </c>
      <c r="J423" s="28"/>
      <c r="K423" s="248"/>
      <c r="L423" s="16"/>
      <c r="M423" s="16" t="s">
        <v>76</v>
      </c>
      <c r="N423" s="16"/>
      <c r="O423" s="16"/>
      <c r="P423" s="16"/>
      <c r="Q423" s="16"/>
      <c r="R423" s="18"/>
      <c r="S423" s="21"/>
      <c r="T423" s="36"/>
      <c r="U423" s="37"/>
    </row>
    <row r="424" spans="1:21">
      <c r="A424" s="17">
        <v>439</v>
      </c>
      <c r="B424" s="21" t="s">
        <v>1255</v>
      </c>
      <c r="C424" s="21" t="s">
        <v>675</v>
      </c>
      <c r="D424" s="22"/>
      <c r="E424" s="21"/>
      <c r="F424" s="19"/>
      <c r="G424" s="16"/>
      <c r="H424" s="17" t="s">
        <v>24</v>
      </c>
      <c r="I424" s="16" t="s">
        <v>220</v>
      </c>
      <c r="J424" s="28"/>
      <c r="K424" s="248"/>
      <c r="L424" s="16"/>
      <c r="M424" s="16" t="s">
        <v>76</v>
      </c>
      <c r="N424" s="16"/>
      <c r="O424" s="16"/>
      <c r="P424" s="16"/>
      <c r="Q424" s="16"/>
      <c r="R424" s="18"/>
      <c r="S424" s="21"/>
      <c r="T424" s="36"/>
      <c r="U424" s="37"/>
    </row>
    <row r="425" spans="1:21">
      <c r="A425" s="13">
        <v>440</v>
      </c>
      <c r="B425" s="21" t="s">
        <v>1255</v>
      </c>
      <c r="C425" s="21" t="s">
        <v>1073</v>
      </c>
      <c r="D425" s="17" t="s">
        <v>41</v>
      </c>
      <c r="E425" s="21" t="s">
        <v>323</v>
      </c>
      <c r="F425" s="176" t="s">
        <v>1256</v>
      </c>
      <c r="G425" s="16" t="s">
        <v>100</v>
      </c>
      <c r="H425" s="17" t="s">
        <v>24</v>
      </c>
      <c r="I425" s="16" t="s">
        <v>278</v>
      </c>
      <c r="J425" s="28">
        <v>30466</v>
      </c>
      <c r="K425" s="248">
        <v>1983</v>
      </c>
      <c r="L425" s="16">
        <f>2020-K425</f>
        <v>37</v>
      </c>
      <c r="M425" s="16" t="s">
        <v>45</v>
      </c>
      <c r="N425" s="16" t="s">
        <v>27</v>
      </c>
      <c r="O425" s="16" t="s">
        <v>46</v>
      </c>
      <c r="P425" s="16" t="s">
        <v>104</v>
      </c>
      <c r="Q425" s="16">
        <v>3</v>
      </c>
      <c r="R425" s="18" t="s">
        <v>30</v>
      </c>
      <c r="S425" s="21">
        <v>80000</v>
      </c>
      <c r="T425" s="36"/>
      <c r="U425" s="37"/>
    </row>
    <row r="426" spans="1:21">
      <c r="A426" s="17">
        <v>441</v>
      </c>
      <c r="B426" s="21" t="s">
        <v>1255</v>
      </c>
      <c r="C426" s="21" t="s">
        <v>1257</v>
      </c>
      <c r="D426" s="17" t="s">
        <v>21</v>
      </c>
      <c r="E426" s="21" t="s">
        <v>1258</v>
      </c>
      <c r="F426" s="176" t="s">
        <v>1259</v>
      </c>
      <c r="G426" s="16"/>
      <c r="H426" s="17" t="s">
        <v>24</v>
      </c>
      <c r="I426" s="16" t="s">
        <v>37</v>
      </c>
      <c r="J426" s="28">
        <v>43832</v>
      </c>
      <c r="K426" s="248">
        <v>1974</v>
      </c>
      <c r="L426" s="16">
        <f>2020-K426</f>
        <v>46</v>
      </c>
      <c r="M426" s="16" t="s">
        <v>26</v>
      </c>
      <c r="N426" s="16" t="s">
        <v>27</v>
      </c>
      <c r="O426" s="16" t="s">
        <v>46</v>
      </c>
      <c r="P426" s="16" t="s">
        <v>1260</v>
      </c>
      <c r="Q426" s="16">
        <v>5</v>
      </c>
      <c r="R426" s="18" t="s">
        <v>30</v>
      </c>
      <c r="S426" s="21"/>
      <c r="T426" s="36"/>
      <c r="U426" s="37"/>
    </row>
    <row r="427" spans="1:21">
      <c r="A427" s="13">
        <v>442</v>
      </c>
      <c r="B427" s="21" t="s">
        <v>1255</v>
      </c>
      <c r="C427" s="21" t="s">
        <v>639</v>
      </c>
      <c r="D427" s="17"/>
      <c r="E427" s="21"/>
      <c r="F427" s="19"/>
      <c r="G427" s="16"/>
      <c r="H427" s="17" t="s">
        <v>24</v>
      </c>
      <c r="I427" s="16" t="s">
        <v>37</v>
      </c>
      <c r="J427" s="28"/>
      <c r="K427" s="248"/>
      <c r="L427" s="16"/>
      <c r="M427" s="16" t="s">
        <v>26</v>
      </c>
      <c r="N427" s="16"/>
      <c r="O427" s="16"/>
      <c r="P427" s="16"/>
      <c r="Q427" s="16"/>
      <c r="R427" s="18"/>
      <c r="S427" s="21"/>
      <c r="T427" s="36"/>
      <c r="U427" s="37"/>
    </row>
    <row r="428" spans="1:21">
      <c r="A428" s="17">
        <v>443</v>
      </c>
      <c r="B428" s="21" t="s">
        <v>1255</v>
      </c>
      <c r="C428" s="21" t="s">
        <v>50</v>
      </c>
      <c r="D428" s="17"/>
      <c r="E428" s="21"/>
      <c r="F428" s="19"/>
      <c r="G428" s="16"/>
      <c r="H428" s="17" t="s">
        <v>24</v>
      </c>
      <c r="I428" s="16" t="s">
        <v>37</v>
      </c>
      <c r="J428" s="28"/>
      <c r="K428" s="248"/>
      <c r="L428" s="16"/>
      <c r="M428" s="16" t="s">
        <v>26</v>
      </c>
      <c r="N428" s="16"/>
      <c r="O428" s="16"/>
      <c r="P428" s="16"/>
      <c r="Q428" s="16"/>
      <c r="R428" s="18"/>
      <c r="S428" s="21"/>
      <c r="T428" s="36"/>
      <c r="U428" s="37"/>
    </row>
    <row r="429" spans="1:21">
      <c r="A429" s="13">
        <v>445</v>
      </c>
      <c r="B429" s="21" t="s">
        <v>949</v>
      </c>
      <c r="C429" s="21" t="s">
        <v>1262</v>
      </c>
      <c r="D429" s="17" t="s">
        <v>63</v>
      </c>
      <c r="E429" s="21" t="s">
        <v>895</v>
      </c>
      <c r="F429" s="176" t="s">
        <v>1263</v>
      </c>
      <c r="G429" s="16"/>
      <c r="H429" s="17" t="s">
        <v>24</v>
      </c>
      <c r="I429" s="16" t="s">
        <v>135</v>
      </c>
      <c r="J429" s="28">
        <v>44131</v>
      </c>
      <c r="K429" s="248">
        <v>1982</v>
      </c>
      <c r="L429" s="16">
        <f t="shared" ref="L429:L445" si="23">2020-K429</f>
        <v>38</v>
      </c>
      <c r="M429" s="16" t="s">
        <v>26</v>
      </c>
      <c r="N429" s="16" t="s">
        <v>27</v>
      </c>
      <c r="O429" s="16" t="s">
        <v>49</v>
      </c>
      <c r="P429" s="16" t="s">
        <v>136</v>
      </c>
      <c r="Q429" s="16">
        <v>2</v>
      </c>
      <c r="R429" s="18" t="s">
        <v>30</v>
      </c>
      <c r="S429" s="21"/>
      <c r="T429" s="36"/>
      <c r="U429" s="37"/>
    </row>
    <row r="430" spans="1:21">
      <c r="A430" s="17">
        <v>446</v>
      </c>
      <c r="B430" s="21" t="s">
        <v>949</v>
      </c>
      <c r="C430" s="21" t="s">
        <v>1264</v>
      </c>
      <c r="D430" s="17" t="s">
        <v>56</v>
      </c>
      <c r="E430" s="21" t="s">
        <v>134</v>
      </c>
      <c r="F430" s="176" t="s">
        <v>1265</v>
      </c>
      <c r="G430" s="16"/>
      <c r="H430" s="17" t="s">
        <v>24</v>
      </c>
      <c r="I430" s="16" t="s">
        <v>135</v>
      </c>
      <c r="J430" s="28">
        <v>43982</v>
      </c>
      <c r="K430" s="248">
        <v>1956</v>
      </c>
      <c r="L430" s="16">
        <f t="shared" si="23"/>
        <v>64</v>
      </c>
      <c r="M430" s="16" t="s">
        <v>26</v>
      </c>
      <c r="N430" s="16" t="s">
        <v>27</v>
      </c>
      <c r="O430" s="16" t="s">
        <v>46</v>
      </c>
      <c r="P430" s="16" t="s">
        <v>1266</v>
      </c>
      <c r="Q430" s="16">
        <v>2</v>
      </c>
      <c r="R430" s="18" t="s">
        <v>30</v>
      </c>
      <c r="S430" s="21"/>
      <c r="T430" s="36"/>
      <c r="U430" s="37"/>
    </row>
    <row r="431" spans="1:21">
      <c r="A431" s="13">
        <v>447</v>
      </c>
      <c r="B431" s="21" t="s">
        <v>144</v>
      </c>
      <c r="C431" s="21" t="s">
        <v>1267</v>
      </c>
      <c r="D431" s="22"/>
      <c r="E431" s="21"/>
      <c r="F431" s="176" t="s">
        <v>1268</v>
      </c>
      <c r="G431" s="16" t="s">
        <v>100</v>
      </c>
      <c r="H431" s="17" t="s">
        <v>24</v>
      </c>
      <c r="I431" s="16" t="s">
        <v>37</v>
      </c>
      <c r="J431" s="28">
        <v>43742</v>
      </c>
      <c r="K431" s="248">
        <v>1959</v>
      </c>
      <c r="L431" s="16">
        <f t="shared" si="23"/>
        <v>61</v>
      </c>
      <c r="M431" s="16" t="s">
        <v>26</v>
      </c>
      <c r="N431" s="16" t="s">
        <v>27</v>
      </c>
      <c r="O431" s="16" t="s">
        <v>28</v>
      </c>
      <c r="P431" s="16" t="s">
        <v>330</v>
      </c>
      <c r="Q431" s="16">
        <v>3</v>
      </c>
      <c r="R431" s="18" t="s">
        <v>30</v>
      </c>
      <c r="S431" s="21">
        <v>120000</v>
      </c>
      <c r="T431" s="36"/>
      <c r="U431" s="37"/>
    </row>
    <row r="432" spans="1:21">
      <c r="A432" s="13">
        <v>448</v>
      </c>
      <c r="B432" s="21" t="s">
        <v>144</v>
      </c>
      <c r="C432" s="21" t="s">
        <v>284</v>
      </c>
      <c r="D432" s="22"/>
      <c r="E432" s="21"/>
      <c r="F432" s="176" t="s">
        <v>1269</v>
      </c>
      <c r="G432" s="16" t="s">
        <v>100</v>
      </c>
      <c r="H432" s="17" t="s">
        <v>24</v>
      </c>
      <c r="I432" s="16" t="s">
        <v>94</v>
      </c>
      <c r="J432" s="25">
        <v>21645</v>
      </c>
      <c r="K432" s="26">
        <v>1959</v>
      </c>
      <c r="L432" s="16">
        <f t="shared" si="23"/>
        <v>61</v>
      </c>
      <c r="M432" s="16" t="s">
        <v>45</v>
      </c>
      <c r="N432" s="16" t="s">
        <v>27</v>
      </c>
      <c r="O432" s="16" t="s">
        <v>49</v>
      </c>
      <c r="P432" s="16" t="s">
        <v>315</v>
      </c>
      <c r="Q432" s="16">
        <v>3</v>
      </c>
      <c r="R432" s="18" t="s">
        <v>30</v>
      </c>
      <c r="S432" s="21">
        <v>120000</v>
      </c>
      <c r="T432" s="36"/>
      <c r="U432" s="37"/>
    </row>
    <row r="433" spans="1:21">
      <c r="A433" s="17">
        <v>449</v>
      </c>
      <c r="B433" s="21" t="s">
        <v>144</v>
      </c>
      <c r="C433" s="21" t="s">
        <v>1270</v>
      </c>
      <c r="D433" s="17" t="s">
        <v>21</v>
      </c>
      <c r="E433" s="21" t="s">
        <v>585</v>
      </c>
      <c r="F433" s="248"/>
      <c r="G433" s="16" t="s">
        <v>100</v>
      </c>
      <c r="H433" s="17" t="s">
        <v>24</v>
      </c>
      <c r="I433" s="16" t="s">
        <v>94</v>
      </c>
      <c r="J433" s="25">
        <v>24619</v>
      </c>
      <c r="K433" s="26">
        <v>1967</v>
      </c>
      <c r="L433" s="16">
        <f t="shared" si="23"/>
        <v>53</v>
      </c>
      <c r="M433" s="16" t="s">
        <v>26</v>
      </c>
      <c r="N433" s="16" t="s">
        <v>27</v>
      </c>
      <c r="O433" s="16" t="s">
        <v>28</v>
      </c>
      <c r="P433" s="16" t="s">
        <v>287</v>
      </c>
      <c r="Q433" s="16">
        <v>2</v>
      </c>
      <c r="R433" s="18" t="s">
        <v>30</v>
      </c>
      <c r="S433" s="21">
        <v>120000</v>
      </c>
      <c r="T433" s="36"/>
      <c r="U433" s="37"/>
    </row>
    <row r="434" spans="1:21">
      <c r="A434" s="13">
        <v>450</v>
      </c>
      <c r="B434" s="21" t="s">
        <v>144</v>
      </c>
      <c r="C434" s="21" t="s">
        <v>1271</v>
      </c>
      <c r="D434" s="22"/>
      <c r="E434" s="21"/>
      <c r="F434" s="176" t="s">
        <v>1272</v>
      </c>
      <c r="G434" s="16" t="s">
        <v>59</v>
      </c>
      <c r="H434" s="17" t="s">
        <v>24</v>
      </c>
      <c r="I434" s="16" t="s">
        <v>1273</v>
      </c>
      <c r="J434" s="28">
        <v>19164</v>
      </c>
      <c r="K434" s="248">
        <v>1952</v>
      </c>
      <c r="L434" s="16">
        <f t="shared" si="23"/>
        <v>68</v>
      </c>
      <c r="M434" s="16" t="s">
        <v>45</v>
      </c>
      <c r="N434" s="16" t="s">
        <v>27</v>
      </c>
      <c r="O434" s="16" t="s">
        <v>46</v>
      </c>
      <c r="P434" s="16" t="s">
        <v>104</v>
      </c>
      <c r="Q434" s="16">
        <v>8</v>
      </c>
      <c r="R434" s="18" t="s">
        <v>30</v>
      </c>
      <c r="S434" s="21">
        <v>80000</v>
      </c>
      <c r="T434" s="36"/>
      <c r="U434" s="37"/>
    </row>
    <row r="435" spans="1:21">
      <c r="A435" s="17">
        <v>451</v>
      </c>
      <c r="B435" s="21" t="s">
        <v>1274</v>
      </c>
      <c r="C435" s="21" t="s">
        <v>191</v>
      </c>
      <c r="D435" s="17" t="s">
        <v>63</v>
      </c>
      <c r="E435" s="21" t="s">
        <v>118</v>
      </c>
      <c r="F435" s="176" t="s">
        <v>1275</v>
      </c>
      <c r="G435" s="16" t="s">
        <v>100</v>
      </c>
      <c r="H435" s="17" t="s">
        <v>24</v>
      </c>
      <c r="I435" s="16" t="s">
        <v>146</v>
      </c>
      <c r="J435" s="25">
        <v>21640</v>
      </c>
      <c r="K435" s="26">
        <v>1959</v>
      </c>
      <c r="L435" s="16">
        <f t="shared" si="23"/>
        <v>61</v>
      </c>
      <c r="M435" s="16" t="s">
        <v>45</v>
      </c>
      <c r="N435" s="16" t="s">
        <v>27</v>
      </c>
      <c r="O435" s="16" t="s">
        <v>46</v>
      </c>
      <c r="P435" s="16" t="s">
        <v>279</v>
      </c>
      <c r="Q435" s="16">
        <v>9</v>
      </c>
      <c r="R435" s="18" t="s">
        <v>30</v>
      </c>
      <c r="S435" s="21">
        <v>100000</v>
      </c>
      <c r="T435" s="36"/>
      <c r="U435" s="37"/>
    </row>
    <row r="436" spans="1:21">
      <c r="A436" s="13">
        <v>452</v>
      </c>
      <c r="B436" s="21" t="s">
        <v>1274</v>
      </c>
      <c r="C436" s="21" t="s">
        <v>1276</v>
      </c>
      <c r="D436" s="17" t="s">
        <v>63</v>
      </c>
      <c r="E436" s="21" t="s">
        <v>118</v>
      </c>
      <c r="F436" s="176" t="s">
        <v>1277</v>
      </c>
      <c r="G436" s="16" t="s">
        <v>100</v>
      </c>
      <c r="H436" s="17" t="s">
        <v>24</v>
      </c>
      <c r="I436" s="16" t="s">
        <v>146</v>
      </c>
      <c r="J436" s="28">
        <v>43504</v>
      </c>
      <c r="K436" s="248">
        <v>1978</v>
      </c>
      <c r="L436" s="16">
        <f t="shared" si="23"/>
        <v>42</v>
      </c>
      <c r="M436" s="16" t="s">
        <v>45</v>
      </c>
      <c r="N436" s="16" t="s">
        <v>27</v>
      </c>
      <c r="O436" s="16" t="s">
        <v>28</v>
      </c>
      <c r="P436" s="16" t="s">
        <v>104</v>
      </c>
      <c r="Q436" s="16">
        <v>2</v>
      </c>
      <c r="R436" s="18" t="s">
        <v>30</v>
      </c>
      <c r="S436" s="21">
        <v>80000</v>
      </c>
      <c r="T436" s="36"/>
      <c r="U436" s="37"/>
    </row>
    <row r="437" spans="1:21">
      <c r="A437" s="13">
        <v>453</v>
      </c>
      <c r="B437" s="21" t="s">
        <v>1274</v>
      </c>
      <c r="C437" s="21" t="s">
        <v>1208</v>
      </c>
      <c r="D437" s="22" t="s">
        <v>371</v>
      </c>
      <c r="E437" s="21" t="s">
        <v>372</v>
      </c>
      <c r="F437" s="176" t="s">
        <v>1278</v>
      </c>
      <c r="G437" s="16" t="s">
        <v>23</v>
      </c>
      <c r="H437" s="17" t="s">
        <v>24</v>
      </c>
      <c r="I437" s="16" t="s">
        <v>124</v>
      </c>
      <c r="J437" s="28">
        <v>21335</v>
      </c>
      <c r="K437" s="248">
        <v>1958</v>
      </c>
      <c r="L437" s="16">
        <f t="shared" si="23"/>
        <v>62</v>
      </c>
      <c r="M437" s="16" t="s">
        <v>26</v>
      </c>
      <c r="N437" s="16" t="s">
        <v>27</v>
      </c>
      <c r="O437" s="16" t="s">
        <v>46</v>
      </c>
      <c r="P437" s="16" t="s">
        <v>136</v>
      </c>
      <c r="Q437" s="16">
        <v>9</v>
      </c>
      <c r="R437" s="18" t="s">
        <v>30</v>
      </c>
      <c r="S437" s="21">
        <v>60000</v>
      </c>
      <c r="T437" s="36"/>
      <c r="U437" s="37"/>
    </row>
    <row r="438" spans="1:21">
      <c r="A438" s="13">
        <v>454</v>
      </c>
      <c r="B438" s="21" t="s">
        <v>1279</v>
      </c>
      <c r="C438" s="21" t="s">
        <v>1280</v>
      </c>
      <c r="D438" s="17" t="s">
        <v>51</v>
      </c>
      <c r="E438" s="21" t="s">
        <v>295</v>
      </c>
      <c r="F438" s="176" t="s">
        <v>1281</v>
      </c>
      <c r="G438" s="16" t="s">
        <v>100</v>
      </c>
      <c r="H438" s="17" t="s">
        <v>24</v>
      </c>
      <c r="I438" s="16" t="s">
        <v>1282</v>
      </c>
      <c r="J438" s="28">
        <v>43762</v>
      </c>
      <c r="K438" s="248">
        <v>1970</v>
      </c>
      <c r="L438" s="16">
        <f t="shared" si="23"/>
        <v>50</v>
      </c>
      <c r="M438" s="16" t="s">
        <v>26</v>
      </c>
      <c r="N438" s="16" t="s">
        <v>27</v>
      </c>
      <c r="O438" s="16" t="s">
        <v>49</v>
      </c>
      <c r="P438" s="16" t="s">
        <v>136</v>
      </c>
      <c r="Q438" s="16">
        <v>1</v>
      </c>
      <c r="R438" s="18" t="s">
        <v>30</v>
      </c>
      <c r="S438" s="21">
        <v>60000</v>
      </c>
      <c r="T438" s="36"/>
      <c r="U438" s="37"/>
    </row>
    <row r="439" spans="1:21">
      <c r="A439" s="17">
        <v>455</v>
      </c>
      <c r="B439" s="21" t="s">
        <v>790</v>
      </c>
      <c r="C439" s="21" t="s">
        <v>682</v>
      </c>
      <c r="D439" s="17" t="s">
        <v>192</v>
      </c>
      <c r="E439" s="21" t="s">
        <v>1172</v>
      </c>
      <c r="F439" s="176" t="s">
        <v>1283</v>
      </c>
      <c r="G439" s="16" t="s">
        <v>358</v>
      </c>
      <c r="H439" s="17" t="s">
        <v>24</v>
      </c>
      <c r="I439" s="16" t="s">
        <v>146</v>
      </c>
      <c r="J439" s="28">
        <v>43483</v>
      </c>
      <c r="K439" s="248">
        <v>1966</v>
      </c>
      <c r="L439" s="16">
        <f t="shared" si="23"/>
        <v>54</v>
      </c>
      <c r="M439" s="16" t="s">
        <v>26</v>
      </c>
      <c r="N439" s="16" t="s">
        <v>130</v>
      </c>
      <c r="O439" s="16" t="s">
        <v>28</v>
      </c>
      <c r="P439" s="16"/>
      <c r="Q439" s="16">
        <v>1</v>
      </c>
      <c r="R439" s="18" t="s">
        <v>30</v>
      </c>
      <c r="S439" s="21"/>
      <c r="T439" s="36"/>
      <c r="U439" s="37"/>
    </row>
    <row r="440" spans="1:21">
      <c r="A440" s="13">
        <v>456</v>
      </c>
      <c r="B440" s="21" t="s">
        <v>790</v>
      </c>
      <c r="C440" s="21" t="s">
        <v>1284</v>
      </c>
      <c r="D440" s="17" t="s">
        <v>21</v>
      </c>
      <c r="E440" s="21" t="s">
        <v>307</v>
      </c>
      <c r="F440" s="176" t="s">
        <v>1285</v>
      </c>
      <c r="G440" s="16" t="s">
        <v>100</v>
      </c>
      <c r="H440" s="17" t="s">
        <v>24</v>
      </c>
      <c r="I440" s="16" t="s">
        <v>146</v>
      </c>
      <c r="J440" s="28">
        <v>25760</v>
      </c>
      <c r="K440" s="248">
        <v>1970</v>
      </c>
      <c r="L440" s="16">
        <f t="shared" si="23"/>
        <v>50</v>
      </c>
      <c r="M440" s="16" t="s">
        <v>45</v>
      </c>
      <c r="N440" s="16" t="s">
        <v>27</v>
      </c>
      <c r="O440" s="16" t="s">
        <v>49</v>
      </c>
      <c r="P440" s="16" t="s">
        <v>104</v>
      </c>
      <c r="Q440" s="16">
        <v>6</v>
      </c>
      <c r="R440" s="18" t="s">
        <v>30</v>
      </c>
      <c r="S440" s="21">
        <v>80000</v>
      </c>
      <c r="T440" s="36"/>
      <c r="U440" s="37"/>
    </row>
    <row r="441" spans="1:21">
      <c r="A441" s="17">
        <v>457</v>
      </c>
      <c r="B441" s="21" t="s">
        <v>790</v>
      </c>
      <c r="C441" s="21" t="s">
        <v>1286</v>
      </c>
      <c r="D441" s="22"/>
      <c r="E441" s="21"/>
      <c r="F441" s="176" t="s">
        <v>1287</v>
      </c>
      <c r="G441" s="16" t="s">
        <v>167</v>
      </c>
      <c r="H441" s="17" t="s">
        <v>24</v>
      </c>
      <c r="I441" s="16" t="s">
        <v>146</v>
      </c>
      <c r="J441" s="28">
        <v>43498</v>
      </c>
      <c r="K441" s="248">
        <v>1963</v>
      </c>
      <c r="L441" s="16">
        <f t="shared" si="23"/>
        <v>57</v>
      </c>
      <c r="M441" s="16" t="s">
        <v>26</v>
      </c>
      <c r="N441" s="16" t="s">
        <v>27</v>
      </c>
      <c r="O441" s="16" t="s">
        <v>46</v>
      </c>
      <c r="P441" s="16" t="s">
        <v>136</v>
      </c>
      <c r="Q441" s="16">
        <v>1</v>
      </c>
      <c r="R441" s="18" t="s">
        <v>1288</v>
      </c>
      <c r="S441" s="21">
        <v>60000</v>
      </c>
      <c r="T441" s="36"/>
      <c r="U441" s="37"/>
    </row>
    <row r="442" spans="1:21">
      <c r="A442" s="13">
        <v>458</v>
      </c>
      <c r="B442" s="21" t="s">
        <v>790</v>
      </c>
      <c r="C442" s="21" t="s">
        <v>1067</v>
      </c>
      <c r="D442" s="22"/>
      <c r="E442" s="21"/>
      <c r="F442" s="176" t="s">
        <v>1289</v>
      </c>
      <c r="G442" s="16"/>
      <c r="H442" s="17" t="s">
        <v>24</v>
      </c>
      <c r="I442" s="16" t="s">
        <v>146</v>
      </c>
      <c r="J442" s="28">
        <v>43649</v>
      </c>
      <c r="K442" s="248">
        <v>1974</v>
      </c>
      <c r="L442" s="16">
        <f t="shared" si="23"/>
        <v>46</v>
      </c>
      <c r="M442" s="16" t="s">
        <v>45</v>
      </c>
      <c r="N442" s="16" t="s">
        <v>27</v>
      </c>
      <c r="O442" s="16" t="s">
        <v>49</v>
      </c>
      <c r="P442" s="16" t="s">
        <v>1290</v>
      </c>
      <c r="Q442" s="16">
        <v>1</v>
      </c>
      <c r="R442" s="18" t="s">
        <v>30</v>
      </c>
      <c r="S442" s="21"/>
      <c r="T442" s="36"/>
      <c r="U442" s="37"/>
    </row>
    <row r="443" spans="1:21">
      <c r="A443" s="13">
        <v>459</v>
      </c>
      <c r="B443" s="21" t="s">
        <v>1291</v>
      </c>
      <c r="C443" s="21" t="s">
        <v>1292</v>
      </c>
      <c r="D443" s="22" t="s">
        <v>371</v>
      </c>
      <c r="E443" s="21" t="s">
        <v>1096</v>
      </c>
      <c r="F443" s="176" t="s">
        <v>1293</v>
      </c>
      <c r="G443" s="16" t="s">
        <v>100</v>
      </c>
      <c r="H443" s="17" t="s">
        <v>24</v>
      </c>
      <c r="I443" s="16" t="s">
        <v>903</v>
      </c>
      <c r="J443" s="28">
        <v>43780</v>
      </c>
      <c r="K443" s="248">
        <v>1983</v>
      </c>
      <c r="L443" s="16">
        <f t="shared" si="23"/>
        <v>37</v>
      </c>
      <c r="M443" s="16" t="s">
        <v>26</v>
      </c>
      <c r="N443" s="16" t="s">
        <v>27</v>
      </c>
      <c r="O443" s="16" t="s">
        <v>49</v>
      </c>
      <c r="P443" s="16" t="s">
        <v>136</v>
      </c>
      <c r="Q443" s="16">
        <v>2</v>
      </c>
      <c r="R443" s="18" t="s">
        <v>30</v>
      </c>
      <c r="S443" s="21">
        <v>60000</v>
      </c>
      <c r="T443" s="36"/>
      <c r="U443" s="37"/>
    </row>
    <row r="444" spans="1:21">
      <c r="A444" s="17">
        <v>460</v>
      </c>
      <c r="B444" s="21" t="s">
        <v>1294</v>
      </c>
      <c r="C444" s="21" t="s">
        <v>1294</v>
      </c>
      <c r="D444" s="22"/>
      <c r="E444" s="21"/>
      <c r="F444" s="176" t="s">
        <v>1295</v>
      </c>
      <c r="G444" s="16" t="s">
        <v>100</v>
      </c>
      <c r="H444" s="17" t="s">
        <v>24</v>
      </c>
      <c r="I444" s="16" t="s">
        <v>157</v>
      </c>
      <c r="J444" s="28"/>
      <c r="K444" s="248"/>
      <c r="L444" s="16">
        <f t="shared" si="23"/>
        <v>2020</v>
      </c>
      <c r="M444" s="16" t="s">
        <v>45</v>
      </c>
      <c r="N444" s="16"/>
      <c r="O444" s="16"/>
      <c r="P444" s="16" t="s">
        <v>104</v>
      </c>
      <c r="Q444" s="16"/>
      <c r="R444" s="18" t="s">
        <v>30</v>
      </c>
      <c r="S444" s="21">
        <v>80000</v>
      </c>
      <c r="T444" s="36"/>
      <c r="U444" s="37"/>
    </row>
    <row r="445" spans="1:21">
      <c r="A445" s="13">
        <v>461</v>
      </c>
      <c r="B445" s="21" t="s">
        <v>1296</v>
      </c>
      <c r="C445" s="21" t="s">
        <v>1116</v>
      </c>
      <c r="D445" s="22"/>
      <c r="E445" s="21"/>
      <c r="F445" s="176" t="s">
        <v>1297</v>
      </c>
      <c r="G445" s="16" t="s">
        <v>100</v>
      </c>
      <c r="H445" s="17" t="s">
        <v>24</v>
      </c>
      <c r="I445" s="16" t="s">
        <v>1298</v>
      </c>
      <c r="J445" s="28">
        <v>43495</v>
      </c>
      <c r="K445" s="248">
        <v>1973</v>
      </c>
      <c r="L445" s="16">
        <f t="shared" si="23"/>
        <v>47</v>
      </c>
      <c r="M445" s="16" t="s">
        <v>26</v>
      </c>
      <c r="N445" s="16" t="s">
        <v>27</v>
      </c>
      <c r="O445" s="16" t="s">
        <v>657</v>
      </c>
      <c r="P445" s="16" t="s">
        <v>1299</v>
      </c>
      <c r="Q445" s="16">
        <v>3</v>
      </c>
      <c r="R445" s="18" t="s">
        <v>30</v>
      </c>
      <c r="S445" s="21"/>
      <c r="T445" s="36"/>
      <c r="U445" s="37"/>
    </row>
    <row r="446" spans="1:21">
      <c r="A446" s="17">
        <v>462</v>
      </c>
      <c r="B446" s="21" t="s">
        <v>1296</v>
      </c>
      <c r="C446" s="21" t="s">
        <v>1300</v>
      </c>
      <c r="D446" s="22"/>
      <c r="E446" s="21"/>
      <c r="F446" s="176" t="s">
        <v>1301</v>
      </c>
      <c r="G446" s="16"/>
      <c r="H446" s="17" t="s">
        <v>24</v>
      </c>
      <c r="I446" s="16" t="s">
        <v>1298</v>
      </c>
      <c r="J446" s="28"/>
      <c r="K446" s="248"/>
      <c r="L446" s="16"/>
      <c r="M446" s="16" t="s">
        <v>26</v>
      </c>
      <c r="N446" s="16"/>
      <c r="O446" s="16"/>
      <c r="P446" s="16"/>
      <c r="Q446" s="16"/>
      <c r="R446" s="18"/>
      <c r="S446" s="21"/>
      <c r="T446" s="36"/>
      <c r="U446" s="37"/>
    </row>
    <row r="447" spans="1:21">
      <c r="A447" s="13">
        <v>463</v>
      </c>
      <c r="B447" s="21" t="s">
        <v>1296</v>
      </c>
      <c r="C447" s="21" t="s">
        <v>1302</v>
      </c>
      <c r="D447" s="22"/>
      <c r="E447" s="21"/>
      <c r="F447" s="176" t="s">
        <v>1303</v>
      </c>
      <c r="G447" s="16"/>
      <c r="H447" s="17" t="s">
        <v>24</v>
      </c>
      <c r="I447" s="16" t="s">
        <v>1298</v>
      </c>
      <c r="J447" s="28"/>
      <c r="K447" s="248"/>
      <c r="L447" s="16"/>
      <c r="M447" s="16" t="s">
        <v>26</v>
      </c>
      <c r="N447" s="16"/>
      <c r="O447" s="16"/>
      <c r="P447" s="16"/>
      <c r="Q447" s="16"/>
      <c r="R447" s="18"/>
      <c r="S447" s="21"/>
      <c r="T447" s="36"/>
      <c r="U447" s="37"/>
    </row>
    <row r="448" spans="1:21">
      <c r="A448" s="17">
        <v>464</v>
      </c>
      <c r="B448" s="21" t="s">
        <v>1304</v>
      </c>
      <c r="C448" s="21" t="s">
        <v>1305</v>
      </c>
      <c r="D448" s="22"/>
      <c r="E448" s="21"/>
      <c r="F448" s="176" t="s">
        <v>1306</v>
      </c>
      <c r="G448" s="16" t="s">
        <v>223</v>
      </c>
      <c r="H448" s="17" t="s">
        <v>24</v>
      </c>
      <c r="I448" s="16" t="s">
        <v>60</v>
      </c>
      <c r="J448" s="28">
        <v>24246</v>
      </c>
      <c r="K448" s="248">
        <v>1966</v>
      </c>
      <c r="L448" s="16">
        <f t="shared" ref="L448:L454" si="24">2020-K448</f>
        <v>54</v>
      </c>
      <c r="M448" s="16" t="s">
        <v>26</v>
      </c>
      <c r="N448" s="16" t="s">
        <v>27</v>
      </c>
      <c r="O448" s="16" t="s">
        <v>49</v>
      </c>
      <c r="P448" s="16" t="s">
        <v>136</v>
      </c>
      <c r="Q448" s="16">
        <v>4</v>
      </c>
      <c r="R448" s="18" t="s">
        <v>30</v>
      </c>
      <c r="S448" s="21">
        <v>60000</v>
      </c>
      <c r="T448" s="36"/>
      <c r="U448" s="37"/>
    </row>
    <row r="449" spans="1:21">
      <c r="A449" s="13">
        <v>465</v>
      </c>
      <c r="B449" s="21" t="s">
        <v>1304</v>
      </c>
      <c r="C449" s="21" t="s">
        <v>1307</v>
      </c>
      <c r="D449" s="22" t="s">
        <v>371</v>
      </c>
      <c r="E449" s="21" t="s">
        <v>372</v>
      </c>
      <c r="F449" s="176" t="s">
        <v>1308</v>
      </c>
      <c r="G449" s="16" t="s">
        <v>100</v>
      </c>
      <c r="H449" s="17" t="s">
        <v>24</v>
      </c>
      <c r="I449" s="16" t="s">
        <v>60</v>
      </c>
      <c r="J449" s="28"/>
      <c r="K449" s="248"/>
      <c r="L449" s="16">
        <f t="shared" si="24"/>
        <v>2020</v>
      </c>
      <c r="M449" s="16" t="s">
        <v>45</v>
      </c>
      <c r="N449" s="16" t="s">
        <v>130</v>
      </c>
      <c r="O449" s="16" t="s">
        <v>49</v>
      </c>
      <c r="P449" s="16" t="s">
        <v>104</v>
      </c>
      <c r="Q449" s="16"/>
      <c r="R449" s="18" t="s">
        <v>30</v>
      </c>
      <c r="S449" s="21">
        <v>80000</v>
      </c>
      <c r="T449" s="36"/>
      <c r="U449" s="37"/>
    </row>
    <row r="450" spans="1:21">
      <c r="A450" s="17">
        <v>466</v>
      </c>
      <c r="B450" s="70" t="s">
        <v>1309</v>
      </c>
      <c r="C450" s="70" t="s">
        <v>1067</v>
      </c>
      <c r="D450" s="70"/>
      <c r="E450" s="70"/>
      <c r="F450" s="176" t="s">
        <v>1310</v>
      </c>
      <c r="G450" s="16" t="s">
        <v>728</v>
      </c>
      <c r="H450" s="17" t="s">
        <v>24</v>
      </c>
      <c r="I450" s="16" t="s">
        <v>157</v>
      </c>
      <c r="J450" s="28">
        <v>43768</v>
      </c>
      <c r="K450" s="248">
        <v>1951</v>
      </c>
      <c r="L450" s="16">
        <f t="shared" si="24"/>
        <v>69</v>
      </c>
      <c r="M450" s="16" t="s">
        <v>45</v>
      </c>
      <c r="N450" s="16" t="s">
        <v>27</v>
      </c>
      <c r="O450" s="16" t="s">
        <v>28</v>
      </c>
      <c r="P450" s="16" t="s">
        <v>454</v>
      </c>
      <c r="Q450" s="16"/>
      <c r="R450" s="18" t="s">
        <v>30</v>
      </c>
      <c r="S450" s="21">
        <v>120000</v>
      </c>
      <c r="T450" s="36"/>
      <c r="U450" s="37"/>
    </row>
    <row r="451" spans="1:21">
      <c r="A451" s="13">
        <v>467</v>
      </c>
      <c r="B451" s="70" t="s">
        <v>475</v>
      </c>
      <c r="C451" s="70" t="s">
        <v>284</v>
      </c>
      <c r="D451" s="70"/>
      <c r="E451" s="70"/>
      <c r="F451" s="177" t="s">
        <v>1311</v>
      </c>
      <c r="G451" s="16" t="s">
        <v>100</v>
      </c>
      <c r="H451" s="17" t="s">
        <v>24</v>
      </c>
      <c r="I451" s="16" t="s">
        <v>283</v>
      </c>
      <c r="J451" s="28">
        <v>19452</v>
      </c>
      <c r="K451" s="248">
        <v>1953</v>
      </c>
      <c r="L451" s="16">
        <f t="shared" si="24"/>
        <v>67</v>
      </c>
      <c r="M451" s="16" t="s">
        <v>45</v>
      </c>
      <c r="N451" s="16" t="s">
        <v>27</v>
      </c>
      <c r="O451" s="16" t="s">
        <v>46</v>
      </c>
      <c r="P451" s="16" t="s">
        <v>214</v>
      </c>
      <c r="Q451" s="16">
        <v>5</v>
      </c>
      <c r="R451" s="18" t="s">
        <v>30</v>
      </c>
      <c r="S451" s="21">
        <v>120000</v>
      </c>
      <c r="T451" s="36"/>
      <c r="U451" s="37"/>
    </row>
    <row r="452" spans="1:21">
      <c r="A452" s="17">
        <v>469</v>
      </c>
      <c r="B452" s="70" t="s">
        <v>475</v>
      </c>
      <c r="C452" s="70" t="s">
        <v>1313</v>
      </c>
      <c r="D452" s="17" t="s">
        <v>63</v>
      </c>
      <c r="E452" s="70" t="s">
        <v>118</v>
      </c>
      <c r="F452" s="176" t="s">
        <v>1314</v>
      </c>
      <c r="G452" s="16" t="s">
        <v>100</v>
      </c>
      <c r="H452" s="17" t="s">
        <v>24</v>
      </c>
      <c r="I452" s="16" t="s">
        <v>37</v>
      </c>
      <c r="J452" s="28">
        <v>28666</v>
      </c>
      <c r="K452" s="248">
        <v>1978</v>
      </c>
      <c r="L452" s="16">
        <f t="shared" si="24"/>
        <v>42</v>
      </c>
      <c r="M452" s="16" t="s">
        <v>26</v>
      </c>
      <c r="N452" s="16" t="s">
        <v>27</v>
      </c>
      <c r="O452" s="16" t="s">
        <v>28</v>
      </c>
      <c r="P452" s="16" t="s">
        <v>136</v>
      </c>
      <c r="Q452" s="16">
        <v>1</v>
      </c>
      <c r="R452" s="18" t="s">
        <v>30</v>
      </c>
      <c r="S452" s="21">
        <v>60000</v>
      </c>
      <c r="T452" s="36"/>
      <c r="U452" s="37"/>
    </row>
    <row r="453" spans="1:21">
      <c r="A453" s="13">
        <v>470</v>
      </c>
      <c r="B453" s="70" t="s">
        <v>475</v>
      </c>
      <c r="C453" s="70" t="s">
        <v>497</v>
      </c>
      <c r="D453" s="22" t="s">
        <v>299</v>
      </c>
      <c r="E453" s="70" t="s">
        <v>622</v>
      </c>
      <c r="F453" s="176" t="s">
        <v>1315</v>
      </c>
      <c r="G453" s="16" t="s">
        <v>100</v>
      </c>
      <c r="H453" s="17" t="s">
        <v>24</v>
      </c>
      <c r="I453" s="16" t="s">
        <v>283</v>
      </c>
      <c r="J453" s="28"/>
      <c r="K453" s="248"/>
      <c r="L453" s="16">
        <f t="shared" si="24"/>
        <v>2020</v>
      </c>
      <c r="M453" s="16" t="s">
        <v>45</v>
      </c>
      <c r="N453" s="16" t="s">
        <v>27</v>
      </c>
      <c r="O453" s="16" t="s">
        <v>46</v>
      </c>
      <c r="P453" s="16" t="s">
        <v>214</v>
      </c>
      <c r="Q453" s="16">
        <v>4</v>
      </c>
      <c r="R453" s="18" t="s">
        <v>30</v>
      </c>
      <c r="S453" s="21">
        <v>100000</v>
      </c>
      <c r="T453" s="36"/>
      <c r="U453" s="37"/>
    </row>
    <row r="454" spans="1:21">
      <c r="A454" s="17">
        <v>471</v>
      </c>
      <c r="B454" s="70" t="s">
        <v>475</v>
      </c>
      <c r="C454" s="70" t="s">
        <v>1316</v>
      </c>
      <c r="D454" s="70"/>
      <c r="E454" s="70"/>
      <c r="F454" s="248"/>
      <c r="G454" s="16" t="s">
        <v>100</v>
      </c>
      <c r="H454" s="17" t="s">
        <v>24</v>
      </c>
      <c r="I454" s="16" t="s">
        <v>283</v>
      </c>
      <c r="J454" s="28">
        <v>43796</v>
      </c>
      <c r="K454" s="248">
        <v>1975</v>
      </c>
      <c r="L454" s="16">
        <f t="shared" si="24"/>
        <v>45</v>
      </c>
      <c r="M454" s="16" t="s">
        <v>45</v>
      </c>
      <c r="N454" s="16" t="s">
        <v>27</v>
      </c>
      <c r="O454" s="16" t="s">
        <v>49</v>
      </c>
      <c r="P454" s="16" t="s">
        <v>214</v>
      </c>
      <c r="Q454" s="16">
        <v>2</v>
      </c>
      <c r="R454" s="18" t="s">
        <v>30</v>
      </c>
      <c r="S454" s="21">
        <v>100000</v>
      </c>
      <c r="T454" s="36"/>
      <c r="U454" s="37"/>
    </row>
    <row r="455" spans="1:21">
      <c r="A455" s="13">
        <v>472</v>
      </c>
      <c r="B455" s="70" t="s">
        <v>1317</v>
      </c>
      <c r="C455" s="70" t="s">
        <v>1318</v>
      </c>
      <c r="D455" s="70"/>
      <c r="E455" s="70"/>
      <c r="F455" s="248"/>
      <c r="G455" s="16"/>
      <c r="H455" s="17" t="s">
        <v>24</v>
      </c>
      <c r="I455" s="16" t="s">
        <v>120</v>
      </c>
      <c r="J455" s="28"/>
      <c r="K455" s="248"/>
      <c r="L455" s="16"/>
      <c r="M455" s="16" t="s">
        <v>26</v>
      </c>
      <c r="N455" s="16"/>
      <c r="O455" s="16"/>
      <c r="P455" s="16"/>
      <c r="Q455" s="16"/>
      <c r="R455" s="18"/>
      <c r="S455" s="21"/>
      <c r="T455" s="36"/>
      <c r="U455" s="37"/>
    </row>
    <row r="456" spans="1:21">
      <c r="A456" s="17">
        <v>474</v>
      </c>
      <c r="B456" s="70" t="s">
        <v>1322</v>
      </c>
      <c r="C456" s="70" t="s">
        <v>1323</v>
      </c>
      <c r="D456" s="22" t="s">
        <v>112</v>
      </c>
      <c r="E456" s="70" t="s">
        <v>1324</v>
      </c>
      <c r="F456" s="176" t="s">
        <v>1325</v>
      </c>
      <c r="G456" s="16" t="s">
        <v>100</v>
      </c>
      <c r="H456" s="17" t="s">
        <v>24</v>
      </c>
      <c r="I456" s="16" t="s">
        <v>146</v>
      </c>
      <c r="J456" s="71" t="s">
        <v>1326</v>
      </c>
      <c r="K456" s="248">
        <v>1975</v>
      </c>
      <c r="L456" s="16">
        <f t="shared" ref="L456:L471" si="25">2020-K456</f>
        <v>45</v>
      </c>
      <c r="M456" s="16" t="s">
        <v>26</v>
      </c>
      <c r="N456" s="16" t="s">
        <v>27</v>
      </c>
      <c r="O456" s="16" t="s">
        <v>28</v>
      </c>
      <c r="P456" s="16" t="s">
        <v>325</v>
      </c>
      <c r="Q456" s="16">
        <v>3</v>
      </c>
      <c r="R456" s="16" t="s">
        <v>30</v>
      </c>
      <c r="S456" s="38">
        <v>120000</v>
      </c>
      <c r="T456" s="39"/>
      <c r="U456" s="40"/>
    </row>
    <row r="457" spans="1:21">
      <c r="A457" s="13">
        <v>475</v>
      </c>
      <c r="B457" s="70" t="s">
        <v>1322</v>
      </c>
      <c r="C457" s="70" t="s">
        <v>1221</v>
      </c>
      <c r="D457" s="70"/>
      <c r="E457" s="70"/>
      <c r="F457" s="176" t="s">
        <v>1327</v>
      </c>
      <c r="G457" s="16" t="s">
        <v>100</v>
      </c>
      <c r="H457" s="17" t="s">
        <v>24</v>
      </c>
      <c r="I457" s="16" t="s">
        <v>146</v>
      </c>
      <c r="J457" s="71">
        <v>16967</v>
      </c>
      <c r="K457" s="248">
        <v>1946</v>
      </c>
      <c r="L457" s="16">
        <f t="shared" si="25"/>
        <v>74</v>
      </c>
      <c r="M457" s="16" t="s">
        <v>26</v>
      </c>
      <c r="N457" s="16" t="s">
        <v>27</v>
      </c>
      <c r="O457" s="16" t="s">
        <v>46</v>
      </c>
      <c r="P457" s="16" t="s">
        <v>66</v>
      </c>
      <c r="Q457" s="16">
        <v>6</v>
      </c>
      <c r="R457" s="16" t="s">
        <v>30</v>
      </c>
      <c r="S457" s="38">
        <v>120000</v>
      </c>
      <c r="T457" s="39"/>
      <c r="U457" s="40"/>
    </row>
    <row r="458" spans="1:21">
      <c r="A458" s="13">
        <v>476</v>
      </c>
      <c r="B458" s="70" t="s">
        <v>1328</v>
      </c>
      <c r="C458" s="70" t="s">
        <v>284</v>
      </c>
      <c r="D458" s="17" t="s">
        <v>63</v>
      </c>
      <c r="E458" s="70" t="s">
        <v>276</v>
      </c>
      <c r="F458" s="176" t="s">
        <v>1329</v>
      </c>
      <c r="G458" s="16" t="s">
        <v>358</v>
      </c>
      <c r="H458" s="17" t="s">
        <v>24</v>
      </c>
      <c r="I458" s="16" t="s">
        <v>146</v>
      </c>
      <c r="J458" s="28">
        <v>43691</v>
      </c>
      <c r="K458" s="248">
        <v>1956</v>
      </c>
      <c r="L458" s="16">
        <f t="shared" si="25"/>
        <v>64</v>
      </c>
      <c r="M458" s="16" t="s">
        <v>45</v>
      </c>
      <c r="N458" s="16" t="s">
        <v>27</v>
      </c>
      <c r="O458" s="16" t="s">
        <v>49</v>
      </c>
      <c r="P458" s="16" t="s">
        <v>360</v>
      </c>
      <c r="Q458" s="16">
        <v>2</v>
      </c>
      <c r="R458" s="18" t="s">
        <v>30</v>
      </c>
      <c r="S458" s="21"/>
      <c r="T458" s="36"/>
      <c r="U458" s="37"/>
    </row>
    <row r="459" spans="1:21">
      <c r="A459" s="13">
        <v>477</v>
      </c>
      <c r="B459" s="70" t="s">
        <v>1328</v>
      </c>
      <c r="C459" s="70" t="s">
        <v>327</v>
      </c>
      <c r="D459" s="17" t="s">
        <v>63</v>
      </c>
      <c r="E459" s="70" t="s">
        <v>632</v>
      </c>
      <c r="F459" s="176" t="s">
        <v>1330</v>
      </c>
      <c r="G459" s="16" t="s">
        <v>358</v>
      </c>
      <c r="H459" s="17" t="s">
        <v>24</v>
      </c>
      <c r="I459" s="16" t="s">
        <v>146</v>
      </c>
      <c r="J459" s="28">
        <v>43802</v>
      </c>
      <c r="K459" s="248">
        <v>1955</v>
      </c>
      <c r="L459" s="16">
        <f t="shared" si="25"/>
        <v>65</v>
      </c>
      <c r="M459" s="16" t="s">
        <v>26</v>
      </c>
      <c r="N459" s="16" t="s">
        <v>27</v>
      </c>
      <c r="O459" s="16" t="s">
        <v>49</v>
      </c>
      <c r="P459" s="16" t="s">
        <v>360</v>
      </c>
      <c r="Q459" s="16">
        <v>2</v>
      </c>
      <c r="R459" s="18" t="s">
        <v>30</v>
      </c>
      <c r="S459" s="21"/>
      <c r="T459" s="36"/>
      <c r="U459" s="37"/>
    </row>
    <row r="460" spans="1:21">
      <c r="A460" s="13">
        <v>478</v>
      </c>
      <c r="B460" s="70" t="s">
        <v>1331</v>
      </c>
      <c r="C460" s="70" t="s">
        <v>1332</v>
      </c>
      <c r="D460" s="70"/>
      <c r="E460" s="70"/>
      <c r="F460" s="176" t="s">
        <v>1333</v>
      </c>
      <c r="G460" s="16"/>
      <c r="H460" s="23" t="s">
        <v>24</v>
      </c>
      <c r="I460" s="16" t="s">
        <v>278</v>
      </c>
      <c r="J460" s="28">
        <v>43509</v>
      </c>
      <c r="K460" s="248">
        <v>1984</v>
      </c>
      <c r="L460" s="16">
        <f t="shared" si="25"/>
        <v>36</v>
      </c>
      <c r="M460" s="16" t="s">
        <v>26</v>
      </c>
      <c r="N460" s="16" t="s">
        <v>27</v>
      </c>
      <c r="O460" s="16" t="s">
        <v>49</v>
      </c>
      <c r="P460" s="16"/>
      <c r="Q460" s="16"/>
      <c r="R460" s="18"/>
      <c r="S460" s="21"/>
      <c r="T460" s="36"/>
      <c r="U460" s="37"/>
    </row>
    <row r="461" spans="1:21">
      <c r="A461" s="17">
        <v>479</v>
      </c>
      <c r="B461" s="70" t="s">
        <v>1334</v>
      </c>
      <c r="C461" s="70" t="s">
        <v>810</v>
      </c>
      <c r="D461" s="70" t="s">
        <v>299</v>
      </c>
      <c r="E461" s="70" t="s">
        <v>299</v>
      </c>
      <c r="F461" s="176" t="s">
        <v>1335</v>
      </c>
      <c r="G461" s="16" t="s">
        <v>161</v>
      </c>
      <c r="H461" s="17" t="s">
        <v>24</v>
      </c>
      <c r="I461" s="16" t="s">
        <v>1336</v>
      </c>
      <c r="J461" s="28">
        <v>24256</v>
      </c>
      <c r="K461" s="248">
        <v>1966</v>
      </c>
      <c r="L461" s="16">
        <f t="shared" si="25"/>
        <v>54</v>
      </c>
      <c r="M461" s="16" t="s">
        <v>26</v>
      </c>
      <c r="N461" s="16" t="s">
        <v>27</v>
      </c>
      <c r="O461" s="16" t="s">
        <v>46</v>
      </c>
      <c r="P461" s="16" t="s">
        <v>136</v>
      </c>
      <c r="Q461" s="16">
        <v>2</v>
      </c>
      <c r="R461" s="18" t="s">
        <v>30</v>
      </c>
      <c r="S461" s="21">
        <v>80000</v>
      </c>
      <c r="T461" s="36"/>
      <c r="U461" s="37"/>
    </row>
    <row r="462" spans="1:21">
      <c r="A462" s="13">
        <v>480</v>
      </c>
      <c r="B462" s="70" t="s">
        <v>1337</v>
      </c>
      <c r="C462" s="70" t="s">
        <v>770</v>
      </c>
      <c r="D462" s="17" t="s">
        <v>226</v>
      </c>
      <c r="E462" s="70" t="s">
        <v>1338</v>
      </c>
      <c r="F462" s="176" t="s">
        <v>1339</v>
      </c>
      <c r="G462" s="16" t="s">
        <v>100</v>
      </c>
      <c r="H462" s="17" t="s">
        <v>24</v>
      </c>
      <c r="I462" s="16" t="s">
        <v>37</v>
      </c>
      <c r="J462" s="28">
        <v>43774</v>
      </c>
      <c r="K462" s="248">
        <v>1968</v>
      </c>
      <c r="L462" s="16">
        <f t="shared" si="25"/>
        <v>52</v>
      </c>
      <c r="M462" s="16" t="s">
        <v>26</v>
      </c>
      <c r="N462" s="16" t="s">
        <v>27</v>
      </c>
      <c r="O462" s="16" t="s">
        <v>49</v>
      </c>
      <c r="P462" s="16" t="s">
        <v>66</v>
      </c>
      <c r="Q462" s="16">
        <v>1</v>
      </c>
      <c r="R462" s="18" t="s">
        <v>30</v>
      </c>
      <c r="S462" s="21">
        <v>120000</v>
      </c>
      <c r="T462" s="36"/>
      <c r="U462" s="37"/>
    </row>
    <row r="463" spans="1:21">
      <c r="A463" s="13">
        <v>481</v>
      </c>
      <c r="B463" s="70" t="s">
        <v>98</v>
      </c>
      <c r="C463" s="70" t="s">
        <v>1340</v>
      </c>
      <c r="D463" s="17" t="s">
        <v>192</v>
      </c>
      <c r="E463" s="70" t="s">
        <v>602</v>
      </c>
      <c r="F463" s="176" t="s">
        <v>1341</v>
      </c>
      <c r="G463" s="16" t="s">
        <v>100</v>
      </c>
      <c r="H463" s="17" t="s">
        <v>24</v>
      </c>
      <c r="I463" s="16" t="s">
        <v>157</v>
      </c>
      <c r="J463" s="28">
        <v>30799</v>
      </c>
      <c r="K463" s="248">
        <v>1987</v>
      </c>
      <c r="L463" s="16">
        <f t="shared" si="25"/>
        <v>33</v>
      </c>
      <c r="M463" s="16" t="s">
        <v>26</v>
      </c>
      <c r="N463" s="16" t="s">
        <v>27</v>
      </c>
      <c r="O463" s="16" t="s">
        <v>28</v>
      </c>
      <c r="P463" s="16" t="s">
        <v>287</v>
      </c>
      <c r="Q463" s="16">
        <v>1</v>
      </c>
      <c r="R463" s="18" t="s">
        <v>30</v>
      </c>
      <c r="S463" s="21">
        <v>120000</v>
      </c>
      <c r="T463" s="36"/>
      <c r="U463" s="37"/>
    </row>
    <row r="464" spans="1:21">
      <c r="A464" s="17">
        <v>482</v>
      </c>
      <c r="B464" s="70" t="s">
        <v>98</v>
      </c>
      <c r="C464" s="70" t="s">
        <v>1342</v>
      </c>
      <c r="D464" s="22" t="s">
        <v>211</v>
      </c>
      <c r="E464" s="70" t="s">
        <v>445</v>
      </c>
      <c r="F464" s="176" t="s">
        <v>1343</v>
      </c>
      <c r="G464" s="16" t="s">
        <v>100</v>
      </c>
      <c r="H464" s="17" t="s">
        <v>24</v>
      </c>
      <c r="I464" s="16" t="s">
        <v>157</v>
      </c>
      <c r="J464" s="28">
        <v>23129</v>
      </c>
      <c r="K464" s="248">
        <v>1963</v>
      </c>
      <c r="L464" s="16">
        <f t="shared" si="25"/>
        <v>57</v>
      </c>
      <c r="M464" s="16" t="s">
        <v>26</v>
      </c>
      <c r="N464" s="16" t="s">
        <v>27</v>
      </c>
      <c r="O464" s="16" t="s">
        <v>28</v>
      </c>
      <c r="P464" s="16" t="s">
        <v>287</v>
      </c>
      <c r="Q464" s="16">
        <v>5</v>
      </c>
      <c r="R464" s="18" t="s">
        <v>30</v>
      </c>
      <c r="S464" s="21">
        <v>120000</v>
      </c>
      <c r="T464" s="36"/>
      <c r="U464" s="37"/>
    </row>
    <row r="465" spans="1:21">
      <c r="A465" s="13">
        <v>484</v>
      </c>
      <c r="B465" s="70" t="s">
        <v>98</v>
      </c>
      <c r="C465" s="70" t="s">
        <v>1347</v>
      </c>
      <c r="D465" s="22" t="s">
        <v>211</v>
      </c>
      <c r="E465" s="70" t="s">
        <v>445</v>
      </c>
      <c r="F465" s="176" t="s">
        <v>1348</v>
      </c>
      <c r="G465" s="16" t="s">
        <v>100</v>
      </c>
      <c r="H465" s="17" t="s">
        <v>24</v>
      </c>
      <c r="I465" s="16" t="s">
        <v>157</v>
      </c>
      <c r="J465" s="25">
        <v>43812</v>
      </c>
      <c r="K465" s="26">
        <v>1991</v>
      </c>
      <c r="L465" s="16">
        <f t="shared" si="25"/>
        <v>29</v>
      </c>
      <c r="M465" s="16" t="s">
        <v>26</v>
      </c>
      <c r="N465" s="16" t="s">
        <v>130</v>
      </c>
      <c r="O465" s="16" t="s">
        <v>28</v>
      </c>
      <c r="P465" s="16" t="s">
        <v>136</v>
      </c>
      <c r="Q465" s="16"/>
      <c r="R465" s="18" t="s">
        <v>30</v>
      </c>
      <c r="S465" s="21">
        <v>60000</v>
      </c>
      <c r="T465" s="36"/>
      <c r="U465" s="37"/>
    </row>
    <row r="466" spans="1:21">
      <c r="A466" s="17">
        <v>485</v>
      </c>
      <c r="B466" s="70" t="s">
        <v>98</v>
      </c>
      <c r="C466" s="70" t="s">
        <v>1122</v>
      </c>
      <c r="D466" s="22" t="s">
        <v>211</v>
      </c>
      <c r="E466" s="70" t="s">
        <v>445</v>
      </c>
      <c r="F466" s="176" t="s">
        <v>1349</v>
      </c>
      <c r="G466" s="16" t="s">
        <v>100</v>
      </c>
      <c r="H466" s="17" t="s">
        <v>24</v>
      </c>
      <c r="I466" s="16" t="s">
        <v>157</v>
      </c>
      <c r="J466" s="25">
        <v>32963</v>
      </c>
      <c r="K466" s="26">
        <v>1990</v>
      </c>
      <c r="L466" s="16">
        <f t="shared" si="25"/>
        <v>30</v>
      </c>
      <c r="M466" s="16" t="s">
        <v>45</v>
      </c>
      <c r="N466" s="16" t="s">
        <v>130</v>
      </c>
      <c r="O466" s="16" t="s">
        <v>49</v>
      </c>
      <c r="P466" s="16" t="s">
        <v>923</v>
      </c>
      <c r="Q466" s="16"/>
      <c r="R466" s="18" t="s">
        <v>30</v>
      </c>
      <c r="S466" s="21">
        <v>70000</v>
      </c>
      <c r="T466" s="36"/>
      <c r="U466" s="37"/>
    </row>
    <row r="467" spans="1:21">
      <c r="A467" s="13">
        <v>486</v>
      </c>
      <c r="B467" s="70" t="s">
        <v>98</v>
      </c>
      <c r="C467" s="70" t="s">
        <v>1350</v>
      </c>
      <c r="D467" s="22" t="s">
        <v>211</v>
      </c>
      <c r="E467" s="70" t="s">
        <v>445</v>
      </c>
      <c r="F467" s="176" t="s">
        <v>1351</v>
      </c>
      <c r="G467" s="16" t="s">
        <v>100</v>
      </c>
      <c r="H467" s="17" t="s">
        <v>24</v>
      </c>
      <c r="I467" s="16" t="s">
        <v>157</v>
      </c>
      <c r="J467" s="28">
        <v>34057</v>
      </c>
      <c r="K467" s="248">
        <v>1993</v>
      </c>
      <c r="L467" s="16">
        <f t="shared" si="25"/>
        <v>27</v>
      </c>
      <c r="M467" s="16" t="s">
        <v>26</v>
      </c>
      <c r="N467" s="16" t="s">
        <v>130</v>
      </c>
      <c r="O467" s="16" t="s">
        <v>28</v>
      </c>
      <c r="P467" s="16" t="s">
        <v>231</v>
      </c>
      <c r="Q467" s="16"/>
      <c r="R467" s="18" t="s">
        <v>30</v>
      </c>
      <c r="S467" s="21">
        <v>100000</v>
      </c>
      <c r="T467" s="36"/>
      <c r="U467" s="37"/>
    </row>
    <row r="468" spans="1:21">
      <c r="A468" s="13">
        <v>487</v>
      </c>
      <c r="B468" s="70" t="s">
        <v>98</v>
      </c>
      <c r="C468" s="70" t="s">
        <v>1352</v>
      </c>
      <c r="D468" s="17" t="s">
        <v>240</v>
      </c>
      <c r="E468" s="70" t="s">
        <v>438</v>
      </c>
      <c r="F468" s="176" t="s">
        <v>1353</v>
      </c>
      <c r="G468" s="16" t="s">
        <v>100</v>
      </c>
      <c r="H468" s="17" t="s">
        <v>24</v>
      </c>
      <c r="I468" s="16" t="s">
        <v>157</v>
      </c>
      <c r="J468" s="28">
        <v>43792</v>
      </c>
      <c r="K468" s="248">
        <v>1959</v>
      </c>
      <c r="L468" s="16">
        <f t="shared" si="25"/>
        <v>61</v>
      </c>
      <c r="M468" s="16" t="s">
        <v>45</v>
      </c>
      <c r="N468" s="16" t="s">
        <v>27</v>
      </c>
      <c r="O468" s="16" t="s">
        <v>46</v>
      </c>
      <c r="P468" s="16" t="s">
        <v>104</v>
      </c>
      <c r="Q468" s="16">
        <v>5</v>
      </c>
      <c r="R468" s="18" t="s">
        <v>30</v>
      </c>
      <c r="S468" s="21">
        <v>80000</v>
      </c>
      <c r="T468" s="36"/>
      <c r="U468" s="37"/>
    </row>
    <row r="469" spans="1:21">
      <c r="A469" s="17">
        <v>488</v>
      </c>
      <c r="B469" s="70" t="s">
        <v>98</v>
      </c>
      <c r="C469" s="70" t="s">
        <v>1354</v>
      </c>
      <c r="D469" s="17" t="s">
        <v>21</v>
      </c>
      <c r="E469" s="70" t="s">
        <v>92</v>
      </c>
      <c r="F469" s="176" t="s">
        <v>1355</v>
      </c>
      <c r="G469" s="16" t="s">
        <v>100</v>
      </c>
      <c r="H469" s="17" t="s">
        <v>24</v>
      </c>
      <c r="I469" s="16" t="s">
        <v>283</v>
      </c>
      <c r="J469" s="25">
        <v>28915</v>
      </c>
      <c r="K469" s="26">
        <v>1979</v>
      </c>
      <c r="L469" s="16">
        <f t="shared" si="25"/>
        <v>41</v>
      </c>
      <c r="M469" s="16" t="s">
        <v>26</v>
      </c>
      <c r="N469" s="16" t="s">
        <v>130</v>
      </c>
      <c r="O469" s="16" t="s">
        <v>49</v>
      </c>
      <c r="P469" s="16" t="s">
        <v>231</v>
      </c>
      <c r="Q469" s="16"/>
      <c r="R469" s="18" t="s">
        <v>30</v>
      </c>
      <c r="S469" s="21">
        <v>70000</v>
      </c>
      <c r="T469" s="36"/>
      <c r="U469" s="37"/>
    </row>
    <row r="470" spans="1:21">
      <c r="A470" s="13">
        <v>490</v>
      </c>
      <c r="B470" s="70" t="s">
        <v>98</v>
      </c>
      <c r="C470" s="70" t="s">
        <v>1358</v>
      </c>
      <c r="D470" s="17" t="s">
        <v>56</v>
      </c>
      <c r="E470" s="70" t="s">
        <v>184</v>
      </c>
      <c r="F470" s="176" t="s">
        <v>1359</v>
      </c>
      <c r="G470" s="16"/>
      <c r="H470" s="17" t="s">
        <v>24</v>
      </c>
      <c r="I470" s="16" t="s">
        <v>157</v>
      </c>
      <c r="J470" s="25">
        <v>43724</v>
      </c>
      <c r="K470" s="26">
        <v>1985</v>
      </c>
      <c r="L470" s="16">
        <f t="shared" si="25"/>
        <v>35</v>
      </c>
      <c r="M470" s="16" t="s">
        <v>45</v>
      </c>
      <c r="N470" s="16" t="s">
        <v>130</v>
      </c>
      <c r="O470" s="16" t="s">
        <v>49</v>
      </c>
      <c r="P470" s="16" t="s">
        <v>1360</v>
      </c>
      <c r="Q470" s="16">
        <v>2</v>
      </c>
      <c r="R470" s="18" t="s">
        <v>30</v>
      </c>
      <c r="S470" s="21"/>
      <c r="T470" s="36"/>
      <c r="U470" s="37"/>
    </row>
    <row r="471" spans="1:21">
      <c r="A471" s="17">
        <v>491</v>
      </c>
      <c r="B471" s="70" t="s">
        <v>98</v>
      </c>
      <c r="C471" s="21" t="s">
        <v>715</v>
      </c>
      <c r="D471" s="17" t="s">
        <v>56</v>
      </c>
      <c r="E471" s="21" t="s">
        <v>673</v>
      </c>
      <c r="F471" s="176" t="s">
        <v>1361</v>
      </c>
      <c r="G471" s="16" t="s">
        <v>100</v>
      </c>
      <c r="H471" s="17" t="s">
        <v>24</v>
      </c>
      <c r="I471" s="16" t="s">
        <v>915</v>
      </c>
      <c r="J471" s="28">
        <v>26454</v>
      </c>
      <c r="K471" s="248">
        <v>1972</v>
      </c>
      <c r="L471" s="16">
        <f t="shared" si="25"/>
        <v>48</v>
      </c>
      <c r="M471" s="16" t="s">
        <v>45</v>
      </c>
      <c r="N471" s="16" t="s">
        <v>27</v>
      </c>
      <c r="O471" s="16" t="s">
        <v>28</v>
      </c>
      <c r="P471" s="16" t="s">
        <v>214</v>
      </c>
      <c r="Q471" s="16">
        <v>2</v>
      </c>
      <c r="R471" s="18" t="s">
        <v>30</v>
      </c>
      <c r="S471" s="21">
        <v>100000</v>
      </c>
      <c r="T471" s="36"/>
      <c r="U471" s="37"/>
    </row>
    <row r="472" spans="1:21">
      <c r="A472" s="13">
        <v>492</v>
      </c>
      <c r="B472" s="70" t="s">
        <v>98</v>
      </c>
      <c r="C472" s="21" t="s">
        <v>1362</v>
      </c>
      <c r="D472" s="17"/>
      <c r="E472" s="21"/>
      <c r="F472" s="19"/>
      <c r="G472" s="16"/>
      <c r="H472" s="17" t="s">
        <v>24</v>
      </c>
      <c r="I472" s="16" t="s">
        <v>33</v>
      </c>
      <c r="J472" s="28"/>
      <c r="K472" s="248"/>
      <c r="L472" s="16"/>
      <c r="M472" s="16" t="s">
        <v>26</v>
      </c>
      <c r="N472" s="16"/>
      <c r="O472" s="16"/>
      <c r="P472" s="16"/>
      <c r="Q472" s="16"/>
      <c r="R472" s="18"/>
      <c r="S472" s="21"/>
      <c r="T472" s="36"/>
      <c r="U472" s="37"/>
    </row>
    <row r="473" spans="1:21">
      <c r="A473" s="17">
        <v>493</v>
      </c>
      <c r="B473" s="70" t="s">
        <v>98</v>
      </c>
      <c r="C473" s="21" t="s">
        <v>718</v>
      </c>
      <c r="D473" s="17"/>
      <c r="E473" s="21"/>
      <c r="F473" s="176" t="s">
        <v>1363</v>
      </c>
      <c r="G473" s="16"/>
      <c r="H473" s="17" t="s">
        <v>24</v>
      </c>
      <c r="I473" s="16" t="s">
        <v>60</v>
      </c>
      <c r="J473" s="28"/>
      <c r="K473" s="248"/>
      <c r="L473" s="16">
        <f>2020-K473</f>
        <v>2020</v>
      </c>
      <c r="M473" s="16" t="s">
        <v>26</v>
      </c>
      <c r="N473" s="16"/>
      <c r="O473" s="16"/>
      <c r="P473" s="16"/>
      <c r="Q473" s="16"/>
      <c r="R473" s="18"/>
      <c r="S473" s="21"/>
      <c r="T473" s="36"/>
      <c r="U473" s="37"/>
    </row>
    <row r="474" spans="1:21">
      <c r="A474" s="13">
        <v>495</v>
      </c>
      <c r="B474" s="21" t="s">
        <v>730</v>
      </c>
      <c r="C474" s="21" t="s">
        <v>327</v>
      </c>
      <c r="D474" s="17"/>
      <c r="E474" s="21"/>
      <c r="F474" s="19"/>
      <c r="G474" s="16"/>
      <c r="H474" s="17" t="s">
        <v>24</v>
      </c>
      <c r="I474" s="16" t="s">
        <v>987</v>
      </c>
      <c r="J474" s="28"/>
      <c r="K474" s="248"/>
      <c r="L474" s="16"/>
      <c r="M474" s="16" t="s">
        <v>26</v>
      </c>
      <c r="N474" s="16"/>
      <c r="O474" s="16"/>
      <c r="P474" s="16"/>
      <c r="Q474" s="16"/>
      <c r="R474" s="18"/>
      <c r="S474" s="21"/>
      <c r="T474" s="36"/>
      <c r="U474" s="37"/>
    </row>
    <row r="475" spans="1:21">
      <c r="A475" s="17">
        <v>496</v>
      </c>
      <c r="B475" s="21" t="s">
        <v>1367</v>
      </c>
      <c r="C475" s="21" t="s">
        <v>233</v>
      </c>
      <c r="D475" s="17" t="s">
        <v>56</v>
      </c>
      <c r="E475" s="21" t="s">
        <v>263</v>
      </c>
      <c r="F475" s="176" t="s">
        <v>1368</v>
      </c>
      <c r="G475" s="16" t="s">
        <v>223</v>
      </c>
      <c r="H475" s="17" t="s">
        <v>24</v>
      </c>
      <c r="I475" s="16" t="s">
        <v>278</v>
      </c>
      <c r="J475" s="28">
        <v>43821</v>
      </c>
      <c r="K475" s="248">
        <v>1951</v>
      </c>
      <c r="L475" s="16">
        <f t="shared" ref="L475:L483" si="26">2020-K475</f>
        <v>69</v>
      </c>
      <c r="M475" s="16" t="s">
        <v>26</v>
      </c>
      <c r="N475" s="16" t="s">
        <v>130</v>
      </c>
      <c r="O475" s="16" t="s">
        <v>46</v>
      </c>
      <c r="P475" s="16" t="s">
        <v>136</v>
      </c>
      <c r="Q475" s="16">
        <v>0</v>
      </c>
      <c r="R475" s="18" t="s">
        <v>30</v>
      </c>
      <c r="S475" s="21">
        <v>60000</v>
      </c>
      <c r="T475" s="36"/>
      <c r="U475" s="37"/>
    </row>
    <row r="476" spans="1:21">
      <c r="A476" s="13">
        <v>497</v>
      </c>
      <c r="B476" s="21" t="s">
        <v>1367</v>
      </c>
      <c r="C476" s="21" t="s">
        <v>1369</v>
      </c>
      <c r="D476" s="22" t="s">
        <v>63</v>
      </c>
      <c r="E476" s="21" t="s">
        <v>118</v>
      </c>
      <c r="F476" s="176" t="s">
        <v>1370</v>
      </c>
      <c r="G476" s="16" t="s">
        <v>728</v>
      </c>
      <c r="H476" s="17" t="s">
        <v>24</v>
      </c>
      <c r="I476" s="16" t="s">
        <v>157</v>
      </c>
      <c r="J476" s="28">
        <v>43609</v>
      </c>
      <c r="K476" s="248">
        <v>1994</v>
      </c>
      <c r="L476" s="16">
        <f t="shared" si="26"/>
        <v>26</v>
      </c>
      <c r="M476" s="16" t="s">
        <v>26</v>
      </c>
      <c r="N476" s="16" t="s">
        <v>27</v>
      </c>
      <c r="O476" s="16" t="s">
        <v>49</v>
      </c>
      <c r="P476" s="16" t="s">
        <v>804</v>
      </c>
      <c r="Q476" s="16">
        <v>2</v>
      </c>
      <c r="R476" s="18" t="s">
        <v>30</v>
      </c>
      <c r="S476" s="21"/>
      <c r="T476" s="36"/>
      <c r="U476" s="37"/>
    </row>
    <row r="477" spans="1:21">
      <c r="A477" s="13">
        <v>498</v>
      </c>
      <c r="B477" s="21" t="s">
        <v>1371</v>
      </c>
      <c r="C477" s="21" t="s">
        <v>1372</v>
      </c>
      <c r="D477" s="22" t="s">
        <v>97</v>
      </c>
      <c r="E477" s="21" t="s">
        <v>1373</v>
      </c>
      <c r="F477" s="177" t="s">
        <v>1374</v>
      </c>
      <c r="G477" s="16" t="s">
        <v>223</v>
      </c>
      <c r="H477" s="17" t="s">
        <v>24</v>
      </c>
      <c r="I477" s="16" t="s">
        <v>1375</v>
      </c>
      <c r="J477" s="28">
        <v>43813</v>
      </c>
      <c r="K477" s="248">
        <v>1987</v>
      </c>
      <c r="L477" s="16">
        <f t="shared" si="26"/>
        <v>33</v>
      </c>
      <c r="M477" s="16" t="s">
        <v>26</v>
      </c>
      <c r="N477" s="16" t="s">
        <v>27</v>
      </c>
      <c r="O477" s="16" t="s">
        <v>49</v>
      </c>
      <c r="P477" s="16" t="s">
        <v>136</v>
      </c>
      <c r="Q477" s="16">
        <v>1</v>
      </c>
      <c r="R477" s="18" t="s">
        <v>30</v>
      </c>
      <c r="S477" s="21">
        <v>60000</v>
      </c>
      <c r="T477" s="36"/>
      <c r="U477" s="37"/>
    </row>
    <row r="478" spans="1:21">
      <c r="A478" s="13">
        <v>500</v>
      </c>
      <c r="B478" s="21" t="s">
        <v>1376</v>
      </c>
      <c r="C478" s="21" t="s">
        <v>1379</v>
      </c>
      <c r="D478" s="22" t="s">
        <v>240</v>
      </c>
      <c r="E478" s="21" t="s">
        <v>1380</v>
      </c>
      <c r="F478" s="176" t="s">
        <v>1381</v>
      </c>
      <c r="G478" s="16"/>
      <c r="H478" s="17" t="s">
        <v>24</v>
      </c>
      <c r="I478" s="16" t="s">
        <v>37</v>
      </c>
      <c r="J478" s="28">
        <v>43771</v>
      </c>
      <c r="K478" s="248">
        <v>1957</v>
      </c>
      <c r="L478" s="16">
        <f t="shared" si="26"/>
        <v>63</v>
      </c>
      <c r="M478" s="16" t="s">
        <v>26</v>
      </c>
      <c r="N478" s="16" t="s">
        <v>130</v>
      </c>
      <c r="O478" s="16" t="s">
        <v>28</v>
      </c>
      <c r="P478" s="16" t="s">
        <v>1382</v>
      </c>
      <c r="Q478" s="16">
        <v>2</v>
      </c>
      <c r="R478" s="18" t="s">
        <v>30</v>
      </c>
      <c r="S478" s="21"/>
      <c r="T478" s="36"/>
      <c r="U478" s="37"/>
    </row>
    <row r="479" spans="1:21">
      <c r="A479" s="13">
        <v>501</v>
      </c>
      <c r="B479" s="21" t="s">
        <v>1383</v>
      </c>
      <c r="C479" s="21" t="s">
        <v>1384</v>
      </c>
      <c r="D479" s="22" t="s">
        <v>21</v>
      </c>
      <c r="E479" s="21" t="s">
        <v>571</v>
      </c>
      <c r="F479" s="176" t="s">
        <v>1385</v>
      </c>
      <c r="G479" s="16"/>
      <c r="H479" s="17" t="s">
        <v>24</v>
      </c>
      <c r="I479" s="16" t="s">
        <v>135</v>
      </c>
      <c r="J479" s="28">
        <v>44099</v>
      </c>
      <c r="K479" s="248">
        <v>1983</v>
      </c>
      <c r="L479" s="16">
        <f t="shared" si="26"/>
        <v>37</v>
      </c>
      <c r="M479" s="16" t="s">
        <v>26</v>
      </c>
      <c r="N479" s="16" t="s">
        <v>174</v>
      </c>
      <c r="O479" s="16" t="s">
        <v>49</v>
      </c>
      <c r="P479" s="16" t="s">
        <v>1260</v>
      </c>
      <c r="Q479" s="16">
        <v>2</v>
      </c>
      <c r="R479" s="18" t="s">
        <v>30</v>
      </c>
      <c r="S479" s="21"/>
      <c r="T479" s="36"/>
      <c r="U479" s="37"/>
    </row>
    <row r="480" spans="1:21">
      <c r="A480" s="13">
        <v>502</v>
      </c>
      <c r="B480" s="21" t="s">
        <v>1386</v>
      </c>
      <c r="C480" s="21" t="s">
        <v>1387</v>
      </c>
      <c r="D480" s="22"/>
      <c r="E480" s="21"/>
      <c r="F480" s="176" t="s">
        <v>1388</v>
      </c>
      <c r="G480" s="16"/>
      <c r="H480" s="17" t="s">
        <v>24</v>
      </c>
      <c r="I480" s="16" t="s">
        <v>124</v>
      </c>
      <c r="J480" s="28">
        <v>43780</v>
      </c>
      <c r="K480" s="248">
        <v>1979</v>
      </c>
      <c r="L480" s="16">
        <f t="shared" si="26"/>
        <v>41</v>
      </c>
      <c r="M480" s="16" t="s">
        <v>26</v>
      </c>
      <c r="N480" s="16" t="s">
        <v>27</v>
      </c>
      <c r="O480" s="16" t="s">
        <v>46</v>
      </c>
      <c r="P480" s="16"/>
      <c r="Q480" s="16">
        <v>2</v>
      </c>
      <c r="R480" s="18" t="s">
        <v>30</v>
      </c>
      <c r="S480" s="21"/>
      <c r="T480" s="36"/>
      <c r="U480" s="37"/>
    </row>
    <row r="481" spans="1:21">
      <c r="A481" s="17">
        <v>503</v>
      </c>
      <c r="B481" s="21" t="s">
        <v>1389</v>
      </c>
      <c r="C481" s="21" t="s">
        <v>1390</v>
      </c>
      <c r="D481" s="22" t="s">
        <v>192</v>
      </c>
      <c r="E481" s="21" t="s">
        <v>1391</v>
      </c>
      <c r="F481" s="176" t="s">
        <v>1392</v>
      </c>
      <c r="G481" s="16"/>
      <c r="H481" s="17" t="s">
        <v>24</v>
      </c>
      <c r="I481" s="16" t="s">
        <v>37</v>
      </c>
      <c r="J481" s="28">
        <v>43964</v>
      </c>
      <c r="K481" s="248">
        <v>1980</v>
      </c>
      <c r="L481" s="16">
        <f t="shared" si="26"/>
        <v>40</v>
      </c>
      <c r="M481" s="16" t="s">
        <v>26</v>
      </c>
      <c r="N481" s="16" t="s">
        <v>27</v>
      </c>
      <c r="O481" s="16" t="s">
        <v>28</v>
      </c>
      <c r="P481" s="16" t="s">
        <v>1393</v>
      </c>
      <c r="Q481" s="16">
        <v>2</v>
      </c>
      <c r="R481" s="18" t="s">
        <v>30</v>
      </c>
      <c r="S481" s="21"/>
      <c r="T481" s="36"/>
      <c r="U481" s="37"/>
    </row>
    <row r="482" spans="1:21">
      <c r="A482" s="13">
        <v>504</v>
      </c>
      <c r="B482" s="21" t="s">
        <v>1394</v>
      </c>
      <c r="C482" s="21" t="s">
        <v>1395</v>
      </c>
      <c r="D482" s="22" t="s">
        <v>517</v>
      </c>
      <c r="E482" s="21" t="s">
        <v>1396</v>
      </c>
      <c r="F482" s="176" t="s">
        <v>1397</v>
      </c>
      <c r="G482" s="16" t="s">
        <v>59</v>
      </c>
      <c r="H482" s="17" t="s">
        <v>24</v>
      </c>
      <c r="I482" s="16" t="s">
        <v>25</v>
      </c>
      <c r="J482" s="28">
        <v>43809</v>
      </c>
      <c r="K482" s="248">
        <v>1994</v>
      </c>
      <c r="L482" s="16">
        <f t="shared" si="26"/>
        <v>26</v>
      </c>
      <c r="M482" s="16" t="s">
        <v>26</v>
      </c>
      <c r="N482" s="16" t="s">
        <v>130</v>
      </c>
      <c r="O482" s="16" t="s">
        <v>28</v>
      </c>
      <c r="P482" s="16"/>
      <c r="Q482" s="16"/>
      <c r="R482" s="18" t="s">
        <v>30</v>
      </c>
      <c r="S482" s="21"/>
      <c r="T482" s="36"/>
      <c r="U482" s="37"/>
    </row>
    <row r="483" spans="1:21">
      <c r="A483" s="17">
        <v>505</v>
      </c>
      <c r="B483" s="21" t="s">
        <v>1398</v>
      </c>
      <c r="C483" s="21" t="s">
        <v>1399</v>
      </c>
      <c r="D483" s="22" t="s">
        <v>149</v>
      </c>
      <c r="E483" s="21" t="s">
        <v>1400</v>
      </c>
      <c r="F483" s="176" t="s">
        <v>1401</v>
      </c>
      <c r="G483" s="16" t="s">
        <v>100</v>
      </c>
      <c r="H483" s="17" t="s">
        <v>24</v>
      </c>
      <c r="I483" s="16" t="s">
        <v>37</v>
      </c>
      <c r="J483" s="29">
        <v>43681</v>
      </c>
      <c r="K483" s="30">
        <v>1960</v>
      </c>
      <c r="L483" s="16">
        <f t="shared" si="26"/>
        <v>60</v>
      </c>
      <c r="M483" s="16" t="s">
        <v>26</v>
      </c>
      <c r="N483" s="16" t="s">
        <v>27</v>
      </c>
      <c r="O483" s="16" t="s">
        <v>49</v>
      </c>
      <c r="P483" s="16" t="s">
        <v>136</v>
      </c>
      <c r="Q483" s="16">
        <v>3</v>
      </c>
      <c r="R483" s="18" t="s">
        <v>30</v>
      </c>
      <c r="S483" s="21">
        <v>60000</v>
      </c>
      <c r="T483" s="36"/>
      <c r="U483" s="37"/>
    </row>
    <row r="484" spans="1:21">
      <c r="A484" s="13">
        <v>506</v>
      </c>
      <c r="B484" s="21" t="s">
        <v>1398</v>
      </c>
      <c r="C484" s="21" t="s">
        <v>1402</v>
      </c>
      <c r="D484" s="22" t="s">
        <v>85</v>
      </c>
      <c r="E484" s="21"/>
      <c r="F484" s="19"/>
      <c r="G484" s="16"/>
      <c r="H484" s="17" t="s">
        <v>24</v>
      </c>
      <c r="I484" s="16" t="s">
        <v>37</v>
      </c>
      <c r="J484" s="29"/>
      <c r="K484" s="30"/>
      <c r="L484" s="16"/>
      <c r="M484" s="16" t="s">
        <v>26</v>
      </c>
      <c r="N484" s="16"/>
      <c r="O484" s="16"/>
      <c r="P484" s="16"/>
      <c r="Q484" s="16"/>
      <c r="R484" s="18"/>
      <c r="S484" s="21"/>
      <c r="T484" s="36"/>
      <c r="U484" s="37"/>
    </row>
    <row r="485" spans="1:21">
      <c r="A485" s="13">
        <v>507</v>
      </c>
      <c r="B485" s="21" t="s">
        <v>783</v>
      </c>
      <c r="C485" s="21" t="s">
        <v>575</v>
      </c>
      <c r="D485" s="17" t="s">
        <v>21</v>
      </c>
      <c r="E485" s="21" t="s">
        <v>307</v>
      </c>
      <c r="F485" s="176" t="s">
        <v>1403</v>
      </c>
      <c r="G485" s="16" t="s">
        <v>100</v>
      </c>
      <c r="H485" s="17" t="s">
        <v>24</v>
      </c>
      <c r="I485" s="16" t="s">
        <v>283</v>
      </c>
      <c r="J485" s="28"/>
      <c r="K485" s="248"/>
      <c r="L485" s="16">
        <f>2020-K485</f>
        <v>2020</v>
      </c>
      <c r="M485" s="16" t="s">
        <v>26</v>
      </c>
      <c r="N485" s="16" t="s">
        <v>27</v>
      </c>
      <c r="O485" s="16" t="s">
        <v>28</v>
      </c>
      <c r="P485" s="16" t="s">
        <v>287</v>
      </c>
      <c r="Q485" s="16"/>
      <c r="R485" s="18" t="s">
        <v>30</v>
      </c>
      <c r="S485" s="21">
        <v>120000</v>
      </c>
      <c r="T485" s="36"/>
      <c r="U485" s="37"/>
    </row>
    <row r="486" spans="1:21">
      <c r="A486" s="17">
        <v>508</v>
      </c>
      <c r="B486" s="21" t="s">
        <v>783</v>
      </c>
      <c r="C486" s="21" t="s">
        <v>84</v>
      </c>
      <c r="D486" s="22"/>
      <c r="E486" s="21"/>
      <c r="F486" s="176" t="s">
        <v>1404</v>
      </c>
      <c r="G486" s="16"/>
      <c r="H486" s="17" t="s">
        <v>24</v>
      </c>
      <c r="I486" s="16" t="s">
        <v>60</v>
      </c>
      <c r="J486" s="28">
        <v>43636</v>
      </c>
      <c r="K486" s="248">
        <v>1971</v>
      </c>
      <c r="L486" s="16">
        <f>2020-K486</f>
        <v>49</v>
      </c>
      <c r="M486" s="16" t="s">
        <v>26</v>
      </c>
      <c r="N486" s="16" t="s">
        <v>130</v>
      </c>
      <c r="O486" s="16" t="s">
        <v>28</v>
      </c>
      <c r="P486" s="16" t="s">
        <v>703</v>
      </c>
      <c r="Q486" s="16">
        <v>2</v>
      </c>
      <c r="R486" s="18" t="s">
        <v>1248</v>
      </c>
      <c r="S486" s="21"/>
      <c r="T486" s="36"/>
      <c r="U486" s="37"/>
    </row>
    <row r="487" spans="1:21">
      <c r="A487" s="13">
        <v>509</v>
      </c>
      <c r="B487" s="21" t="s">
        <v>783</v>
      </c>
      <c r="C487" s="21" t="s">
        <v>1405</v>
      </c>
      <c r="D487" s="22" t="s">
        <v>149</v>
      </c>
      <c r="E487" s="21" t="s">
        <v>1406</v>
      </c>
      <c r="F487" s="176" t="s">
        <v>1407</v>
      </c>
      <c r="G487" s="16" t="s">
        <v>186</v>
      </c>
      <c r="H487" s="17" t="s">
        <v>24</v>
      </c>
      <c r="I487" s="16" t="s">
        <v>60</v>
      </c>
      <c r="J487" s="28">
        <v>43756</v>
      </c>
      <c r="K487" s="248">
        <v>1983</v>
      </c>
      <c r="L487" s="16">
        <f>2020-K487</f>
        <v>37</v>
      </c>
      <c r="M487" s="16" t="s">
        <v>45</v>
      </c>
      <c r="N487" s="16" t="s">
        <v>27</v>
      </c>
      <c r="O487" s="16" t="s">
        <v>49</v>
      </c>
      <c r="P487" s="16"/>
      <c r="Q487" s="16">
        <v>1</v>
      </c>
      <c r="R487" s="18" t="s">
        <v>30</v>
      </c>
      <c r="S487" s="21"/>
      <c r="T487" s="36"/>
      <c r="U487" s="37"/>
    </row>
    <row r="488" spans="1:21">
      <c r="A488" s="17">
        <v>510</v>
      </c>
      <c r="B488" s="21" t="s">
        <v>783</v>
      </c>
      <c r="C488" s="21" t="s">
        <v>1408</v>
      </c>
      <c r="D488" s="22"/>
      <c r="E488" s="21"/>
      <c r="F488" s="176" t="s">
        <v>1409</v>
      </c>
      <c r="G488" s="16"/>
      <c r="H488" s="17" t="s">
        <v>24</v>
      </c>
      <c r="I488" s="16" t="s">
        <v>772</v>
      </c>
      <c r="J488" s="28">
        <v>43762</v>
      </c>
      <c r="K488" s="248">
        <v>1971</v>
      </c>
      <c r="L488" s="16">
        <f>2020-K488</f>
        <v>49</v>
      </c>
      <c r="M488" s="16" t="s">
        <v>26</v>
      </c>
      <c r="N488" s="16" t="s">
        <v>27</v>
      </c>
      <c r="O488" s="16" t="s">
        <v>46</v>
      </c>
      <c r="P488" s="16" t="s">
        <v>70</v>
      </c>
      <c r="Q488" s="16">
        <v>2</v>
      </c>
      <c r="R488" s="18" t="s">
        <v>30</v>
      </c>
      <c r="S488" s="21"/>
      <c r="T488" s="36"/>
      <c r="U488" s="37"/>
    </row>
    <row r="489" spans="1:21">
      <c r="A489" s="13">
        <v>511</v>
      </c>
      <c r="B489" s="21" t="s">
        <v>783</v>
      </c>
      <c r="C489" s="21" t="s">
        <v>1410</v>
      </c>
      <c r="D489" s="22" t="s">
        <v>149</v>
      </c>
      <c r="E489" s="21" t="s">
        <v>1406</v>
      </c>
      <c r="F489" s="176" t="s">
        <v>1411</v>
      </c>
      <c r="G489" s="16" t="s">
        <v>100</v>
      </c>
      <c r="H489" s="17" t="s">
        <v>24</v>
      </c>
      <c r="I489" s="16" t="s">
        <v>60</v>
      </c>
      <c r="J489" s="28"/>
      <c r="K489" s="248"/>
      <c r="L489" s="16">
        <f>2020-K489</f>
        <v>2020</v>
      </c>
      <c r="M489" s="16" t="s">
        <v>45</v>
      </c>
      <c r="N489" s="16" t="s">
        <v>27</v>
      </c>
      <c r="O489" s="16" t="s">
        <v>46</v>
      </c>
      <c r="P489" s="16" t="s">
        <v>136</v>
      </c>
      <c r="Q489" s="16">
        <v>3</v>
      </c>
      <c r="R489" s="18" t="s">
        <v>30</v>
      </c>
      <c r="S489" s="21">
        <v>120000</v>
      </c>
      <c r="T489" s="36"/>
      <c r="U489" s="37"/>
    </row>
    <row r="490" spans="1:21">
      <c r="A490" s="17">
        <v>512</v>
      </c>
      <c r="B490" s="21" t="s">
        <v>783</v>
      </c>
      <c r="C490" s="21" t="s">
        <v>47</v>
      </c>
      <c r="D490" s="22" t="s">
        <v>211</v>
      </c>
      <c r="E490" s="21" t="s">
        <v>1412</v>
      </c>
      <c r="F490" s="177" t="s">
        <v>1413</v>
      </c>
      <c r="G490" s="16"/>
      <c r="H490" s="17" t="s">
        <v>24</v>
      </c>
      <c r="I490" s="16" t="s">
        <v>1414</v>
      </c>
      <c r="J490" s="28"/>
      <c r="K490" s="248"/>
      <c r="L490" s="16"/>
      <c r="M490" s="16" t="s">
        <v>26</v>
      </c>
      <c r="N490" s="16"/>
      <c r="O490" s="16"/>
      <c r="P490" s="16"/>
      <c r="Q490" s="16"/>
      <c r="R490" s="18"/>
      <c r="S490" s="21"/>
      <c r="T490" s="36"/>
      <c r="U490" s="37"/>
    </row>
    <row r="491" spans="1:21">
      <c r="A491" s="13">
        <v>513</v>
      </c>
      <c r="B491" s="21" t="s">
        <v>783</v>
      </c>
      <c r="C491" s="21" t="s">
        <v>941</v>
      </c>
      <c r="D491" s="22" t="s">
        <v>211</v>
      </c>
      <c r="E491" s="21" t="s">
        <v>445</v>
      </c>
      <c r="F491" s="176" t="s">
        <v>1415</v>
      </c>
      <c r="G491" s="16" t="s">
        <v>100</v>
      </c>
      <c r="H491" s="17" t="s">
        <v>24</v>
      </c>
      <c r="I491" s="16" t="s">
        <v>60</v>
      </c>
      <c r="J491" s="28">
        <v>43682</v>
      </c>
      <c r="K491" s="248">
        <v>1966</v>
      </c>
      <c r="L491" s="16">
        <f t="shared" ref="L491:L538" si="27">2020-K491</f>
        <v>54</v>
      </c>
      <c r="M491" s="16" t="s">
        <v>45</v>
      </c>
      <c r="N491" s="16" t="s">
        <v>27</v>
      </c>
      <c r="O491" s="16" t="s">
        <v>49</v>
      </c>
      <c r="P491" s="16" t="s">
        <v>454</v>
      </c>
      <c r="Q491" s="16">
        <v>3</v>
      </c>
      <c r="R491" s="18" t="s">
        <v>30</v>
      </c>
      <c r="S491" s="21">
        <v>120000</v>
      </c>
      <c r="T491" s="36"/>
      <c r="U491" s="37"/>
    </row>
    <row r="492" spans="1:21">
      <c r="A492" s="13">
        <v>514</v>
      </c>
      <c r="B492" s="21" t="s">
        <v>783</v>
      </c>
      <c r="C492" s="21" t="s">
        <v>814</v>
      </c>
      <c r="D492" s="22"/>
      <c r="E492" s="21"/>
      <c r="F492" s="176" t="s">
        <v>1416</v>
      </c>
      <c r="G492" s="16" t="s">
        <v>100</v>
      </c>
      <c r="H492" s="17" t="s">
        <v>24</v>
      </c>
      <c r="I492" s="16" t="s">
        <v>37</v>
      </c>
      <c r="J492" s="28">
        <v>15841</v>
      </c>
      <c r="K492" s="248">
        <v>1943</v>
      </c>
      <c r="L492" s="16">
        <f t="shared" si="27"/>
        <v>77</v>
      </c>
      <c r="M492" s="16" t="s">
        <v>45</v>
      </c>
      <c r="N492" s="16" t="s">
        <v>27</v>
      </c>
      <c r="O492" s="16" t="s">
        <v>46</v>
      </c>
      <c r="P492" s="16" t="s">
        <v>104</v>
      </c>
      <c r="Q492" s="16">
        <v>7</v>
      </c>
      <c r="R492" s="18" t="s">
        <v>30</v>
      </c>
      <c r="S492" s="21">
        <v>120000</v>
      </c>
      <c r="T492" s="36"/>
      <c r="U492" s="37"/>
    </row>
    <row r="493" spans="1:21">
      <c r="A493" s="13">
        <v>515</v>
      </c>
      <c r="B493" s="21" t="s">
        <v>783</v>
      </c>
      <c r="C493" s="21" t="s">
        <v>1384</v>
      </c>
      <c r="D493" s="22"/>
      <c r="E493" s="21"/>
      <c r="F493" s="176" t="s">
        <v>1417</v>
      </c>
      <c r="G493" s="16" t="s">
        <v>100</v>
      </c>
      <c r="H493" s="17" t="s">
        <v>24</v>
      </c>
      <c r="I493" s="16" t="s">
        <v>60</v>
      </c>
      <c r="J493" s="25"/>
      <c r="K493" s="26"/>
      <c r="L493" s="16">
        <f t="shared" si="27"/>
        <v>2020</v>
      </c>
      <c r="M493" s="16" t="s">
        <v>26</v>
      </c>
      <c r="N493" s="16" t="s">
        <v>27</v>
      </c>
      <c r="O493" s="16" t="s">
        <v>28</v>
      </c>
      <c r="P493" s="16" t="s">
        <v>136</v>
      </c>
      <c r="Q493" s="16">
        <v>3</v>
      </c>
      <c r="R493" s="18" t="s">
        <v>30</v>
      </c>
      <c r="S493" s="21">
        <v>120000</v>
      </c>
      <c r="T493" s="36"/>
      <c r="U493" s="37"/>
    </row>
    <row r="494" spans="1:21">
      <c r="A494" s="17">
        <v>516</v>
      </c>
      <c r="B494" s="21" t="s">
        <v>1418</v>
      </c>
      <c r="C494" s="21" t="s">
        <v>1419</v>
      </c>
      <c r="D494" s="22" t="s">
        <v>143</v>
      </c>
      <c r="E494" s="21" t="s">
        <v>1274</v>
      </c>
      <c r="F494" s="176" t="s">
        <v>1420</v>
      </c>
      <c r="G494" s="16" t="s">
        <v>100</v>
      </c>
      <c r="H494" s="17" t="s">
        <v>24</v>
      </c>
      <c r="I494" s="16" t="s">
        <v>146</v>
      </c>
      <c r="J494" s="28">
        <v>29006</v>
      </c>
      <c r="K494" s="248">
        <v>1979</v>
      </c>
      <c r="L494" s="16">
        <f t="shared" si="27"/>
        <v>41</v>
      </c>
      <c r="M494" s="16" t="s">
        <v>26</v>
      </c>
      <c r="N494" s="16" t="s">
        <v>27</v>
      </c>
      <c r="O494" s="16" t="s">
        <v>28</v>
      </c>
      <c r="P494" s="16" t="s">
        <v>1421</v>
      </c>
      <c r="Q494" s="16">
        <v>2</v>
      </c>
      <c r="R494" s="18" t="s">
        <v>30</v>
      </c>
      <c r="S494" s="21">
        <v>120000</v>
      </c>
      <c r="T494" s="36"/>
      <c r="U494" s="37"/>
    </row>
    <row r="495" spans="1:21">
      <c r="A495" s="13">
        <v>518</v>
      </c>
      <c r="B495" s="21" t="s">
        <v>1425</v>
      </c>
      <c r="C495" s="21" t="s">
        <v>1426</v>
      </c>
      <c r="D495" s="22" t="s">
        <v>97</v>
      </c>
      <c r="E495" s="21" t="s">
        <v>1322</v>
      </c>
      <c r="F495" s="176" t="s">
        <v>1427</v>
      </c>
      <c r="G495" s="16" t="s">
        <v>100</v>
      </c>
      <c r="H495" s="17" t="s">
        <v>24</v>
      </c>
      <c r="I495" s="16" t="s">
        <v>146</v>
      </c>
      <c r="J495" s="28">
        <v>25355</v>
      </c>
      <c r="K495" s="248">
        <v>1969</v>
      </c>
      <c r="L495" s="16">
        <f t="shared" si="27"/>
        <v>51</v>
      </c>
      <c r="M495" s="16" t="s">
        <v>26</v>
      </c>
      <c r="N495" s="16" t="s">
        <v>27</v>
      </c>
      <c r="O495" s="16" t="s">
        <v>28</v>
      </c>
      <c r="P495" s="16" t="s">
        <v>287</v>
      </c>
      <c r="Q495" s="16">
        <v>3</v>
      </c>
      <c r="R495" s="18" t="s">
        <v>30</v>
      </c>
      <c r="S495" s="21">
        <v>120000</v>
      </c>
      <c r="T495" s="36"/>
      <c r="U495" s="37"/>
    </row>
    <row r="496" spans="1:21">
      <c r="A496" s="17">
        <v>519</v>
      </c>
      <c r="B496" s="21" t="s">
        <v>1428</v>
      </c>
      <c r="C496" s="21" t="s">
        <v>1429</v>
      </c>
      <c r="D496" s="17" t="s">
        <v>240</v>
      </c>
      <c r="E496" s="21" t="s">
        <v>1430</v>
      </c>
      <c r="F496" s="176" t="s">
        <v>1431</v>
      </c>
      <c r="G496" s="16" t="s">
        <v>100</v>
      </c>
      <c r="H496" s="17" t="s">
        <v>24</v>
      </c>
      <c r="I496" s="16" t="s">
        <v>1432</v>
      </c>
      <c r="J496" s="28">
        <v>43723</v>
      </c>
      <c r="K496" s="248">
        <v>1991</v>
      </c>
      <c r="L496" s="16">
        <f t="shared" si="27"/>
        <v>29</v>
      </c>
      <c r="M496" s="16" t="s">
        <v>45</v>
      </c>
      <c r="N496" s="16" t="s">
        <v>130</v>
      </c>
      <c r="O496" s="16" t="s">
        <v>28</v>
      </c>
      <c r="P496" s="16" t="s">
        <v>1433</v>
      </c>
      <c r="Q496" s="16">
        <v>2</v>
      </c>
      <c r="R496" s="18" t="s">
        <v>30</v>
      </c>
      <c r="S496" s="21"/>
      <c r="T496" s="36"/>
      <c r="U496" s="37"/>
    </row>
    <row r="497" spans="1:39">
      <c r="A497" s="13">
        <v>520</v>
      </c>
      <c r="B497" s="21" t="s">
        <v>1434</v>
      </c>
      <c r="C497" s="21" t="s">
        <v>1435</v>
      </c>
      <c r="D497" s="17" t="s">
        <v>21</v>
      </c>
      <c r="E497" s="21" t="s">
        <v>1258</v>
      </c>
      <c r="F497" s="176" t="s">
        <v>1436</v>
      </c>
      <c r="G497" s="16"/>
      <c r="H497" s="17" t="s">
        <v>24</v>
      </c>
      <c r="I497" s="16" t="s">
        <v>37</v>
      </c>
      <c r="J497" s="28">
        <v>44064</v>
      </c>
      <c r="K497" s="248">
        <v>1985</v>
      </c>
      <c r="L497" s="16">
        <f t="shared" si="27"/>
        <v>35</v>
      </c>
      <c r="M497" s="16" t="s">
        <v>26</v>
      </c>
      <c r="N497" s="16" t="s">
        <v>1437</v>
      </c>
      <c r="O497" s="16" t="s">
        <v>46</v>
      </c>
      <c r="P497" s="16" t="s">
        <v>1260</v>
      </c>
      <c r="Q497" s="16">
        <v>2</v>
      </c>
      <c r="R497" s="18" t="s">
        <v>30</v>
      </c>
      <c r="S497" s="21"/>
      <c r="T497" s="36"/>
      <c r="U497" s="37"/>
      <c r="AM497" s="50"/>
    </row>
    <row r="498" spans="1:39">
      <c r="A498" s="17">
        <v>521</v>
      </c>
      <c r="B498" s="21" t="s">
        <v>184</v>
      </c>
      <c r="C498" s="21" t="s">
        <v>1438</v>
      </c>
      <c r="D498" s="17"/>
      <c r="E498" s="21"/>
      <c r="F498" s="176" t="s">
        <v>1439</v>
      </c>
      <c r="G498" s="16"/>
      <c r="H498" s="17" t="s">
        <v>24</v>
      </c>
      <c r="I498" s="16" t="s">
        <v>124</v>
      </c>
      <c r="J498" s="28"/>
      <c r="K498" s="248"/>
      <c r="L498" s="16">
        <f t="shared" si="27"/>
        <v>2020</v>
      </c>
      <c r="M498" s="16" t="s">
        <v>26</v>
      </c>
      <c r="N498" s="16"/>
      <c r="O498" s="16"/>
      <c r="P498" s="16"/>
      <c r="Q498" s="16"/>
      <c r="R498" s="18"/>
      <c r="S498" s="21"/>
      <c r="T498" s="36"/>
      <c r="U498" s="37"/>
      <c r="AM498" s="50"/>
    </row>
    <row r="499" spans="1:39">
      <c r="A499" s="13">
        <v>522</v>
      </c>
      <c r="B499" s="21" t="s">
        <v>184</v>
      </c>
      <c r="C499" s="21" t="s">
        <v>1440</v>
      </c>
      <c r="D499" s="22"/>
      <c r="E499" s="21"/>
      <c r="F499" s="176" t="s">
        <v>1441</v>
      </c>
      <c r="G499" s="16" t="s">
        <v>100</v>
      </c>
      <c r="H499" s="17" t="s">
        <v>24</v>
      </c>
      <c r="I499" s="16" t="s">
        <v>60</v>
      </c>
      <c r="J499" s="28">
        <v>43653</v>
      </c>
      <c r="K499" s="248">
        <v>1979</v>
      </c>
      <c r="L499" s="16">
        <f t="shared" si="27"/>
        <v>41</v>
      </c>
      <c r="M499" s="16" t="s">
        <v>45</v>
      </c>
      <c r="N499" s="16" t="s">
        <v>27</v>
      </c>
      <c r="O499" s="16" t="s">
        <v>46</v>
      </c>
      <c r="P499" s="16" t="s">
        <v>1442</v>
      </c>
      <c r="Q499" s="16">
        <v>2</v>
      </c>
      <c r="R499" s="18" t="s">
        <v>30</v>
      </c>
      <c r="S499" s="21"/>
      <c r="T499" s="36"/>
      <c r="U499" s="37"/>
      <c r="AM499" s="50"/>
    </row>
    <row r="500" spans="1:39">
      <c r="A500" s="17">
        <v>523</v>
      </c>
      <c r="B500" s="21" t="s">
        <v>184</v>
      </c>
      <c r="C500" s="21" t="s">
        <v>1443</v>
      </c>
      <c r="D500" s="22" t="s">
        <v>1444</v>
      </c>
      <c r="E500" s="21" t="s">
        <v>1445</v>
      </c>
      <c r="F500" s="176" t="s">
        <v>1446</v>
      </c>
      <c r="G500" s="16" t="s">
        <v>728</v>
      </c>
      <c r="H500" s="17" t="s">
        <v>24</v>
      </c>
      <c r="I500" s="16" t="s">
        <v>60</v>
      </c>
      <c r="J500" s="28">
        <v>43704</v>
      </c>
      <c r="K500" s="248">
        <v>1969</v>
      </c>
      <c r="L500" s="16">
        <f t="shared" si="27"/>
        <v>51</v>
      </c>
      <c r="M500" s="16" t="s">
        <v>26</v>
      </c>
      <c r="N500" s="16" t="s">
        <v>174</v>
      </c>
      <c r="O500" s="16" t="s">
        <v>28</v>
      </c>
      <c r="P500" s="16" t="s">
        <v>1447</v>
      </c>
      <c r="Q500" s="16">
        <v>2</v>
      </c>
      <c r="R500" s="18" t="s">
        <v>30</v>
      </c>
      <c r="S500" s="21"/>
      <c r="T500" s="36"/>
      <c r="U500" s="37"/>
      <c r="AM500" s="50"/>
    </row>
    <row r="501" spans="1:39">
      <c r="A501" s="13">
        <v>524</v>
      </c>
      <c r="B501" s="21" t="s">
        <v>184</v>
      </c>
      <c r="C501" s="21" t="s">
        <v>1448</v>
      </c>
      <c r="D501" s="22" t="s">
        <v>517</v>
      </c>
      <c r="E501" s="21" t="s">
        <v>1449</v>
      </c>
      <c r="F501" s="176" t="s">
        <v>1450</v>
      </c>
      <c r="G501" s="16" t="s">
        <v>100</v>
      </c>
      <c r="H501" s="17" t="s">
        <v>24</v>
      </c>
      <c r="I501" s="16" t="s">
        <v>1451</v>
      </c>
      <c r="J501" s="28">
        <v>24600</v>
      </c>
      <c r="K501" s="248">
        <v>1967</v>
      </c>
      <c r="L501" s="16">
        <f t="shared" si="27"/>
        <v>53</v>
      </c>
      <c r="M501" s="16" t="s">
        <v>45</v>
      </c>
      <c r="N501" s="16" t="s">
        <v>27</v>
      </c>
      <c r="O501" s="16" t="s">
        <v>49</v>
      </c>
      <c r="P501" s="16" t="s">
        <v>101</v>
      </c>
      <c r="Q501" s="16">
        <v>4</v>
      </c>
      <c r="R501" s="18" t="s">
        <v>30</v>
      </c>
      <c r="S501" s="21">
        <v>120000</v>
      </c>
      <c r="T501" s="36"/>
      <c r="U501" s="37"/>
      <c r="AM501" s="50"/>
    </row>
    <row r="502" spans="1:39">
      <c r="A502" s="17">
        <v>525</v>
      </c>
      <c r="B502" s="21" t="s">
        <v>184</v>
      </c>
      <c r="C502" s="21" t="s">
        <v>1318</v>
      </c>
      <c r="D502" s="17" t="s">
        <v>63</v>
      </c>
      <c r="E502" s="21" t="s">
        <v>505</v>
      </c>
      <c r="F502" s="176" t="s">
        <v>1452</v>
      </c>
      <c r="G502" s="16" t="s">
        <v>100</v>
      </c>
      <c r="H502" s="17" t="s">
        <v>24</v>
      </c>
      <c r="I502" s="16" t="s">
        <v>1451</v>
      </c>
      <c r="J502" s="28">
        <v>43799</v>
      </c>
      <c r="K502" s="248">
        <v>1968</v>
      </c>
      <c r="L502" s="16">
        <f t="shared" si="27"/>
        <v>52</v>
      </c>
      <c r="M502" s="16" t="s">
        <v>26</v>
      </c>
      <c r="N502" s="16" t="s">
        <v>27</v>
      </c>
      <c r="O502" s="16" t="s">
        <v>49</v>
      </c>
      <c r="P502" s="16" t="s">
        <v>158</v>
      </c>
      <c r="Q502" s="16">
        <v>4</v>
      </c>
      <c r="R502" s="18" t="s">
        <v>30</v>
      </c>
      <c r="S502" s="21">
        <v>120000</v>
      </c>
      <c r="T502" s="36"/>
      <c r="U502" s="37"/>
      <c r="AM502" s="50"/>
    </row>
    <row r="503" spans="1:39">
      <c r="A503" s="13">
        <v>526</v>
      </c>
      <c r="B503" s="21" t="s">
        <v>1453</v>
      </c>
      <c r="C503" s="21" t="s">
        <v>1454</v>
      </c>
      <c r="D503" s="17" t="s">
        <v>63</v>
      </c>
      <c r="E503" s="21" t="s">
        <v>505</v>
      </c>
      <c r="F503" s="176" t="s">
        <v>1455</v>
      </c>
      <c r="G503" s="16" t="s">
        <v>100</v>
      </c>
      <c r="H503" s="17" t="s">
        <v>24</v>
      </c>
      <c r="I503" s="16" t="s">
        <v>37</v>
      </c>
      <c r="J503" s="25">
        <v>43512</v>
      </c>
      <c r="K503" s="26">
        <v>1949</v>
      </c>
      <c r="L503" s="16">
        <f t="shared" si="27"/>
        <v>71</v>
      </c>
      <c r="M503" s="16" t="s">
        <v>45</v>
      </c>
      <c r="N503" s="16" t="s">
        <v>27</v>
      </c>
      <c r="O503" s="16" t="s">
        <v>46</v>
      </c>
      <c r="P503" s="16" t="s">
        <v>104</v>
      </c>
      <c r="Q503" s="16"/>
      <c r="R503" s="18" t="s">
        <v>30</v>
      </c>
      <c r="S503" s="21">
        <v>120000</v>
      </c>
      <c r="T503" s="36"/>
      <c r="U503" s="37"/>
      <c r="AM503" s="50"/>
    </row>
    <row r="504" spans="1:39">
      <c r="A504" s="13">
        <v>527</v>
      </c>
      <c r="B504" s="21" t="s">
        <v>1456</v>
      </c>
      <c r="C504" s="21" t="s">
        <v>1457</v>
      </c>
      <c r="D504" s="22" t="s">
        <v>97</v>
      </c>
      <c r="E504" s="21" t="s">
        <v>1458</v>
      </c>
      <c r="F504" s="176" t="s">
        <v>1459</v>
      </c>
      <c r="G504" s="16" t="s">
        <v>728</v>
      </c>
      <c r="H504" s="17" t="s">
        <v>24</v>
      </c>
      <c r="I504" s="16" t="s">
        <v>1460</v>
      </c>
      <c r="J504" s="25">
        <v>43715</v>
      </c>
      <c r="K504" s="26">
        <v>1986</v>
      </c>
      <c r="L504" s="16">
        <f t="shared" si="27"/>
        <v>34</v>
      </c>
      <c r="M504" s="16" t="s">
        <v>26</v>
      </c>
      <c r="N504" s="16" t="s">
        <v>27</v>
      </c>
      <c r="O504" s="16" t="s">
        <v>49</v>
      </c>
      <c r="P504" s="16" t="s">
        <v>136</v>
      </c>
      <c r="Q504" s="16">
        <v>2</v>
      </c>
      <c r="R504" s="18" t="s">
        <v>30</v>
      </c>
      <c r="S504" s="21"/>
      <c r="T504" s="36"/>
      <c r="U504" s="37"/>
      <c r="AM504" s="50"/>
    </row>
    <row r="505" spans="1:39">
      <c r="A505" s="13">
        <v>528</v>
      </c>
      <c r="B505" s="21" t="s">
        <v>1461</v>
      </c>
      <c r="C505" s="21" t="s">
        <v>1462</v>
      </c>
      <c r="D505" s="22" t="s">
        <v>112</v>
      </c>
      <c r="E505" s="21" t="s">
        <v>501</v>
      </c>
      <c r="F505" s="176" t="s">
        <v>1463</v>
      </c>
      <c r="G505" s="16"/>
      <c r="H505" s="17" t="s">
        <v>24</v>
      </c>
      <c r="I505" s="16" t="s">
        <v>294</v>
      </c>
      <c r="J505" s="25">
        <v>44103</v>
      </c>
      <c r="K505" s="26">
        <v>1982</v>
      </c>
      <c r="L505" s="16">
        <f t="shared" si="27"/>
        <v>38</v>
      </c>
      <c r="M505" s="16" t="s">
        <v>26</v>
      </c>
      <c r="N505" s="16" t="s">
        <v>27</v>
      </c>
      <c r="O505" s="16" t="s">
        <v>28</v>
      </c>
      <c r="P505" s="16"/>
      <c r="Q505" s="16">
        <v>2</v>
      </c>
      <c r="R505" s="18" t="s">
        <v>30</v>
      </c>
      <c r="S505" s="21"/>
      <c r="T505" s="36"/>
      <c r="U505" s="37"/>
      <c r="AM505" s="50"/>
    </row>
    <row r="506" spans="1:39">
      <c r="A506" s="17">
        <v>529</v>
      </c>
      <c r="B506" s="21" t="s">
        <v>1461</v>
      </c>
      <c r="C506" s="21" t="s">
        <v>1464</v>
      </c>
      <c r="D506" s="22"/>
      <c r="E506" s="21"/>
      <c r="F506" s="176" t="s">
        <v>1465</v>
      </c>
      <c r="G506" s="16"/>
      <c r="H506" s="23" t="s">
        <v>24</v>
      </c>
      <c r="I506" s="16" t="s">
        <v>915</v>
      </c>
      <c r="J506" s="25"/>
      <c r="K506" s="26"/>
      <c r="L506" s="16">
        <f t="shared" si="27"/>
        <v>2020</v>
      </c>
      <c r="M506" s="16" t="s">
        <v>45</v>
      </c>
      <c r="N506" s="16"/>
      <c r="O506" s="16"/>
      <c r="P506" s="16"/>
      <c r="Q506" s="16"/>
      <c r="R506" s="18"/>
      <c r="S506" s="21"/>
      <c r="T506" s="36"/>
      <c r="U506" s="37"/>
      <c r="AM506" s="50"/>
    </row>
    <row r="507" spans="1:39">
      <c r="A507" s="13">
        <v>530</v>
      </c>
      <c r="B507" s="21" t="s">
        <v>344</v>
      </c>
      <c r="C507" s="21" t="s">
        <v>1006</v>
      </c>
      <c r="D507" s="22" t="s">
        <v>112</v>
      </c>
      <c r="E507" s="21" t="s">
        <v>1466</v>
      </c>
      <c r="F507" s="248"/>
      <c r="G507" s="16" t="s">
        <v>100</v>
      </c>
      <c r="H507" s="17" t="s">
        <v>24</v>
      </c>
      <c r="I507" s="16" t="s">
        <v>37</v>
      </c>
      <c r="J507" s="28">
        <v>43512</v>
      </c>
      <c r="K507" s="248">
        <v>1949</v>
      </c>
      <c r="L507" s="16">
        <f t="shared" si="27"/>
        <v>71</v>
      </c>
      <c r="M507" s="16" t="s">
        <v>26</v>
      </c>
      <c r="N507" s="16" t="s">
        <v>27</v>
      </c>
      <c r="O507" s="16" t="s">
        <v>46</v>
      </c>
      <c r="P507" s="16" t="s">
        <v>136</v>
      </c>
      <c r="Q507" s="16">
        <v>10</v>
      </c>
      <c r="R507" s="18" t="s">
        <v>30</v>
      </c>
      <c r="S507" s="21">
        <v>120000</v>
      </c>
      <c r="T507" s="36"/>
      <c r="U507" s="37"/>
      <c r="AM507" s="189"/>
    </row>
    <row r="508" spans="1:39">
      <c r="A508" s="17">
        <v>531</v>
      </c>
      <c r="B508" s="21" t="s">
        <v>344</v>
      </c>
      <c r="C508" s="21" t="s">
        <v>1093</v>
      </c>
      <c r="D508" s="17" t="s">
        <v>21</v>
      </c>
      <c r="E508" s="21" t="s">
        <v>1467</v>
      </c>
      <c r="F508" s="176" t="s">
        <v>1468</v>
      </c>
      <c r="G508" s="16" t="s">
        <v>219</v>
      </c>
      <c r="H508" s="17" t="s">
        <v>24</v>
      </c>
      <c r="I508" s="16" t="s">
        <v>1469</v>
      </c>
      <c r="J508" s="28">
        <v>43587</v>
      </c>
      <c r="K508" s="248">
        <v>1984</v>
      </c>
      <c r="L508" s="16">
        <f t="shared" si="27"/>
        <v>36</v>
      </c>
      <c r="M508" s="16" t="s">
        <v>26</v>
      </c>
      <c r="N508" s="16" t="s">
        <v>27</v>
      </c>
      <c r="O508" s="16" t="s">
        <v>28</v>
      </c>
      <c r="P508" s="16" t="s">
        <v>703</v>
      </c>
      <c r="Q508" s="16">
        <v>2</v>
      </c>
      <c r="R508" s="18" t="s">
        <v>30</v>
      </c>
      <c r="S508" s="21"/>
      <c r="T508" s="36"/>
      <c r="U508" s="37"/>
      <c r="AM508" s="189" t="e">
        <f t="shared" ref="AM508:AM515" si="28">#REF!+#REF!+#REF!+#REF!+#REF!+W508+Y508+AA508+AC508+AE508+AG508+AI508+AK508</f>
        <v>#REF!</v>
      </c>
    </row>
    <row r="509" spans="1:39">
      <c r="A509" s="13">
        <v>533</v>
      </c>
      <c r="B509" s="21" t="s">
        <v>344</v>
      </c>
      <c r="C509" s="21" t="s">
        <v>284</v>
      </c>
      <c r="D509" s="22" t="s">
        <v>211</v>
      </c>
      <c r="E509" s="21" t="s">
        <v>1412</v>
      </c>
      <c r="F509" s="176" t="s">
        <v>1471</v>
      </c>
      <c r="G509" s="16" t="s">
        <v>100</v>
      </c>
      <c r="H509" s="17" t="s">
        <v>24</v>
      </c>
      <c r="I509" s="16" t="s">
        <v>157</v>
      </c>
      <c r="J509" s="28"/>
      <c r="K509" s="248"/>
      <c r="L509" s="16">
        <f t="shared" si="27"/>
        <v>2020</v>
      </c>
      <c r="M509" s="16" t="s">
        <v>45</v>
      </c>
      <c r="N509" s="16" t="s">
        <v>27</v>
      </c>
      <c r="O509" s="16" t="s">
        <v>28</v>
      </c>
      <c r="P509" s="16" t="s">
        <v>454</v>
      </c>
      <c r="Q509" s="16"/>
      <c r="R509" s="18" t="s">
        <v>30</v>
      </c>
      <c r="S509" s="21">
        <v>120000</v>
      </c>
      <c r="T509" s="36"/>
      <c r="U509" s="37"/>
      <c r="AM509" s="189" t="e">
        <f t="shared" si="28"/>
        <v>#REF!</v>
      </c>
    </row>
    <row r="510" spans="1:39">
      <c r="A510" s="13">
        <v>534</v>
      </c>
      <c r="B510" s="21" t="s">
        <v>344</v>
      </c>
      <c r="C510" s="21" t="s">
        <v>1472</v>
      </c>
      <c r="D510" s="22" t="s">
        <v>21</v>
      </c>
      <c r="E510" s="21" t="s">
        <v>1473</v>
      </c>
      <c r="F510" s="176" t="s">
        <v>1474</v>
      </c>
      <c r="G510" s="16" t="s">
        <v>59</v>
      </c>
      <c r="H510" s="17" t="s">
        <v>24</v>
      </c>
      <c r="I510" s="16" t="s">
        <v>157</v>
      </c>
      <c r="J510" s="28">
        <v>43779</v>
      </c>
      <c r="K510" s="248">
        <v>1972</v>
      </c>
      <c r="L510" s="16">
        <f t="shared" si="27"/>
        <v>48</v>
      </c>
      <c r="M510" s="16" t="s">
        <v>26</v>
      </c>
      <c r="N510" s="16" t="s">
        <v>27</v>
      </c>
      <c r="O510" s="16" t="s">
        <v>49</v>
      </c>
      <c r="P510" s="16"/>
      <c r="Q510" s="16">
        <v>2</v>
      </c>
      <c r="R510" s="18" t="s">
        <v>30</v>
      </c>
      <c r="S510" s="21"/>
      <c r="T510" s="36"/>
      <c r="U510" s="37"/>
      <c r="AM510" s="189" t="e">
        <f t="shared" si="28"/>
        <v>#REF!</v>
      </c>
    </row>
    <row r="511" spans="1:39">
      <c r="A511" s="13">
        <v>535</v>
      </c>
      <c r="B511" s="21" t="s">
        <v>344</v>
      </c>
      <c r="C511" s="21" t="s">
        <v>1475</v>
      </c>
      <c r="D511" s="22" t="s">
        <v>211</v>
      </c>
      <c r="E511" s="21" t="s">
        <v>1412</v>
      </c>
      <c r="F511" s="176" t="s">
        <v>1476</v>
      </c>
      <c r="G511" s="16" t="s">
        <v>100</v>
      </c>
      <c r="H511" s="17" t="s">
        <v>24</v>
      </c>
      <c r="I511" s="16" t="s">
        <v>157</v>
      </c>
      <c r="J511" s="28">
        <v>43467</v>
      </c>
      <c r="K511" s="248">
        <v>1983</v>
      </c>
      <c r="L511" s="16">
        <f t="shared" si="27"/>
        <v>37</v>
      </c>
      <c r="M511" s="16" t="s">
        <v>45</v>
      </c>
      <c r="N511" s="16" t="s">
        <v>27</v>
      </c>
      <c r="O511" s="16" t="s">
        <v>28</v>
      </c>
      <c r="P511" s="16" t="s">
        <v>1477</v>
      </c>
      <c r="Q511" s="16">
        <v>1</v>
      </c>
      <c r="R511" s="18" t="s">
        <v>30</v>
      </c>
      <c r="S511" s="21">
        <v>120000</v>
      </c>
      <c r="T511" s="36"/>
      <c r="U511" s="37"/>
      <c r="AM511" s="189" t="e">
        <f t="shared" si="28"/>
        <v>#REF!</v>
      </c>
    </row>
    <row r="512" spans="1:39">
      <c r="A512" s="17">
        <v>536</v>
      </c>
      <c r="B512" s="21" t="s">
        <v>344</v>
      </c>
      <c r="C512" s="21" t="s">
        <v>327</v>
      </c>
      <c r="D512" s="22" t="s">
        <v>97</v>
      </c>
      <c r="E512" s="21" t="s">
        <v>475</v>
      </c>
      <c r="F512" s="176" t="s">
        <v>1478</v>
      </c>
      <c r="G512" s="16" t="s">
        <v>100</v>
      </c>
      <c r="H512" s="17" t="s">
        <v>24</v>
      </c>
      <c r="I512" s="16" t="s">
        <v>37</v>
      </c>
      <c r="J512" s="28"/>
      <c r="K512" s="248"/>
      <c r="L512" s="16">
        <f t="shared" si="27"/>
        <v>2020</v>
      </c>
      <c r="M512" s="16" t="s">
        <v>26</v>
      </c>
      <c r="N512" s="16" t="s">
        <v>27</v>
      </c>
      <c r="O512" s="16" t="s">
        <v>46</v>
      </c>
      <c r="P512" s="16" t="s">
        <v>136</v>
      </c>
      <c r="Q512" s="16"/>
      <c r="R512" s="18" t="s">
        <v>30</v>
      </c>
      <c r="S512" s="21">
        <v>120000</v>
      </c>
      <c r="T512" s="36"/>
      <c r="U512" s="37"/>
      <c r="AM512" s="189" t="e">
        <f t="shared" si="28"/>
        <v>#REF!</v>
      </c>
    </row>
    <row r="513" spans="1:39">
      <c r="A513" s="13">
        <v>538</v>
      </c>
      <c r="B513" s="21" t="s">
        <v>344</v>
      </c>
      <c r="C513" s="18" t="s">
        <v>639</v>
      </c>
      <c r="D513" s="17"/>
      <c r="E513" s="18"/>
      <c r="F513" s="176" t="s">
        <v>1481</v>
      </c>
      <c r="G513" s="16" t="s">
        <v>100</v>
      </c>
      <c r="H513" s="17" t="s">
        <v>24</v>
      </c>
      <c r="I513" s="16" t="s">
        <v>146</v>
      </c>
      <c r="J513" s="28">
        <v>43682</v>
      </c>
      <c r="K513" s="248">
        <v>1967</v>
      </c>
      <c r="L513" s="16">
        <f t="shared" si="27"/>
        <v>53</v>
      </c>
      <c r="M513" s="16" t="s">
        <v>26</v>
      </c>
      <c r="N513" s="16" t="s">
        <v>27</v>
      </c>
      <c r="O513" s="16" t="s">
        <v>49</v>
      </c>
      <c r="P513" s="16" t="s">
        <v>315</v>
      </c>
      <c r="Q513" s="16">
        <v>3</v>
      </c>
      <c r="R513" s="18" t="s">
        <v>30</v>
      </c>
      <c r="S513" s="21">
        <v>120000</v>
      </c>
      <c r="T513" s="36"/>
      <c r="U513" s="37"/>
      <c r="AM513" s="189" t="e">
        <f t="shared" si="28"/>
        <v>#REF!</v>
      </c>
    </row>
    <row r="514" spans="1:39">
      <c r="A514" s="13">
        <v>539</v>
      </c>
      <c r="B514" s="21" t="s">
        <v>1482</v>
      </c>
      <c r="C514" s="21" t="s">
        <v>650</v>
      </c>
      <c r="D514" s="17" t="s">
        <v>51</v>
      </c>
      <c r="E514" s="21" t="s">
        <v>336</v>
      </c>
      <c r="F514" s="177" t="s">
        <v>1483</v>
      </c>
      <c r="G514" s="16" t="s">
        <v>100</v>
      </c>
      <c r="H514" s="17" t="s">
        <v>24</v>
      </c>
      <c r="I514" s="16" t="s">
        <v>1077</v>
      </c>
      <c r="J514" s="25">
        <v>43815</v>
      </c>
      <c r="K514" s="26">
        <v>1980</v>
      </c>
      <c r="L514" s="16">
        <f t="shared" si="27"/>
        <v>40</v>
      </c>
      <c r="M514" s="16" t="s">
        <v>26</v>
      </c>
      <c r="N514" s="16" t="s">
        <v>27</v>
      </c>
      <c r="O514" s="16" t="s">
        <v>46</v>
      </c>
      <c r="P514" s="16" t="s">
        <v>136</v>
      </c>
      <c r="Q514" s="16">
        <v>2</v>
      </c>
      <c r="R514" s="18" t="s">
        <v>30</v>
      </c>
      <c r="S514" s="21">
        <v>120000</v>
      </c>
      <c r="T514" s="36"/>
      <c r="U514" s="37"/>
      <c r="AM514" s="189" t="e">
        <f t="shared" si="28"/>
        <v>#REF!</v>
      </c>
    </row>
    <row r="515" spans="1:39">
      <c r="A515" s="13">
        <v>540</v>
      </c>
      <c r="B515" s="21" t="s">
        <v>1484</v>
      </c>
      <c r="C515" s="21" t="s">
        <v>1485</v>
      </c>
      <c r="D515" s="17" t="s">
        <v>51</v>
      </c>
      <c r="E515" s="21" t="s">
        <v>1486</v>
      </c>
      <c r="F515" s="176" t="s">
        <v>1487</v>
      </c>
      <c r="G515" s="16" t="s">
        <v>100</v>
      </c>
      <c r="H515" s="17" t="s">
        <v>24</v>
      </c>
      <c r="I515" s="16" t="s">
        <v>195</v>
      </c>
      <c r="J515" s="28">
        <v>30481</v>
      </c>
      <c r="K515" s="248">
        <v>1983</v>
      </c>
      <c r="L515" s="16">
        <f t="shared" si="27"/>
        <v>37</v>
      </c>
      <c r="M515" s="16" t="s">
        <v>45</v>
      </c>
      <c r="N515" s="16" t="s">
        <v>27</v>
      </c>
      <c r="O515" s="16" t="s">
        <v>49</v>
      </c>
      <c r="P515" s="16" t="s">
        <v>104</v>
      </c>
      <c r="Q515" s="16">
        <v>1</v>
      </c>
      <c r="R515" s="18" t="s">
        <v>30</v>
      </c>
      <c r="S515" s="21">
        <v>120000</v>
      </c>
      <c r="T515" s="36"/>
      <c r="U515" s="37"/>
      <c r="AM515" s="189" t="e">
        <f t="shared" si="28"/>
        <v>#REF!</v>
      </c>
    </row>
    <row r="516" spans="1:39">
      <c r="A516" s="17">
        <v>541</v>
      </c>
      <c r="B516" s="21" t="s">
        <v>1484</v>
      </c>
      <c r="C516" s="21" t="s">
        <v>1167</v>
      </c>
      <c r="D516" s="17" t="s">
        <v>51</v>
      </c>
      <c r="E516" s="21" t="s">
        <v>1486</v>
      </c>
      <c r="F516" s="176" t="s">
        <v>1488</v>
      </c>
      <c r="G516" s="16"/>
      <c r="H516" s="17" t="s">
        <v>24</v>
      </c>
      <c r="I516" s="16" t="s">
        <v>278</v>
      </c>
      <c r="J516" s="28">
        <v>44108</v>
      </c>
      <c r="K516" s="248">
        <v>1989</v>
      </c>
      <c r="L516" s="16">
        <f t="shared" si="27"/>
        <v>31</v>
      </c>
      <c r="M516" s="16" t="s">
        <v>45</v>
      </c>
      <c r="N516" s="16" t="s">
        <v>130</v>
      </c>
      <c r="O516" s="16" t="s">
        <v>49</v>
      </c>
      <c r="P516" s="16"/>
      <c r="Q516" s="16"/>
      <c r="R516" s="18"/>
      <c r="S516" s="21"/>
      <c r="T516" s="36"/>
      <c r="U516" s="37"/>
      <c r="AM516" s="189"/>
    </row>
    <row r="517" spans="1:39">
      <c r="A517" s="13">
        <v>542</v>
      </c>
      <c r="B517" s="21" t="s">
        <v>1484</v>
      </c>
      <c r="C517" s="21" t="s">
        <v>50</v>
      </c>
      <c r="D517" s="17" t="s">
        <v>192</v>
      </c>
      <c r="E517" s="21" t="s">
        <v>945</v>
      </c>
      <c r="F517" s="176" t="s">
        <v>1489</v>
      </c>
      <c r="G517" s="16" t="s">
        <v>100</v>
      </c>
      <c r="H517" s="17" t="s">
        <v>24</v>
      </c>
      <c r="I517" s="16" t="s">
        <v>195</v>
      </c>
      <c r="J517" s="28">
        <v>31849</v>
      </c>
      <c r="K517" s="248">
        <v>1987</v>
      </c>
      <c r="L517" s="16">
        <f t="shared" si="27"/>
        <v>33</v>
      </c>
      <c r="M517" s="16" t="s">
        <v>26</v>
      </c>
      <c r="N517" s="16" t="s">
        <v>27</v>
      </c>
      <c r="O517" s="16" t="s">
        <v>49</v>
      </c>
      <c r="P517" s="16" t="s">
        <v>136</v>
      </c>
      <c r="Q517" s="16">
        <v>1</v>
      </c>
      <c r="R517" s="18" t="s">
        <v>30</v>
      </c>
      <c r="S517" s="21">
        <v>120000</v>
      </c>
      <c r="T517" s="36"/>
      <c r="U517" s="37"/>
      <c r="AM517" s="189" t="e">
        <f>#REF!+#REF!+#REF!+#REF!+#REF!+W517+Y517+AA517+AC517+AE517+AG517+AI517+AK517</f>
        <v>#REF!</v>
      </c>
    </row>
    <row r="518" spans="1:39">
      <c r="A518" s="17">
        <v>543</v>
      </c>
      <c r="B518" s="21" t="s">
        <v>1490</v>
      </c>
      <c r="C518" s="21" t="s">
        <v>1491</v>
      </c>
      <c r="D518" s="17" t="s">
        <v>240</v>
      </c>
      <c r="E518" s="21" t="s">
        <v>438</v>
      </c>
      <c r="F518" s="177" t="s">
        <v>1492</v>
      </c>
      <c r="G518" s="16" t="s">
        <v>100</v>
      </c>
      <c r="H518" s="17" t="s">
        <v>24</v>
      </c>
      <c r="I518" s="16" t="s">
        <v>157</v>
      </c>
      <c r="J518" s="25">
        <v>33763</v>
      </c>
      <c r="K518" s="26">
        <v>1992</v>
      </c>
      <c r="L518" s="16">
        <f t="shared" si="27"/>
        <v>28</v>
      </c>
      <c r="M518" s="16" t="s">
        <v>45</v>
      </c>
      <c r="N518" s="16" t="s">
        <v>130</v>
      </c>
      <c r="O518" s="16" t="s">
        <v>28</v>
      </c>
      <c r="P518" s="16" t="s">
        <v>1493</v>
      </c>
      <c r="Q518" s="16"/>
      <c r="R518" s="18" t="s">
        <v>30</v>
      </c>
      <c r="S518" s="21">
        <v>120000</v>
      </c>
      <c r="T518" s="36"/>
      <c r="U518" s="37"/>
      <c r="AM518" s="189" t="e">
        <f>#REF!+#REF!+#REF!+#REF!+#REF!+W518+Y518+AA518+AC518+AE518+AG518+AI518+AK518</f>
        <v>#REF!</v>
      </c>
    </row>
    <row r="519" spans="1:39">
      <c r="A519" s="13">
        <v>545</v>
      </c>
      <c r="B519" s="21" t="s">
        <v>1497</v>
      </c>
      <c r="C519" s="21" t="s">
        <v>414</v>
      </c>
      <c r="D519" s="17" t="s">
        <v>41</v>
      </c>
      <c r="E519" s="21" t="s">
        <v>42</v>
      </c>
      <c r="F519" s="176" t="s">
        <v>1498</v>
      </c>
      <c r="G519" s="16" t="s">
        <v>100</v>
      </c>
      <c r="H519" s="17" t="s">
        <v>24</v>
      </c>
      <c r="I519" s="16" t="s">
        <v>1499</v>
      </c>
      <c r="J519" s="28">
        <v>23512</v>
      </c>
      <c r="K519" s="248">
        <v>1964</v>
      </c>
      <c r="L519" s="16">
        <f t="shared" si="27"/>
        <v>56</v>
      </c>
      <c r="M519" s="16" t="s">
        <v>26</v>
      </c>
      <c r="N519" s="16" t="s">
        <v>27</v>
      </c>
      <c r="O519" s="16" t="s">
        <v>28</v>
      </c>
      <c r="P519" s="16" t="s">
        <v>70</v>
      </c>
      <c r="Q519" s="16">
        <v>6</v>
      </c>
      <c r="R519" s="18" t="s">
        <v>30</v>
      </c>
      <c r="S519" s="21">
        <v>120000</v>
      </c>
      <c r="T519" s="36"/>
      <c r="U519" s="37"/>
      <c r="AM519" s="189"/>
    </row>
    <row r="520" spans="1:39">
      <c r="A520" s="17">
        <v>546</v>
      </c>
      <c r="B520" s="21" t="s">
        <v>1497</v>
      </c>
      <c r="C520" s="21" t="s">
        <v>1206</v>
      </c>
      <c r="D520" s="17" t="s">
        <v>149</v>
      </c>
      <c r="E520" s="21" t="s">
        <v>1500</v>
      </c>
      <c r="F520" s="176" t="s">
        <v>1501</v>
      </c>
      <c r="G520" s="16"/>
      <c r="H520" s="17" t="s">
        <v>24</v>
      </c>
      <c r="I520" s="16" t="s">
        <v>124</v>
      </c>
      <c r="J520" s="28">
        <v>44040</v>
      </c>
      <c r="K520" s="248">
        <v>1997</v>
      </c>
      <c r="L520" s="16">
        <f t="shared" si="27"/>
        <v>23</v>
      </c>
      <c r="M520" s="16" t="s">
        <v>26</v>
      </c>
      <c r="N520" s="16" t="s">
        <v>27</v>
      </c>
      <c r="O520" s="16" t="s">
        <v>49</v>
      </c>
      <c r="P520" s="16" t="s">
        <v>1502</v>
      </c>
      <c r="Q520" s="16"/>
      <c r="R520" s="18" t="s">
        <v>30</v>
      </c>
      <c r="S520" s="21"/>
      <c r="T520" s="36"/>
      <c r="U520" s="37"/>
      <c r="AM520" s="189"/>
    </row>
    <row r="521" spans="1:39">
      <c r="A521" s="13">
        <v>547</v>
      </c>
      <c r="B521" s="21" t="s">
        <v>1503</v>
      </c>
      <c r="C521" s="21" t="s">
        <v>267</v>
      </c>
      <c r="D521" s="17" t="s">
        <v>56</v>
      </c>
      <c r="E521" s="21" t="s">
        <v>1504</v>
      </c>
      <c r="F521" s="176" t="s">
        <v>1505</v>
      </c>
      <c r="G521" s="16"/>
      <c r="H521" s="17" t="s">
        <v>24</v>
      </c>
      <c r="I521" s="16" t="s">
        <v>278</v>
      </c>
      <c r="J521" s="28">
        <v>44134</v>
      </c>
      <c r="K521" s="248">
        <v>1978</v>
      </c>
      <c r="L521" s="16">
        <f t="shared" si="27"/>
        <v>42</v>
      </c>
      <c r="M521" s="16" t="s">
        <v>26</v>
      </c>
      <c r="N521" s="16" t="s">
        <v>27</v>
      </c>
      <c r="O521" s="16" t="s">
        <v>49</v>
      </c>
      <c r="P521" s="16" t="s">
        <v>73</v>
      </c>
      <c r="Q521" s="16">
        <v>2</v>
      </c>
      <c r="R521" s="18" t="s">
        <v>30</v>
      </c>
      <c r="S521" s="21">
        <f>2500*12</f>
        <v>30000</v>
      </c>
      <c r="T521" s="36"/>
      <c r="U521" s="37"/>
      <c r="AM521" s="189"/>
    </row>
    <row r="522" spans="1:39">
      <c r="A522" s="17">
        <v>548</v>
      </c>
      <c r="B522" s="21" t="s">
        <v>1503</v>
      </c>
      <c r="C522" s="21" t="s">
        <v>1435</v>
      </c>
      <c r="D522" s="17" t="s">
        <v>51</v>
      </c>
      <c r="E522" s="21" t="s">
        <v>232</v>
      </c>
      <c r="F522" s="176" t="s">
        <v>1506</v>
      </c>
      <c r="G522" s="16" t="s">
        <v>100</v>
      </c>
      <c r="H522" s="17" t="s">
        <v>24</v>
      </c>
      <c r="I522" s="16" t="s">
        <v>195</v>
      </c>
      <c r="J522" s="28">
        <v>27919</v>
      </c>
      <c r="K522" s="248">
        <v>1976</v>
      </c>
      <c r="L522" s="16">
        <f t="shared" si="27"/>
        <v>44</v>
      </c>
      <c r="M522" s="16" t="s">
        <v>26</v>
      </c>
      <c r="N522" s="16" t="s">
        <v>130</v>
      </c>
      <c r="O522" s="16" t="s">
        <v>28</v>
      </c>
      <c r="P522" s="16" t="s">
        <v>70</v>
      </c>
      <c r="Q522" s="16"/>
      <c r="R522" s="18" t="s">
        <v>30</v>
      </c>
      <c r="S522" s="21">
        <v>120000</v>
      </c>
      <c r="T522" s="36"/>
      <c r="U522" s="37"/>
      <c r="AM522" s="189" t="e">
        <f>#REF!+#REF!+#REF!+#REF!+#REF!+W522+Y522+AA522+AC522+AE522+AG522+AI522+AK522</f>
        <v>#REF!</v>
      </c>
    </row>
    <row r="523" spans="1:39">
      <c r="A523" s="13">
        <v>549</v>
      </c>
      <c r="B523" s="21" t="s">
        <v>1503</v>
      </c>
      <c r="C523" s="21" t="s">
        <v>327</v>
      </c>
      <c r="D523" s="17" t="s">
        <v>51</v>
      </c>
      <c r="E523" s="21" t="s">
        <v>51</v>
      </c>
      <c r="F523" s="176" t="s">
        <v>1507</v>
      </c>
      <c r="G523" s="16"/>
      <c r="H523" s="17" t="s">
        <v>24</v>
      </c>
      <c r="I523" s="16" t="s">
        <v>1508</v>
      </c>
      <c r="J523" s="28">
        <v>43610</v>
      </c>
      <c r="K523" s="248">
        <v>1977</v>
      </c>
      <c r="L523" s="16">
        <f t="shared" si="27"/>
        <v>43</v>
      </c>
      <c r="M523" s="16" t="s">
        <v>26</v>
      </c>
      <c r="N523" s="16" t="s">
        <v>27</v>
      </c>
      <c r="O523" s="16" t="s">
        <v>49</v>
      </c>
      <c r="P523" s="16" t="s">
        <v>1509</v>
      </c>
      <c r="Q523" s="16"/>
      <c r="R523" s="18" t="s">
        <v>30</v>
      </c>
      <c r="S523" s="21"/>
      <c r="T523" s="36"/>
      <c r="U523" s="37"/>
      <c r="AM523" s="189"/>
    </row>
    <row r="524" spans="1:39">
      <c r="A524" s="17">
        <v>550</v>
      </c>
      <c r="B524" s="21" t="s">
        <v>1503</v>
      </c>
      <c r="C524" s="21" t="s">
        <v>1097</v>
      </c>
      <c r="D524" s="22" t="s">
        <v>1510</v>
      </c>
      <c r="E524" s="21" t="s">
        <v>1511</v>
      </c>
      <c r="F524" s="176" t="s">
        <v>1512</v>
      </c>
      <c r="G524" s="16" t="s">
        <v>100</v>
      </c>
      <c r="H524" s="17" t="s">
        <v>24</v>
      </c>
      <c r="I524" s="16" t="s">
        <v>157</v>
      </c>
      <c r="J524" s="25">
        <v>33002</v>
      </c>
      <c r="K524" s="26">
        <v>1990</v>
      </c>
      <c r="L524" s="16">
        <f t="shared" si="27"/>
        <v>30</v>
      </c>
      <c r="M524" s="16" t="s">
        <v>26</v>
      </c>
      <c r="N524" s="16" t="s">
        <v>130</v>
      </c>
      <c r="O524" s="16" t="s">
        <v>49</v>
      </c>
      <c r="P524" s="16" t="s">
        <v>136</v>
      </c>
      <c r="Q524" s="16">
        <v>2</v>
      </c>
      <c r="R524" s="18" t="s">
        <v>30</v>
      </c>
      <c r="S524" s="21">
        <v>60000</v>
      </c>
      <c r="T524" s="36"/>
      <c r="U524" s="37"/>
      <c r="AM524" s="189" t="e">
        <f>#REF!+#REF!+#REF!+#REF!+#REF!+W524+Y524+AA524+AC524+AE524+AG524+AI524+AK524</f>
        <v>#REF!</v>
      </c>
    </row>
    <row r="525" spans="1:39">
      <c r="A525" s="13">
        <v>551</v>
      </c>
      <c r="B525" s="21" t="s">
        <v>1503</v>
      </c>
      <c r="C525" s="21" t="s">
        <v>526</v>
      </c>
      <c r="D525" s="17" t="s">
        <v>240</v>
      </c>
      <c r="E525" s="21" t="s">
        <v>1513</v>
      </c>
      <c r="F525" s="176" t="s">
        <v>1514</v>
      </c>
      <c r="G525" s="16" t="s">
        <v>59</v>
      </c>
      <c r="H525" s="17" t="s">
        <v>24</v>
      </c>
      <c r="I525" s="16" t="s">
        <v>60</v>
      </c>
      <c r="J525" s="25">
        <v>43743</v>
      </c>
      <c r="K525" s="26">
        <v>1981</v>
      </c>
      <c r="L525" s="16">
        <f t="shared" si="27"/>
        <v>39</v>
      </c>
      <c r="M525" s="16" t="s">
        <v>45</v>
      </c>
      <c r="N525" s="16" t="s">
        <v>27</v>
      </c>
      <c r="O525" s="16" t="s">
        <v>49</v>
      </c>
      <c r="P525" s="16" t="s">
        <v>1515</v>
      </c>
      <c r="Q525" s="16">
        <v>2</v>
      </c>
      <c r="R525" s="18" t="s">
        <v>30</v>
      </c>
      <c r="S525" s="21"/>
      <c r="T525" s="36"/>
      <c r="U525" s="37"/>
      <c r="AM525" s="189" t="e">
        <f>#REF!+#REF!+#REF!+#REF!+#REF!+W525+Y525+AA525+AC525+AE525+AG525+AI525+AK525</f>
        <v>#REF!</v>
      </c>
    </row>
    <row r="526" spans="1:39">
      <c r="A526" s="17">
        <v>552</v>
      </c>
      <c r="B526" s="21" t="s">
        <v>1503</v>
      </c>
      <c r="C526" s="21" t="s">
        <v>1516</v>
      </c>
      <c r="D526" s="22"/>
      <c r="E526" s="21"/>
      <c r="F526" s="177" t="s">
        <v>1517</v>
      </c>
      <c r="G526" s="16" t="s">
        <v>223</v>
      </c>
      <c r="H526" s="17" t="s">
        <v>24</v>
      </c>
      <c r="I526" s="16" t="s">
        <v>195</v>
      </c>
      <c r="J526" s="28">
        <v>30876</v>
      </c>
      <c r="K526" s="248">
        <v>1984</v>
      </c>
      <c r="L526" s="16">
        <f t="shared" si="27"/>
        <v>36</v>
      </c>
      <c r="M526" s="16" t="s">
        <v>26</v>
      </c>
      <c r="N526" s="16" t="s">
        <v>27</v>
      </c>
      <c r="O526" s="16" t="s">
        <v>49</v>
      </c>
      <c r="P526" s="16" t="s">
        <v>70</v>
      </c>
      <c r="Q526" s="16">
        <v>4</v>
      </c>
      <c r="R526" s="18" t="s">
        <v>30</v>
      </c>
      <c r="S526" s="21">
        <v>120000</v>
      </c>
      <c r="T526" s="36"/>
      <c r="U526" s="37"/>
      <c r="AM526" s="189" t="e">
        <f>#REF!+#REF!+#REF!+#REF!+#REF!+W526+Y526+AA526+AC526+AE526+AG526+AI526+AK526</f>
        <v>#REF!</v>
      </c>
    </row>
    <row r="527" spans="1:39">
      <c r="A527" s="13">
        <v>553</v>
      </c>
      <c r="B527" s="21" t="s">
        <v>1518</v>
      </c>
      <c r="C527" s="21" t="s">
        <v>1519</v>
      </c>
      <c r="D527" s="17" t="s">
        <v>63</v>
      </c>
      <c r="E527" s="21" t="s">
        <v>990</v>
      </c>
      <c r="F527" s="176" t="s">
        <v>1520</v>
      </c>
      <c r="G527" s="16" t="s">
        <v>100</v>
      </c>
      <c r="H527" s="17" t="s">
        <v>24</v>
      </c>
      <c r="I527" s="16" t="s">
        <v>294</v>
      </c>
      <c r="J527" s="28">
        <v>29003</v>
      </c>
      <c r="K527" s="248">
        <v>1979</v>
      </c>
      <c r="L527" s="16">
        <f t="shared" si="27"/>
        <v>41</v>
      </c>
      <c r="M527" s="16" t="s">
        <v>45</v>
      </c>
      <c r="N527" s="16" t="s">
        <v>27</v>
      </c>
      <c r="O527" s="16" t="s">
        <v>28</v>
      </c>
      <c r="P527" s="16" t="s">
        <v>287</v>
      </c>
      <c r="Q527" s="16">
        <v>1</v>
      </c>
      <c r="R527" s="18" t="s">
        <v>30</v>
      </c>
      <c r="S527" s="21">
        <v>120000</v>
      </c>
      <c r="T527" s="36"/>
      <c r="U527" s="37"/>
      <c r="AM527" s="189" t="e">
        <f>#REF!+#REF!+#REF!+#REF!+#REF!+W527+Y527+AA527+AC527+AE527+AG527+AI527+AK527</f>
        <v>#REF!</v>
      </c>
    </row>
    <row r="528" spans="1:39">
      <c r="A528" s="13">
        <v>554</v>
      </c>
      <c r="B528" s="21" t="s">
        <v>1518</v>
      </c>
      <c r="C528" s="21" t="s">
        <v>645</v>
      </c>
      <c r="D528" s="17" t="s">
        <v>63</v>
      </c>
      <c r="E528" s="21" t="s">
        <v>907</v>
      </c>
      <c r="F528" s="248"/>
      <c r="G528" s="16" t="s">
        <v>59</v>
      </c>
      <c r="H528" s="17" t="s">
        <v>24</v>
      </c>
      <c r="I528" s="16" t="s">
        <v>294</v>
      </c>
      <c r="J528" s="28">
        <v>43741</v>
      </c>
      <c r="K528" s="248">
        <v>1977</v>
      </c>
      <c r="L528" s="16">
        <f t="shared" si="27"/>
        <v>43</v>
      </c>
      <c r="M528" s="16" t="s">
        <v>26</v>
      </c>
      <c r="N528" s="16" t="s">
        <v>27</v>
      </c>
      <c r="O528" s="16" t="s">
        <v>28</v>
      </c>
      <c r="P528" s="16"/>
      <c r="Q528" s="16">
        <v>2</v>
      </c>
      <c r="R528" s="18" t="s">
        <v>30</v>
      </c>
      <c r="S528" s="21"/>
      <c r="T528" s="36"/>
      <c r="U528" s="37"/>
      <c r="AM528" s="189" t="e">
        <f>#REF!+#REF!+#REF!+#REF!+#REF!+W528+Y528+AA528+AC528+AE528+AG528+AI528+AK528</f>
        <v>#REF!</v>
      </c>
    </row>
    <row r="529" spans="1:21">
      <c r="A529" s="17">
        <v>555</v>
      </c>
      <c r="B529" s="21" t="s">
        <v>377</v>
      </c>
      <c r="C529" s="21" t="s">
        <v>111</v>
      </c>
      <c r="D529" s="22"/>
      <c r="E529" s="21"/>
      <c r="F529" s="176" t="s">
        <v>1521</v>
      </c>
      <c r="G529" s="16" t="s">
        <v>100</v>
      </c>
      <c r="H529" s="17" t="s">
        <v>24</v>
      </c>
      <c r="I529" s="16" t="s">
        <v>283</v>
      </c>
      <c r="J529" s="28">
        <v>19832</v>
      </c>
      <c r="K529" s="248">
        <v>1954</v>
      </c>
      <c r="L529" s="16">
        <f t="shared" si="27"/>
        <v>66</v>
      </c>
      <c r="M529" s="16" t="s">
        <v>26</v>
      </c>
      <c r="N529" s="16" t="s">
        <v>27</v>
      </c>
      <c r="O529" s="16" t="s">
        <v>46</v>
      </c>
      <c r="P529" s="16" t="s">
        <v>136</v>
      </c>
      <c r="Q529" s="16">
        <v>8</v>
      </c>
      <c r="R529" s="18" t="s">
        <v>30</v>
      </c>
      <c r="S529" s="21">
        <v>60000</v>
      </c>
      <c r="T529" s="36"/>
      <c r="U529" s="37"/>
    </row>
    <row r="530" spans="1:21">
      <c r="A530" s="17">
        <v>556</v>
      </c>
      <c r="B530" s="21" t="s">
        <v>377</v>
      </c>
      <c r="C530" s="21" t="s">
        <v>1522</v>
      </c>
      <c r="D530" s="17" t="s">
        <v>85</v>
      </c>
      <c r="E530" s="21" t="s">
        <v>701</v>
      </c>
      <c r="F530" s="176" t="s">
        <v>1523</v>
      </c>
      <c r="G530" s="16" t="s">
        <v>100</v>
      </c>
      <c r="H530" s="17" t="s">
        <v>24</v>
      </c>
      <c r="I530" s="16" t="s">
        <v>443</v>
      </c>
      <c r="J530" s="28">
        <v>22051</v>
      </c>
      <c r="K530" s="248">
        <v>1960</v>
      </c>
      <c r="L530" s="16">
        <f t="shared" si="27"/>
        <v>60</v>
      </c>
      <c r="M530" s="16" t="s">
        <v>26</v>
      </c>
      <c r="N530" s="16" t="s">
        <v>27</v>
      </c>
      <c r="O530" s="16" t="s">
        <v>49</v>
      </c>
      <c r="P530" s="16" t="s">
        <v>136</v>
      </c>
      <c r="Q530" s="16">
        <v>2</v>
      </c>
      <c r="R530" s="18" t="s">
        <v>30</v>
      </c>
      <c r="S530" s="21">
        <v>60000</v>
      </c>
      <c r="T530" s="36"/>
      <c r="U530" s="37"/>
    </row>
    <row r="531" spans="1:21">
      <c r="A531" s="13">
        <v>557</v>
      </c>
      <c r="B531" s="21" t="s">
        <v>377</v>
      </c>
      <c r="C531" s="21" t="s">
        <v>1524</v>
      </c>
      <c r="D531" s="17" t="s">
        <v>21</v>
      </c>
      <c r="E531" s="21" t="s">
        <v>831</v>
      </c>
      <c r="F531" s="176" t="s">
        <v>1525</v>
      </c>
      <c r="G531" s="16" t="s">
        <v>100</v>
      </c>
      <c r="H531" s="17" t="s">
        <v>24</v>
      </c>
      <c r="I531" s="16" t="s">
        <v>443</v>
      </c>
      <c r="J531" s="28">
        <v>43762</v>
      </c>
      <c r="K531" s="248">
        <v>1977</v>
      </c>
      <c r="L531" s="16">
        <f t="shared" si="27"/>
        <v>43</v>
      </c>
      <c r="M531" s="16" t="s">
        <v>26</v>
      </c>
      <c r="N531" s="16" t="s">
        <v>27</v>
      </c>
      <c r="O531" s="16" t="s">
        <v>49</v>
      </c>
      <c r="P531" s="16" t="s">
        <v>136</v>
      </c>
      <c r="Q531" s="16">
        <v>1</v>
      </c>
      <c r="R531" s="18" t="s">
        <v>30</v>
      </c>
      <c r="S531" s="21">
        <v>60000</v>
      </c>
      <c r="T531" s="36"/>
      <c r="U531" s="37"/>
    </row>
    <row r="532" spans="1:21">
      <c r="A532" s="17">
        <v>558</v>
      </c>
      <c r="B532" s="21" t="s">
        <v>377</v>
      </c>
      <c r="C532" s="21" t="s">
        <v>1526</v>
      </c>
      <c r="D532" s="22" t="s">
        <v>149</v>
      </c>
      <c r="E532" s="21" t="s">
        <v>1114</v>
      </c>
      <c r="F532" s="176" t="s">
        <v>1527</v>
      </c>
      <c r="G532" s="16" t="s">
        <v>1528</v>
      </c>
      <c r="H532" s="17" t="s">
        <v>24</v>
      </c>
      <c r="I532" s="16" t="s">
        <v>37</v>
      </c>
      <c r="J532" s="28">
        <v>43699</v>
      </c>
      <c r="K532" s="248">
        <v>1961</v>
      </c>
      <c r="L532" s="16">
        <f t="shared" si="27"/>
        <v>59</v>
      </c>
      <c r="M532" s="16" t="s">
        <v>45</v>
      </c>
      <c r="N532" s="16" t="s">
        <v>27</v>
      </c>
      <c r="O532" s="16" t="s">
        <v>46</v>
      </c>
      <c r="P532" s="16" t="s">
        <v>454</v>
      </c>
      <c r="Q532" s="16">
        <v>1</v>
      </c>
      <c r="R532" s="18" t="s">
        <v>30</v>
      </c>
      <c r="S532" s="21">
        <v>60000</v>
      </c>
      <c r="T532" s="36"/>
      <c r="U532" s="37"/>
    </row>
    <row r="533" spans="1:21">
      <c r="A533" s="13">
        <v>559</v>
      </c>
      <c r="B533" s="18" t="s">
        <v>1529</v>
      </c>
      <c r="C533" s="18" t="s">
        <v>1530</v>
      </c>
      <c r="D533" s="22" t="s">
        <v>97</v>
      </c>
      <c r="E533" s="18" t="s">
        <v>1531</v>
      </c>
      <c r="F533" s="176" t="s">
        <v>1532</v>
      </c>
      <c r="G533" s="16" t="s">
        <v>100</v>
      </c>
      <c r="H533" s="17" t="s">
        <v>24</v>
      </c>
      <c r="I533" s="16" t="s">
        <v>157</v>
      </c>
      <c r="J533" s="29">
        <v>43486</v>
      </c>
      <c r="K533" s="30">
        <v>1962</v>
      </c>
      <c r="L533" s="16">
        <f t="shared" si="27"/>
        <v>58</v>
      </c>
      <c r="M533" s="16" t="s">
        <v>26</v>
      </c>
      <c r="N533" s="16" t="s">
        <v>27</v>
      </c>
      <c r="O533" s="16" t="s">
        <v>28</v>
      </c>
      <c r="P533" s="16" t="s">
        <v>315</v>
      </c>
      <c r="Q533" s="16">
        <v>4</v>
      </c>
      <c r="R533" s="18" t="s">
        <v>30</v>
      </c>
      <c r="S533" s="21">
        <v>120000</v>
      </c>
      <c r="T533" s="36"/>
      <c r="U533" s="37"/>
    </row>
    <row r="534" spans="1:21">
      <c r="A534" s="17">
        <v>560</v>
      </c>
      <c r="B534" s="18" t="s">
        <v>1533</v>
      </c>
      <c r="C534" s="18" t="s">
        <v>534</v>
      </c>
      <c r="D534" s="17" t="s">
        <v>21</v>
      </c>
      <c r="E534" s="18" t="s">
        <v>1534</v>
      </c>
      <c r="F534" s="176" t="s">
        <v>1535</v>
      </c>
      <c r="G534" s="16" t="s">
        <v>59</v>
      </c>
      <c r="H534" s="17" t="s">
        <v>24</v>
      </c>
      <c r="I534" s="16" t="s">
        <v>37</v>
      </c>
      <c r="J534" s="29">
        <v>43628</v>
      </c>
      <c r="K534" s="30">
        <v>1956</v>
      </c>
      <c r="L534" s="16">
        <f t="shared" si="27"/>
        <v>64</v>
      </c>
      <c r="M534" s="16" t="s">
        <v>26</v>
      </c>
      <c r="N534" s="16" t="s">
        <v>174</v>
      </c>
      <c r="O534" s="16" t="s">
        <v>46</v>
      </c>
      <c r="P534" s="16" t="s">
        <v>136</v>
      </c>
      <c r="Q534" s="16">
        <v>2</v>
      </c>
      <c r="R534" s="18" t="s">
        <v>30</v>
      </c>
      <c r="S534" s="21"/>
      <c r="T534" s="36"/>
      <c r="U534" s="37"/>
    </row>
    <row r="535" spans="1:21">
      <c r="A535" s="13">
        <v>561</v>
      </c>
      <c r="B535" s="18" t="s">
        <v>1536</v>
      </c>
      <c r="C535" s="18" t="s">
        <v>1537</v>
      </c>
      <c r="D535" s="17" t="s">
        <v>21</v>
      </c>
      <c r="E535" s="18" t="s">
        <v>21</v>
      </c>
      <c r="F535" s="176" t="s">
        <v>1538</v>
      </c>
      <c r="G535" s="16" t="s">
        <v>223</v>
      </c>
      <c r="H535" s="17" t="s">
        <v>24</v>
      </c>
      <c r="I535" s="16" t="s">
        <v>146</v>
      </c>
      <c r="J535" s="29">
        <v>43801</v>
      </c>
      <c r="K535" s="30">
        <v>1959</v>
      </c>
      <c r="L535" s="16">
        <f t="shared" si="27"/>
        <v>61</v>
      </c>
      <c r="M535" s="16" t="s">
        <v>26</v>
      </c>
      <c r="N535" s="16" t="s">
        <v>27</v>
      </c>
      <c r="O535" s="16" t="s">
        <v>28</v>
      </c>
      <c r="P535" s="16" t="s">
        <v>136</v>
      </c>
      <c r="Q535" s="16">
        <v>4</v>
      </c>
      <c r="R535" s="18" t="s">
        <v>30</v>
      </c>
      <c r="S535" s="21">
        <v>60000</v>
      </c>
      <c r="T535" s="36"/>
      <c r="U535" s="37"/>
    </row>
    <row r="536" spans="1:21">
      <c r="A536" s="17">
        <v>562</v>
      </c>
      <c r="B536" s="18" t="s">
        <v>1536</v>
      </c>
      <c r="C536" s="21" t="s">
        <v>1539</v>
      </c>
      <c r="D536" s="17" t="s">
        <v>21</v>
      </c>
      <c r="E536" s="21" t="s">
        <v>307</v>
      </c>
      <c r="F536" s="176" t="s">
        <v>1540</v>
      </c>
      <c r="G536" s="16" t="s">
        <v>100</v>
      </c>
      <c r="H536" s="17" t="s">
        <v>24</v>
      </c>
      <c r="I536" s="16" t="s">
        <v>157</v>
      </c>
      <c r="J536" s="25">
        <v>43736</v>
      </c>
      <c r="K536" s="26">
        <v>1985</v>
      </c>
      <c r="L536" s="16">
        <f t="shared" si="27"/>
        <v>35</v>
      </c>
      <c r="M536" s="16" t="s">
        <v>26</v>
      </c>
      <c r="N536" s="16" t="s">
        <v>130</v>
      </c>
      <c r="O536" s="16" t="s">
        <v>28</v>
      </c>
      <c r="P536" s="16" t="s">
        <v>1541</v>
      </c>
      <c r="Q536" s="16">
        <v>2</v>
      </c>
      <c r="R536" s="18" t="s">
        <v>30</v>
      </c>
      <c r="S536" s="21">
        <v>120000</v>
      </c>
      <c r="T536" s="36"/>
      <c r="U536" s="37"/>
    </row>
    <row r="537" spans="1:21">
      <c r="A537" s="13">
        <v>563</v>
      </c>
      <c r="B537" s="21" t="s">
        <v>673</v>
      </c>
      <c r="C537" s="21" t="s">
        <v>1542</v>
      </c>
      <c r="D537" s="17" t="s">
        <v>21</v>
      </c>
      <c r="E537" s="21" t="s">
        <v>307</v>
      </c>
      <c r="F537" s="176" t="s">
        <v>1543</v>
      </c>
      <c r="G537" s="16" t="s">
        <v>100</v>
      </c>
      <c r="H537" s="17" t="s">
        <v>24</v>
      </c>
      <c r="I537" s="16" t="s">
        <v>157</v>
      </c>
      <c r="J537" s="28" t="s">
        <v>1544</v>
      </c>
      <c r="K537" s="248">
        <v>1961</v>
      </c>
      <c r="L537" s="16">
        <f t="shared" si="27"/>
        <v>59</v>
      </c>
      <c r="M537" s="16" t="s">
        <v>26</v>
      </c>
      <c r="N537" s="16" t="s">
        <v>27</v>
      </c>
      <c r="O537" s="16" t="s">
        <v>49</v>
      </c>
      <c r="P537" s="16" t="s">
        <v>136</v>
      </c>
      <c r="Q537" s="16">
        <v>2</v>
      </c>
      <c r="R537" s="18" t="s">
        <v>30</v>
      </c>
      <c r="S537" s="21">
        <v>60000</v>
      </c>
      <c r="T537" s="36"/>
      <c r="U537" s="37"/>
    </row>
    <row r="538" spans="1:21">
      <c r="A538" s="17">
        <v>564</v>
      </c>
      <c r="B538" s="21" t="s">
        <v>673</v>
      </c>
      <c r="C538" s="21" t="s">
        <v>534</v>
      </c>
      <c r="D538" s="17" t="s">
        <v>240</v>
      </c>
      <c r="E538" s="21" t="s">
        <v>438</v>
      </c>
      <c r="F538" s="176" t="s">
        <v>1545</v>
      </c>
      <c r="G538" s="16" t="s">
        <v>100</v>
      </c>
      <c r="H538" s="17" t="s">
        <v>24</v>
      </c>
      <c r="I538" s="16" t="s">
        <v>157</v>
      </c>
      <c r="J538" s="28">
        <v>17643</v>
      </c>
      <c r="K538" s="248">
        <v>1948</v>
      </c>
      <c r="L538" s="16">
        <f t="shared" si="27"/>
        <v>72</v>
      </c>
      <c r="M538" s="16" t="s">
        <v>26</v>
      </c>
      <c r="N538" s="16" t="s">
        <v>27</v>
      </c>
      <c r="O538" s="16" t="s">
        <v>46</v>
      </c>
      <c r="P538" s="16" t="s">
        <v>315</v>
      </c>
      <c r="Q538" s="16">
        <v>4</v>
      </c>
      <c r="R538" s="18" t="s">
        <v>30</v>
      </c>
      <c r="S538" s="21">
        <v>120000</v>
      </c>
      <c r="T538" s="36"/>
      <c r="U538" s="37"/>
    </row>
    <row r="539" spans="1:21">
      <c r="A539" s="13">
        <v>565</v>
      </c>
      <c r="B539" s="21" t="s">
        <v>673</v>
      </c>
      <c r="C539" s="21" t="s">
        <v>1546</v>
      </c>
      <c r="D539" s="17" t="s">
        <v>226</v>
      </c>
      <c r="E539" s="21"/>
      <c r="F539" s="19"/>
      <c r="G539" s="16"/>
      <c r="H539" s="17" t="s">
        <v>24</v>
      </c>
      <c r="I539" s="16" t="s">
        <v>115</v>
      </c>
      <c r="J539" s="28"/>
      <c r="K539" s="248"/>
      <c r="L539" s="16"/>
      <c r="M539" s="16" t="s">
        <v>26</v>
      </c>
      <c r="N539" s="16"/>
      <c r="O539" s="16"/>
      <c r="P539" s="16"/>
      <c r="Q539" s="16"/>
      <c r="R539" s="18"/>
      <c r="S539" s="21"/>
      <c r="T539" s="36"/>
      <c r="U539" s="37"/>
    </row>
    <row r="540" spans="1:21">
      <c r="A540" s="17">
        <v>566</v>
      </c>
      <c r="B540" s="21" t="s">
        <v>673</v>
      </c>
      <c r="C540" s="21" t="s">
        <v>327</v>
      </c>
      <c r="D540" s="17" t="s">
        <v>85</v>
      </c>
      <c r="E540" s="21" t="s">
        <v>172</v>
      </c>
      <c r="F540" s="176" t="s">
        <v>1547</v>
      </c>
      <c r="G540" s="16" t="s">
        <v>100</v>
      </c>
      <c r="H540" s="17" t="s">
        <v>24</v>
      </c>
      <c r="I540" s="16" t="s">
        <v>157</v>
      </c>
      <c r="J540" s="28" t="s">
        <v>1548</v>
      </c>
      <c r="K540" s="248">
        <v>1948</v>
      </c>
      <c r="L540" s="16">
        <f t="shared" ref="L540:L545" si="29">2020-K540</f>
        <v>72</v>
      </c>
      <c r="M540" s="16" t="s">
        <v>26</v>
      </c>
      <c r="N540" s="16" t="s">
        <v>27</v>
      </c>
      <c r="O540" s="16" t="s">
        <v>46</v>
      </c>
      <c r="P540" s="16" t="s">
        <v>136</v>
      </c>
      <c r="Q540" s="16">
        <v>7</v>
      </c>
      <c r="R540" s="18" t="s">
        <v>30</v>
      </c>
      <c r="S540" s="21">
        <v>60000</v>
      </c>
      <c r="T540" s="36"/>
      <c r="U540" s="37"/>
    </row>
    <row r="541" spans="1:21">
      <c r="A541" s="13">
        <v>567</v>
      </c>
      <c r="B541" s="21" t="s">
        <v>673</v>
      </c>
      <c r="C541" s="21" t="s">
        <v>1549</v>
      </c>
      <c r="D541" s="17" t="s">
        <v>240</v>
      </c>
      <c r="E541" s="21" t="s">
        <v>438</v>
      </c>
      <c r="F541" s="176" t="s">
        <v>1550</v>
      </c>
      <c r="G541" s="16" t="s">
        <v>100</v>
      </c>
      <c r="H541" s="17" t="s">
        <v>24</v>
      </c>
      <c r="I541" s="16" t="s">
        <v>157</v>
      </c>
      <c r="J541" s="28" t="s">
        <v>1551</v>
      </c>
      <c r="K541" s="248">
        <v>1981</v>
      </c>
      <c r="L541" s="16">
        <f t="shared" si="29"/>
        <v>39</v>
      </c>
      <c r="M541" s="16" t="s">
        <v>26</v>
      </c>
      <c r="N541" s="16" t="s">
        <v>130</v>
      </c>
      <c r="O541" s="16" t="s">
        <v>28</v>
      </c>
      <c r="P541" s="16" t="s">
        <v>147</v>
      </c>
      <c r="Q541" s="16"/>
      <c r="R541" s="18" t="s">
        <v>30</v>
      </c>
      <c r="S541" s="21">
        <v>150000</v>
      </c>
      <c r="T541" s="36"/>
      <c r="U541" s="37"/>
    </row>
    <row r="542" spans="1:21">
      <c r="A542" s="17">
        <v>569</v>
      </c>
      <c r="B542" s="21" t="s">
        <v>673</v>
      </c>
      <c r="C542" s="21" t="s">
        <v>1524</v>
      </c>
      <c r="D542" s="17"/>
      <c r="E542" s="21"/>
      <c r="F542" s="176" t="s">
        <v>1554</v>
      </c>
      <c r="G542" s="16"/>
      <c r="H542" s="17" t="s">
        <v>24</v>
      </c>
      <c r="I542" s="16" t="s">
        <v>157</v>
      </c>
      <c r="J542" s="28"/>
      <c r="K542" s="248"/>
      <c r="L542" s="16">
        <f t="shared" si="29"/>
        <v>2020</v>
      </c>
      <c r="M542" s="16" t="s">
        <v>26</v>
      </c>
      <c r="N542" s="16"/>
      <c r="O542" s="16"/>
      <c r="P542" s="16"/>
      <c r="Q542" s="16"/>
      <c r="R542" s="18"/>
      <c r="S542" s="21"/>
      <c r="T542" s="36"/>
      <c r="U542" s="37"/>
    </row>
    <row r="543" spans="1:21">
      <c r="A543" s="13">
        <v>570</v>
      </c>
      <c r="B543" s="21" t="s">
        <v>673</v>
      </c>
      <c r="C543" s="21" t="s">
        <v>1555</v>
      </c>
      <c r="D543" s="22"/>
      <c r="E543" s="21"/>
      <c r="F543" s="176" t="s">
        <v>1556</v>
      </c>
      <c r="G543" s="16" t="s">
        <v>100</v>
      </c>
      <c r="H543" s="17" t="s">
        <v>24</v>
      </c>
      <c r="I543" s="16" t="s">
        <v>157</v>
      </c>
      <c r="J543" s="28">
        <v>43827</v>
      </c>
      <c r="K543" s="248">
        <v>1976</v>
      </c>
      <c r="L543" s="16">
        <f t="shared" si="29"/>
        <v>44</v>
      </c>
      <c r="M543" s="16" t="s">
        <v>26</v>
      </c>
      <c r="N543" s="16" t="s">
        <v>27</v>
      </c>
      <c r="O543" s="16" t="s">
        <v>28</v>
      </c>
      <c r="P543" s="16" t="s">
        <v>136</v>
      </c>
      <c r="Q543" s="16">
        <v>3</v>
      </c>
      <c r="R543" s="18" t="s">
        <v>30</v>
      </c>
      <c r="S543" s="21">
        <v>60000</v>
      </c>
      <c r="T543" s="36"/>
      <c r="U543" s="37"/>
    </row>
    <row r="544" spans="1:21">
      <c r="A544" s="17">
        <v>571</v>
      </c>
      <c r="B544" s="21" t="s">
        <v>673</v>
      </c>
      <c r="C544" s="21" t="s">
        <v>50</v>
      </c>
      <c r="D544" s="17" t="s">
        <v>63</v>
      </c>
      <c r="E544" s="21" t="s">
        <v>505</v>
      </c>
      <c r="F544" s="176" t="s">
        <v>1557</v>
      </c>
      <c r="G544" s="16" t="s">
        <v>100</v>
      </c>
      <c r="H544" s="17" t="s">
        <v>24</v>
      </c>
      <c r="I544" s="16" t="s">
        <v>195</v>
      </c>
      <c r="J544" s="28"/>
      <c r="K544" s="248"/>
      <c r="L544" s="16">
        <f t="shared" si="29"/>
        <v>2020</v>
      </c>
      <c r="M544" s="16" t="s">
        <v>26</v>
      </c>
      <c r="N544" s="16" t="s">
        <v>27</v>
      </c>
      <c r="O544" s="16" t="s">
        <v>49</v>
      </c>
      <c r="P544" s="16" t="s">
        <v>136</v>
      </c>
      <c r="Q544" s="16"/>
      <c r="R544" s="18" t="s">
        <v>30</v>
      </c>
      <c r="S544" s="21">
        <v>60000</v>
      </c>
      <c r="T544" s="36"/>
      <c r="U544" s="37"/>
    </row>
    <row r="545" spans="1:21">
      <c r="A545" s="13">
        <v>572</v>
      </c>
      <c r="B545" s="21" t="s">
        <v>673</v>
      </c>
      <c r="C545" s="21" t="s">
        <v>817</v>
      </c>
      <c r="D545" s="17" t="s">
        <v>63</v>
      </c>
      <c r="E545" s="21" t="s">
        <v>118</v>
      </c>
      <c r="F545" s="176" t="s">
        <v>1558</v>
      </c>
      <c r="G545" s="16" t="s">
        <v>100</v>
      </c>
      <c r="H545" s="17" t="s">
        <v>24</v>
      </c>
      <c r="I545" s="16" t="s">
        <v>157</v>
      </c>
      <c r="J545" s="25">
        <v>25277</v>
      </c>
      <c r="K545" s="26">
        <v>1969</v>
      </c>
      <c r="L545" s="16">
        <f t="shared" si="29"/>
        <v>51</v>
      </c>
      <c r="M545" s="16" t="s">
        <v>45</v>
      </c>
      <c r="N545" s="16" t="s">
        <v>27</v>
      </c>
      <c r="O545" s="16" t="s">
        <v>49</v>
      </c>
      <c r="P545" s="16" t="s">
        <v>214</v>
      </c>
      <c r="Q545" s="16">
        <v>2</v>
      </c>
      <c r="R545" s="18" t="s">
        <v>30</v>
      </c>
      <c r="S545" s="21">
        <v>120000</v>
      </c>
      <c r="T545" s="36"/>
      <c r="U545" s="37"/>
    </row>
    <row r="546" spans="1:21">
      <c r="A546" s="17">
        <v>573</v>
      </c>
      <c r="B546" s="21" t="s">
        <v>673</v>
      </c>
      <c r="C546" s="21" t="s">
        <v>55</v>
      </c>
      <c r="D546" s="17"/>
      <c r="E546" s="21"/>
      <c r="F546" s="19"/>
      <c r="G546" s="16"/>
      <c r="H546" s="17" t="s">
        <v>24</v>
      </c>
      <c r="I546" s="16" t="s">
        <v>690</v>
      </c>
      <c r="J546" s="25"/>
      <c r="K546" s="26"/>
      <c r="L546" s="16"/>
      <c r="M546" s="16" t="s">
        <v>76</v>
      </c>
      <c r="N546" s="16"/>
      <c r="O546" s="16"/>
      <c r="P546" s="16"/>
      <c r="Q546" s="16"/>
      <c r="R546" s="18"/>
      <c r="S546" s="21"/>
      <c r="T546" s="36"/>
      <c r="U546" s="37"/>
    </row>
    <row r="547" spans="1:21">
      <c r="A547" s="13">
        <v>574</v>
      </c>
      <c r="B547" s="21" t="s">
        <v>673</v>
      </c>
      <c r="C547" s="21" t="s">
        <v>1419</v>
      </c>
      <c r="D547" s="22"/>
      <c r="E547" s="21"/>
      <c r="F547" s="176" t="s">
        <v>1559</v>
      </c>
      <c r="G547" s="16" t="s">
        <v>100</v>
      </c>
      <c r="H547" s="17" t="s">
        <v>24</v>
      </c>
      <c r="I547" s="16" t="s">
        <v>157</v>
      </c>
      <c r="J547" s="28"/>
      <c r="K547" s="248"/>
      <c r="L547" s="16">
        <f t="shared" ref="L547:L562" si="30">2020-K547</f>
        <v>2020</v>
      </c>
      <c r="M547" s="16" t="s">
        <v>26</v>
      </c>
      <c r="N547" s="16" t="s">
        <v>174</v>
      </c>
      <c r="O547" s="16"/>
      <c r="P547" s="16"/>
      <c r="Q547" s="16">
        <v>6</v>
      </c>
      <c r="R547" s="18" t="s">
        <v>30</v>
      </c>
      <c r="S547" s="21"/>
      <c r="T547" s="36"/>
      <c r="U547" s="37"/>
    </row>
    <row r="548" spans="1:21">
      <c r="A548" s="17">
        <v>575</v>
      </c>
      <c r="B548" s="21" t="s">
        <v>1560</v>
      </c>
      <c r="C548" s="21" t="s">
        <v>1561</v>
      </c>
      <c r="D548" s="22"/>
      <c r="E548" s="21"/>
      <c r="F548" s="176" t="s">
        <v>1562</v>
      </c>
      <c r="G548" s="16" t="s">
        <v>100</v>
      </c>
      <c r="H548" s="17" t="s">
        <v>24</v>
      </c>
      <c r="I548" s="16" t="s">
        <v>157</v>
      </c>
      <c r="J548" s="25">
        <v>43788</v>
      </c>
      <c r="K548" s="26">
        <v>1955</v>
      </c>
      <c r="L548" s="16">
        <f t="shared" si="30"/>
        <v>65</v>
      </c>
      <c r="M548" s="16" t="s">
        <v>45</v>
      </c>
      <c r="N548" s="16" t="s">
        <v>27</v>
      </c>
      <c r="O548" s="16" t="s">
        <v>28</v>
      </c>
      <c r="P548" s="16" t="s">
        <v>454</v>
      </c>
      <c r="Q548" s="16">
        <v>3</v>
      </c>
      <c r="R548" s="16" t="s">
        <v>30</v>
      </c>
      <c r="S548" s="21">
        <v>120000</v>
      </c>
      <c r="T548" s="36"/>
      <c r="U548" s="37"/>
    </row>
    <row r="549" spans="1:21">
      <c r="A549" s="13">
        <v>576</v>
      </c>
      <c r="B549" s="21" t="s">
        <v>1560</v>
      </c>
      <c r="C549" s="21" t="s">
        <v>1563</v>
      </c>
      <c r="D549" s="22" t="s">
        <v>753</v>
      </c>
      <c r="E549" s="21" t="s">
        <v>905</v>
      </c>
      <c r="F549" s="176" t="s">
        <v>1564</v>
      </c>
      <c r="G549" s="16" t="s">
        <v>100</v>
      </c>
      <c r="H549" s="17" t="s">
        <v>24</v>
      </c>
      <c r="I549" s="16" t="s">
        <v>157</v>
      </c>
      <c r="J549" s="28"/>
      <c r="K549" s="248"/>
      <c r="L549" s="16">
        <f t="shared" si="30"/>
        <v>2020</v>
      </c>
      <c r="M549" s="16" t="s">
        <v>45</v>
      </c>
      <c r="N549" s="16" t="s">
        <v>27</v>
      </c>
      <c r="O549" s="16" t="s">
        <v>28</v>
      </c>
      <c r="P549" s="16" t="s">
        <v>454</v>
      </c>
      <c r="Q549" s="16"/>
      <c r="R549" s="16" t="s">
        <v>30</v>
      </c>
      <c r="S549" s="21">
        <v>120000</v>
      </c>
      <c r="T549" s="36"/>
      <c r="U549" s="37"/>
    </row>
    <row r="550" spans="1:21">
      <c r="A550" s="17">
        <v>577</v>
      </c>
      <c r="B550" s="21" t="s">
        <v>1560</v>
      </c>
      <c r="C550" s="21" t="s">
        <v>1565</v>
      </c>
      <c r="D550" s="22" t="s">
        <v>753</v>
      </c>
      <c r="E550" s="21" t="s">
        <v>905</v>
      </c>
      <c r="F550" s="176" t="s">
        <v>1566</v>
      </c>
      <c r="G550" s="16" t="s">
        <v>358</v>
      </c>
      <c r="H550" s="17" t="s">
        <v>24</v>
      </c>
      <c r="I550" s="16" t="s">
        <v>157</v>
      </c>
      <c r="J550" s="28">
        <v>43797</v>
      </c>
      <c r="K550" s="248">
        <v>1996</v>
      </c>
      <c r="L550" s="16">
        <f t="shared" si="30"/>
        <v>24</v>
      </c>
      <c r="M550" s="16" t="s">
        <v>45</v>
      </c>
      <c r="N550" s="16" t="s">
        <v>130</v>
      </c>
      <c r="O550" s="16" t="s">
        <v>28</v>
      </c>
      <c r="P550" s="16" t="s">
        <v>665</v>
      </c>
      <c r="Q550" s="16">
        <v>2</v>
      </c>
      <c r="R550" s="16" t="s">
        <v>30</v>
      </c>
      <c r="S550" s="21"/>
      <c r="T550" s="36"/>
      <c r="U550" s="37"/>
    </row>
    <row r="551" spans="1:21">
      <c r="A551" s="13">
        <v>578</v>
      </c>
      <c r="B551" s="21" t="s">
        <v>1560</v>
      </c>
      <c r="C551" s="21" t="s">
        <v>1105</v>
      </c>
      <c r="D551" s="22" t="s">
        <v>753</v>
      </c>
      <c r="E551" s="21" t="s">
        <v>905</v>
      </c>
      <c r="F551" s="176" t="s">
        <v>1567</v>
      </c>
      <c r="G551" s="16" t="s">
        <v>100</v>
      </c>
      <c r="H551" s="17" t="s">
        <v>24</v>
      </c>
      <c r="I551" s="16" t="s">
        <v>157</v>
      </c>
      <c r="J551" s="28"/>
      <c r="K551" s="248"/>
      <c r="L551" s="16">
        <f t="shared" si="30"/>
        <v>2020</v>
      </c>
      <c r="M551" s="16" t="s">
        <v>26</v>
      </c>
      <c r="N551" s="16" t="s">
        <v>27</v>
      </c>
      <c r="O551" s="16" t="s">
        <v>28</v>
      </c>
      <c r="P551" s="16" t="s">
        <v>147</v>
      </c>
      <c r="Q551" s="16"/>
      <c r="R551" s="16" t="s">
        <v>30</v>
      </c>
      <c r="S551" s="21">
        <v>150000</v>
      </c>
      <c r="T551" s="36"/>
      <c r="U551" s="37"/>
    </row>
    <row r="552" spans="1:21">
      <c r="A552" s="17">
        <v>579</v>
      </c>
      <c r="B552" s="21" t="s">
        <v>263</v>
      </c>
      <c r="C552" s="21" t="s">
        <v>1568</v>
      </c>
      <c r="D552" s="17" t="s">
        <v>63</v>
      </c>
      <c r="E552" s="21" t="s">
        <v>1569</v>
      </c>
      <c r="F552" s="176" t="s">
        <v>1570</v>
      </c>
      <c r="G552" s="16" t="s">
        <v>100</v>
      </c>
      <c r="H552" s="17" t="s">
        <v>24</v>
      </c>
      <c r="I552" s="16" t="s">
        <v>60</v>
      </c>
      <c r="J552" s="28">
        <v>43476</v>
      </c>
      <c r="K552" s="248">
        <v>1960</v>
      </c>
      <c r="L552" s="16">
        <f t="shared" si="30"/>
        <v>60</v>
      </c>
      <c r="M552" s="16" t="s">
        <v>45</v>
      </c>
      <c r="N552" s="16" t="s">
        <v>27</v>
      </c>
      <c r="O552" s="16" t="s">
        <v>46</v>
      </c>
      <c r="P552" s="16" t="s">
        <v>214</v>
      </c>
      <c r="Q552" s="16">
        <v>4</v>
      </c>
      <c r="R552" s="16" t="s">
        <v>30</v>
      </c>
      <c r="S552" s="21">
        <v>120000</v>
      </c>
      <c r="T552" s="36"/>
      <c r="U552" s="37"/>
    </row>
    <row r="553" spans="1:21">
      <c r="A553" s="13">
        <v>580</v>
      </c>
      <c r="B553" s="21" t="s">
        <v>263</v>
      </c>
      <c r="C553" s="21" t="s">
        <v>1571</v>
      </c>
      <c r="D553" s="22"/>
      <c r="E553" s="21"/>
      <c r="F553" s="176" t="s">
        <v>1572</v>
      </c>
      <c r="G553" s="16" t="s">
        <v>728</v>
      </c>
      <c r="H553" s="17" t="s">
        <v>24</v>
      </c>
      <c r="I553" s="16" t="s">
        <v>146</v>
      </c>
      <c r="J553" s="28">
        <v>43520</v>
      </c>
      <c r="K553" s="248">
        <v>1968</v>
      </c>
      <c r="L553" s="16">
        <f t="shared" si="30"/>
        <v>52</v>
      </c>
      <c r="M553" s="16" t="s">
        <v>26</v>
      </c>
      <c r="N553" s="16" t="s">
        <v>27</v>
      </c>
      <c r="O553" s="16" t="s">
        <v>49</v>
      </c>
      <c r="P553" s="16" t="s">
        <v>136</v>
      </c>
      <c r="Q553" s="16">
        <v>2</v>
      </c>
      <c r="R553" s="16" t="s">
        <v>30</v>
      </c>
      <c r="S553" s="21"/>
      <c r="T553" s="36"/>
      <c r="U553" s="37"/>
    </row>
    <row r="554" spans="1:21">
      <c r="A554" s="17">
        <v>581</v>
      </c>
      <c r="B554" s="21" t="s">
        <v>263</v>
      </c>
      <c r="C554" s="21" t="s">
        <v>807</v>
      </c>
      <c r="D554" s="17" t="s">
        <v>41</v>
      </c>
      <c r="E554" s="21" t="s">
        <v>1573</v>
      </c>
      <c r="F554" s="176" t="s">
        <v>1574</v>
      </c>
      <c r="G554" s="16" t="s">
        <v>100</v>
      </c>
      <c r="H554" s="17" t="s">
        <v>24</v>
      </c>
      <c r="I554" s="16" t="s">
        <v>60</v>
      </c>
      <c r="J554" s="28">
        <v>21379</v>
      </c>
      <c r="K554" s="248">
        <v>1958</v>
      </c>
      <c r="L554" s="16">
        <f t="shared" si="30"/>
        <v>62</v>
      </c>
      <c r="M554" s="16" t="s">
        <v>26</v>
      </c>
      <c r="N554" s="16" t="s">
        <v>27</v>
      </c>
      <c r="O554" s="16" t="s">
        <v>49</v>
      </c>
      <c r="P554" s="16" t="s">
        <v>136</v>
      </c>
      <c r="Q554" s="16">
        <v>4</v>
      </c>
      <c r="R554" s="16" t="s">
        <v>30</v>
      </c>
      <c r="S554" s="21">
        <v>60000</v>
      </c>
      <c r="T554" s="36"/>
      <c r="U554" s="37"/>
    </row>
    <row r="555" spans="1:21">
      <c r="A555" s="13">
        <v>582</v>
      </c>
      <c r="B555" s="21" t="s">
        <v>263</v>
      </c>
      <c r="C555" s="21" t="s">
        <v>807</v>
      </c>
      <c r="D555" s="17" t="s">
        <v>63</v>
      </c>
      <c r="E555" s="21" t="s">
        <v>952</v>
      </c>
      <c r="F555" s="176" t="s">
        <v>1575</v>
      </c>
      <c r="G555" s="16"/>
      <c r="H555" s="17" t="s">
        <v>24</v>
      </c>
      <c r="I555" s="16" t="s">
        <v>146</v>
      </c>
      <c r="J555" s="28">
        <v>43797</v>
      </c>
      <c r="K555" s="248">
        <v>1959</v>
      </c>
      <c r="L555" s="16">
        <f t="shared" si="30"/>
        <v>61</v>
      </c>
      <c r="M555" s="16" t="s">
        <v>26</v>
      </c>
      <c r="N555" s="16" t="s">
        <v>27</v>
      </c>
      <c r="O555" s="16" t="s">
        <v>46</v>
      </c>
      <c r="P555" s="16" t="s">
        <v>1576</v>
      </c>
      <c r="Q555" s="16">
        <v>2</v>
      </c>
      <c r="R555" s="16" t="s">
        <v>30</v>
      </c>
      <c r="S555" s="21"/>
      <c r="T555" s="36"/>
      <c r="U555" s="37"/>
    </row>
    <row r="556" spans="1:21">
      <c r="A556" s="17">
        <v>583</v>
      </c>
      <c r="B556" s="21" t="s">
        <v>263</v>
      </c>
      <c r="C556" s="21" t="s">
        <v>1577</v>
      </c>
      <c r="D556" s="17" t="s">
        <v>41</v>
      </c>
      <c r="E556" s="21" t="s">
        <v>1573</v>
      </c>
      <c r="F556" s="176" t="s">
        <v>1578</v>
      </c>
      <c r="G556" s="16" t="s">
        <v>100</v>
      </c>
      <c r="H556" s="17" t="s">
        <v>24</v>
      </c>
      <c r="I556" s="16" t="s">
        <v>60</v>
      </c>
      <c r="J556" s="28">
        <v>43768</v>
      </c>
      <c r="K556" s="248">
        <v>1985</v>
      </c>
      <c r="L556" s="16">
        <f t="shared" si="30"/>
        <v>35</v>
      </c>
      <c r="M556" s="16" t="s">
        <v>26</v>
      </c>
      <c r="N556" s="16" t="s">
        <v>130</v>
      </c>
      <c r="O556" s="16" t="s">
        <v>28</v>
      </c>
      <c r="P556" s="16" t="s">
        <v>1579</v>
      </c>
      <c r="Q556" s="16"/>
      <c r="R556" s="16" t="s">
        <v>30</v>
      </c>
      <c r="S556" s="21">
        <v>120000</v>
      </c>
      <c r="T556" s="36"/>
      <c r="U556" s="37"/>
    </row>
    <row r="557" spans="1:21">
      <c r="A557" s="13">
        <v>584</v>
      </c>
      <c r="B557" s="21" t="s">
        <v>1580</v>
      </c>
      <c r="C557" s="21" t="s">
        <v>1581</v>
      </c>
      <c r="D557" s="22" t="s">
        <v>299</v>
      </c>
      <c r="E557" s="21" t="s">
        <v>790</v>
      </c>
      <c r="F557" s="176" t="s">
        <v>1582</v>
      </c>
      <c r="G557" s="16" t="s">
        <v>100</v>
      </c>
      <c r="H557" s="17" t="s">
        <v>24</v>
      </c>
      <c r="I557" s="16" t="s">
        <v>157</v>
      </c>
      <c r="J557" s="28"/>
      <c r="K557" s="248"/>
      <c r="L557" s="16">
        <f t="shared" si="30"/>
        <v>2020</v>
      </c>
      <c r="M557" s="16" t="s">
        <v>26</v>
      </c>
      <c r="N557" s="16" t="s">
        <v>27</v>
      </c>
      <c r="O557" s="16" t="s">
        <v>49</v>
      </c>
      <c r="P557" s="16" t="s">
        <v>136</v>
      </c>
      <c r="Q557" s="16"/>
      <c r="R557" s="16" t="s">
        <v>30</v>
      </c>
      <c r="S557" s="21">
        <v>60000</v>
      </c>
      <c r="T557" s="36"/>
      <c r="U557" s="37"/>
    </row>
    <row r="558" spans="1:21">
      <c r="A558" s="17">
        <v>585</v>
      </c>
      <c r="B558" s="21" t="s">
        <v>1583</v>
      </c>
      <c r="C558" s="21" t="s">
        <v>1584</v>
      </c>
      <c r="D558" s="17" t="s">
        <v>56</v>
      </c>
      <c r="E558" s="21" t="s">
        <v>377</v>
      </c>
      <c r="F558" s="176" t="s">
        <v>1585</v>
      </c>
      <c r="G558" s="16" t="s">
        <v>100</v>
      </c>
      <c r="H558" s="17" t="s">
        <v>24</v>
      </c>
      <c r="I558" s="16" t="s">
        <v>195</v>
      </c>
      <c r="J558" s="28">
        <v>43784</v>
      </c>
      <c r="K558" s="248">
        <v>1978</v>
      </c>
      <c r="L558" s="16">
        <f t="shared" si="30"/>
        <v>42</v>
      </c>
      <c r="M558" s="16" t="s">
        <v>26</v>
      </c>
      <c r="N558" s="16" t="s">
        <v>27</v>
      </c>
      <c r="O558" s="16" t="s">
        <v>49</v>
      </c>
      <c r="P558" s="16" t="s">
        <v>136</v>
      </c>
      <c r="Q558" s="16">
        <v>4</v>
      </c>
      <c r="R558" s="16" t="s">
        <v>30</v>
      </c>
      <c r="S558" s="21">
        <v>60000</v>
      </c>
      <c r="T558" s="36"/>
      <c r="U558" s="37"/>
    </row>
    <row r="559" spans="1:21">
      <c r="A559" s="13">
        <v>586</v>
      </c>
      <c r="B559" s="21" t="s">
        <v>1586</v>
      </c>
      <c r="C559" s="21" t="s">
        <v>1587</v>
      </c>
      <c r="D559" s="22"/>
      <c r="E559" s="21"/>
      <c r="F559" s="176" t="s">
        <v>1588</v>
      </c>
      <c r="G559" s="16" t="s">
        <v>100</v>
      </c>
      <c r="H559" s="17" t="s">
        <v>24</v>
      </c>
      <c r="I559" s="16" t="s">
        <v>60</v>
      </c>
      <c r="J559" s="28">
        <v>43520</v>
      </c>
      <c r="K559" s="248">
        <v>1957</v>
      </c>
      <c r="L559" s="16">
        <f t="shared" si="30"/>
        <v>63</v>
      </c>
      <c r="M559" s="16" t="s">
        <v>26</v>
      </c>
      <c r="N559" s="16" t="s">
        <v>27</v>
      </c>
      <c r="O559" s="16" t="s">
        <v>46</v>
      </c>
      <c r="P559" s="16" t="s">
        <v>136</v>
      </c>
      <c r="Q559" s="16">
        <v>5</v>
      </c>
      <c r="R559" s="16" t="s">
        <v>30</v>
      </c>
      <c r="S559" s="21">
        <v>60000</v>
      </c>
      <c r="T559" s="36"/>
      <c r="U559" s="37"/>
    </row>
    <row r="560" spans="1:21">
      <c r="A560" s="17">
        <v>587</v>
      </c>
      <c r="B560" s="21" t="s">
        <v>1586</v>
      </c>
      <c r="C560" s="21" t="s">
        <v>1589</v>
      </c>
      <c r="D560" s="17" t="s">
        <v>21</v>
      </c>
      <c r="E560" s="21" t="s">
        <v>828</v>
      </c>
      <c r="F560" s="176" t="s">
        <v>1590</v>
      </c>
      <c r="G560" s="16"/>
      <c r="H560" s="17" t="s">
        <v>24</v>
      </c>
      <c r="I560" s="16" t="s">
        <v>129</v>
      </c>
      <c r="J560" s="28">
        <v>43908</v>
      </c>
      <c r="K560" s="248">
        <v>1990</v>
      </c>
      <c r="L560" s="16">
        <f t="shared" si="30"/>
        <v>30</v>
      </c>
      <c r="M560" s="16" t="s">
        <v>45</v>
      </c>
      <c r="N560" s="16" t="s">
        <v>27</v>
      </c>
      <c r="O560" s="16" t="s">
        <v>49</v>
      </c>
      <c r="P560" s="16" t="s">
        <v>447</v>
      </c>
      <c r="Q560" s="16">
        <v>2</v>
      </c>
      <c r="R560" s="16" t="s">
        <v>30</v>
      </c>
      <c r="S560" s="21"/>
      <c r="T560" s="36"/>
      <c r="U560" s="37"/>
    </row>
    <row r="561" spans="1:21">
      <c r="A561" s="13">
        <v>588</v>
      </c>
      <c r="B561" s="21" t="s">
        <v>238</v>
      </c>
      <c r="C561" s="21" t="s">
        <v>810</v>
      </c>
      <c r="D561" s="17" t="s">
        <v>240</v>
      </c>
      <c r="E561" s="21" t="s">
        <v>241</v>
      </c>
      <c r="F561" s="176" t="s">
        <v>1591</v>
      </c>
      <c r="G561" s="16" t="s">
        <v>100</v>
      </c>
      <c r="H561" s="17" t="s">
        <v>24</v>
      </c>
      <c r="I561" s="16" t="s">
        <v>1592</v>
      </c>
      <c r="J561" s="28">
        <v>26368</v>
      </c>
      <c r="K561" s="248">
        <v>1972</v>
      </c>
      <c r="L561" s="16">
        <f t="shared" si="30"/>
        <v>48</v>
      </c>
      <c r="M561" s="16" t="s">
        <v>26</v>
      </c>
      <c r="N561" s="16" t="s">
        <v>27</v>
      </c>
      <c r="O561" s="16" t="s">
        <v>46</v>
      </c>
      <c r="P561" s="16" t="s">
        <v>136</v>
      </c>
      <c r="Q561" s="16">
        <v>4</v>
      </c>
      <c r="R561" s="16" t="s">
        <v>30</v>
      </c>
      <c r="S561" s="21">
        <v>60000</v>
      </c>
      <c r="T561" s="36"/>
      <c r="U561" s="37"/>
    </row>
    <row r="562" spans="1:21">
      <c r="A562" s="17">
        <v>589</v>
      </c>
      <c r="B562" s="21" t="s">
        <v>518</v>
      </c>
      <c r="C562" s="21" t="s">
        <v>1593</v>
      </c>
      <c r="D562" s="22"/>
      <c r="E562" s="21"/>
      <c r="F562" s="176" t="s">
        <v>1594</v>
      </c>
      <c r="G562" s="16"/>
      <c r="H562" s="17" t="s">
        <v>24</v>
      </c>
      <c r="I562" s="16" t="s">
        <v>1592</v>
      </c>
      <c r="J562" s="28"/>
      <c r="K562" s="248"/>
      <c r="L562" s="16">
        <f t="shared" si="30"/>
        <v>2020</v>
      </c>
      <c r="M562" s="16" t="s">
        <v>45</v>
      </c>
      <c r="N562" s="16"/>
      <c r="O562" s="16"/>
      <c r="P562" s="16"/>
      <c r="Q562" s="16"/>
      <c r="R562" s="16"/>
      <c r="S562" s="21"/>
      <c r="T562" s="36"/>
      <c r="U562" s="37"/>
    </row>
    <row r="563" spans="1:21">
      <c r="A563" s="13">
        <v>590</v>
      </c>
      <c r="B563" s="18" t="s">
        <v>518</v>
      </c>
      <c r="C563" s="18" t="s">
        <v>188</v>
      </c>
      <c r="D563" s="17"/>
      <c r="E563" s="18" t="s">
        <v>240</v>
      </c>
      <c r="F563" s="176" t="s">
        <v>1595</v>
      </c>
      <c r="G563" s="16" t="s">
        <v>100</v>
      </c>
      <c r="H563" s="17" t="s">
        <v>24</v>
      </c>
      <c r="I563" s="16" t="s">
        <v>195</v>
      </c>
      <c r="J563" s="25"/>
      <c r="K563" s="26"/>
      <c r="L563" s="16"/>
      <c r="M563" s="16" t="s">
        <v>26</v>
      </c>
      <c r="N563" s="16" t="s">
        <v>27</v>
      </c>
      <c r="O563" s="16"/>
      <c r="P563" s="16"/>
      <c r="Q563" s="16"/>
      <c r="R563" s="18" t="s">
        <v>30</v>
      </c>
      <c r="S563" s="21"/>
      <c r="T563" s="36"/>
      <c r="U563" s="37"/>
    </row>
    <row r="564" spans="1:21">
      <c r="A564" s="17">
        <v>591</v>
      </c>
      <c r="B564" s="21" t="s">
        <v>1596</v>
      </c>
      <c r="C564" s="21" t="s">
        <v>1597</v>
      </c>
      <c r="D564" s="22"/>
      <c r="E564" s="21"/>
      <c r="F564" s="177" t="s">
        <v>1598</v>
      </c>
      <c r="G564" s="16"/>
      <c r="H564" s="17" t="s">
        <v>24</v>
      </c>
      <c r="I564" s="16" t="s">
        <v>394</v>
      </c>
      <c r="J564" s="25"/>
      <c r="K564" s="26"/>
      <c r="L564" s="16"/>
      <c r="M564" s="16" t="s">
        <v>26</v>
      </c>
      <c r="N564" s="16"/>
      <c r="O564" s="16"/>
      <c r="P564" s="16"/>
      <c r="Q564" s="16"/>
      <c r="R564" s="16"/>
      <c r="S564" s="21"/>
      <c r="T564" s="36"/>
      <c r="U564" s="37"/>
    </row>
    <row r="565" spans="1:21">
      <c r="A565" s="13">
        <v>592</v>
      </c>
      <c r="B565" s="21" t="s">
        <v>1596</v>
      </c>
      <c r="C565" s="21" t="s">
        <v>1318</v>
      </c>
      <c r="D565" s="22" t="s">
        <v>97</v>
      </c>
      <c r="E565" s="21" t="s">
        <v>475</v>
      </c>
      <c r="F565" s="176" t="s">
        <v>1599</v>
      </c>
      <c r="G565" s="16" t="s">
        <v>100</v>
      </c>
      <c r="H565" s="17" t="s">
        <v>24</v>
      </c>
      <c r="I565" s="16" t="s">
        <v>283</v>
      </c>
      <c r="J565" s="28">
        <v>22065</v>
      </c>
      <c r="K565" s="248">
        <v>1960</v>
      </c>
      <c r="L565" s="16">
        <f t="shared" ref="L565:L602" si="31">2020-K565</f>
        <v>60</v>
      </c>
      <c r="M565" s="16" t="s">
        <v>26</v>
      </c>
      <c r="N565" s="16" t="s">
        <v>27</v>
      </c>
      <c r="O565" s="16" t="s">
        <v>49</v>
      </c>
      <c r="P565" s="16" t="s">
        <v>54</v>
      </c>
      <c r="Q565" s="16">
        <v>4</v>
      </c>
      <c r="R565" s="16" t="s">
        <v>30</v>
      </c>
      <c r="S565" s="21">
        <v>50000</v>
      </c>
      <c r="T565" s="36"/>
      <c r="U565" s="37"/>
    </row>
    <row r="566" spans="1:21">
      <c r="A566" s="17">
        <v>593</v>
      </c>
      <c r="B566" s="21" t="s">
        <v>1596</v>
      </c>
      <c r="C566" s="21" t="s">
        <v>1600</v>
      </c>
      <c r="D566" s="22"/>
      <c r="E566" s="21"/>
      <c r="F566" s="176" t="s">
        <v>1601</v>
      </c>
      <c r="G566" s="16" t="s">
        <v>100</v>
      </c>
      <c r="H566" s="17" t="s">
        <v>24</v>
      </c>
      <c r="I566" s="16" t="s">
        <v>283</v>
      </c>
      <c r="J566" s="28">
        <v>43809</v>
      </c>
      <c r="K566" s="248">
        <v>1952</v>
      </c>
      <c r="L566" s="16">
        <f t="shared" si="31"/>
        <v>68</v>
      </c>
      <c r="M566" s="16" t="s">
        <v>45</v>
      </c>
      <c r="N566" s="16" t="s">
        <v>27</v>
      </c>
      <c r="O566" s="16" t="s">
        <v>46</v>
      </c>
      <c r="P566" s="16" t="s">
        <v>315</v>
      </c>
      <c r="Q566" s="16">
        <v>4</v>
      </c>
      <c r="R566" s="16" t="s">
        <v>30</v>
      </c>
      <c r="S566" s="21">
        <v>120000</v>
      </c>
      <c r="T566" s="36"/>
      <c r="U566" s="37"/>
    </row>
    <row r="567" spans="1:21">
      <c r="A567" s="13">
        <v>594</v>
      </c>
      <c r="B567" s="21" t="s">
        <v>1596</v>
      </c>
      <c r="C567" s="21" t="s">
        <v>1602</v>
      </c>
      <c r="D567" s="17" t="s">
        <v>240</v>
      </c>
      <c r="E567" s="21" t="s">
        <v>528</v>
      </c>
      <c r="F567" s="176" t="s">
        <v>1603</v>
      </c>
      <c r="G567" s="16" t="s">
        <v>100</v>
      </c>
      <c r="H567" s="17" t="s">
        <v>24</v>
      </c>
      <c r="I567" s="16" t="s">
        <v>283</v>
      </c>
      <c r="J567" s="28">
        <v>43740</v>
      </c>
      <c r="K567" s="248">
        <v>1954</v>
      </c>
      <c r="L567" s="16">
        <f t="shared" si="31"/>
        <v>66</v>
      </c>
      <c r="M567" s="16" t="s">
        <v>26</v>
      </c>
      <c r="N567" s="16" t="s">
        <v>27</v>
      </c>
      <c r="O567" s="16" t="s">
        <v>46</v>
      </c>
      <c r="P567" s="16" t="s">
        <v>1604</v>
      </c>
      <c r="Q567" s="16">
        <v>4</v>
      </c>
      <c r="R567" s="16" t="s">
        <v>30</v>
      </c>
      <c r="S567" s="21">
        <v>80000</v>
      </c>
      <c r="T567" s="36"/>
      <c r="U567" s="37"/>
    </row>
    <row r="568" spans="1:21">
      <c r="A568" s="17">
        <v>595</v>
      </c>
      <c r="B568" s="21" t="s">
        <v>1449</v>
      </c>
      <c r="C568" s="21" t="s">
        <v>1605</v>
      </c>
      <c r="D568" s="17" t="s">
        <v>56</v>
      </c>
      <c r="E568" s="21" t="s">
        <v>184</v>
      </c>
      <c r="F568" s="176" t="s">
        <v>1606</v>
      </c>
      <c r="G568" s="16" t="s">
        <v>100</v>
      </c>
      <c r="H568" s="17" t="s">
        <v>24</v>
      </c>
      <c r="I568" s="16" t="s">
        <v>915</v>
      </c>
      <c r="J568" s="28">
        <v>43762</v>
      </c>
      <c r="K568" s="248">
        <v>1980</v>
      </c>
      <c r="L568" s="16">
        <f t="shared" si="31"/>
        <v>40</v>
      </c>
      <c r="M568" s="16" t="s">
        <v>45</v>
      </c>
      <c r="N568" s="16" t="s">
        <v>27</v>
      </c>
      <c r="O568" s="16" t="s">
        <v>46</v>
      </c>
      <c r="P568" s="16" t="s">
        <v>454</v>
      </c>
      <c r="Q568" s="16"/>
      <c r="R568" s="16" t="s">
        <v>30</v>
      </c>
      <c r="S568" s="21">
        <v>120000</v>
      </c>
      <c r="T568" s="36"/>
      <c r="U568" s="37"/>
    </row>
    <row r="569" spans="1:21">
      <c r="A569" s="13">
        <v>596</v>
      </c>
      <c r="B569" s="21" t="s">
        <v>1449</v>
      </c>
      <c r="C569" s="21" t="s">
        <v>1607</v>
      </c>
      <c r="D569" s="17" t="s">
        <v>63</v>
      </c>
      <c r="E569" s="21" t="s">
        <v>1608</v>
      </c>
      <c r="F569" s="176" t="s">
        <v>1609</v>
      </c>
      <c r="G569" s="16" t="s">
        <v>100</v>
      </c>
      <c r="H569" s="17" t="s">
        <v>24</v>
      </c>
      <c r="I569" s="16" t="s">
        <v>915</v>
      </c>
      <c r="J569" s="28">
        <v>43690</v>
      </c>
      <c r="K569" s="248">
        <v>1980</v>
      </c>
      <c r="L569" s="16">
        <f t="shared" si="31"/>
        <v>40</v>
      </c>
      <c r="M569" s="16" t="s">
        <v>26</v>
      </c>
      <c r="N569" s="16" t="s">
        <v>27</v>
      </c>
      <c r="O569" s="16" t="s">
        <v>28</v>
      </c>
      <c r="P569" s="16" t="s">
        <v>70</v>
      </c>
      <c r="Q569" s="16"/>
      <c r="R569" s="16" t="s">
        <v>30</v>
      </c>
      <c r="S569" s="21">
        <v>120000</v>
      </c>
      <c r="T569" s="36"/>
      <c r="U569" s="37"/>
    </row>
    <row r="570" spans="1:21">
      <c r="A570" s="17">
        <v>597</v>
      </c>
      <c r="B570" s="21" t="s">
        <v>1610</v>
      </c>
      <c r="C570" s="21" t="s">
        <v>455</v>
      </c>
      <c r="D570" s="22" t="s">
        <v>85</v>
      </c>
      <c r="E570" s="21" t="s">
        <v>234</v>
      </c>
      <c r="F570" s="177" t="s">
        <v>1611</v>
      </c>
      <c r="G570" s="16"/>
      <c r="H570" s="17" t="s">
        <v>24</v>
      </c>
      <c r="I570" s="16" t="s">
        <v>1414</v>
      </c>
      <c r="J570" s="28">
        <v>43839</v>
      </c>
      <c r="K570" s="248">
        <v>1972</v>
      </c>
      <c r="L570" s="16">
        <f t="shared" si="31"/>
        <v>48</v>
      </c>
      <c r="M570" s="16" t="s">
        <v>26</v>
      </c>
      <c r="N570" s="16" t="s">
        <v>27</v>
      </c>
      <c r="O570" s="16" t="s">
        <v>28</v>
      </c>
      <c r="P570" s="16" t="s">
        <v>1612</v>
      </c>
      <c r="Q570" s="16">
        <v>2</v>
      </c>
      <c r="R570" s="18" t="s">
        <v>30</v>
      </c>
      <c r="S570" s="21"/>
      <c r="T570" s="36"/>
      <c r="U570" s="37"/>
    </row>
    <row r="571" spans="1:21">
      <c r="A571" s="13">
        <v>598</v>
      </c>
      <c r="B571" s="21" t="s">
        <v>1610</v>
      </c>
      <c r="C571" s="21" t="s">
        <v>1613</v>
      </c>
      <c r="D571" s="17" t="s">
        <v>1614</v>
      </c>
      <c r="E571" s="21" t="s">
        <v>1615</v>
      </c>
      <c r="F571" s="177" t="s">
        <v>1616</v>
      </c>
      <c r="G571" s="16"/>
      <c r="H571" s="17" t="s">
        <v>24</v>
      </c>
      <c r="I571" s="16" t="s">
        <v>278</v>
      </c>
      <c r="J571" s="28">
        <v>43988</v>
      </c>
      <c r="K571" s="248">
        <v>1971</v>
      </c>
      <c r="L571" s="16">
        <f t="shared" si="31"/>
        <v>49</v>
      </c>
      <c r="M571" s="16" t="s">
        <v>45</v>
      </c>
      <c r="N571" s="16" t="s">
        <v>27</v>
      </c>
      <c r="O571" s="16" t="s">
        <v>28</v>
      </c>
      <c r="P571" s="16" t="s">
        <v>1617</v>
      </c>
      <c r="Q571" s="16">
        <v>2</v>
      </c>
      <c r="R571" s="16" t="s">
        <v>30</v>
      </c>
      <c r="S571" s="21"/>
      <c r="T571" s="36"/>
      <c r="U571" s="37"/>
    </row>
    <row r="572" spans="1:21">
      <c r="A572" s="17">
        <v>600</v>
      </c>
      <c r="B572" s="21" t="s">
        <v>1620</v>
      </c>
      <c r="C572" s="21" t="s">
        <v>1621</v>
      </c>
      <c r="D572" s="22" t="s">
        <v>753</v>
      </c>
      <c r="E572" s="21" t="s">
        <v>753</v>
      </c>
      <c r="F572" s="177" t="s">
        <v>1622</v>
      </c>
      <c r="G572" s="16" t="s">
        <v>161</v>
      </c>
      <c r="H572" s="17" t="s">
        <v>24</v>
      </c>
      <c r="I572" s="16" t="s">
        <v>37</v>
      </c>
      <c r="J572" s="28">
        <v>43720</v>
      </c>
      <c r="K572" s="248">
        <v>1954</v>
      </c>
      <c r="L572" s="16">
        <f t="shared" si="31"/>
        <v>66</v>
      </c>
      <c r="M572" s="16" t="s">
        <v>45</v>
      </c>
      <c r="N572" s="72" t="s">
        <v>27</v>
      </c>
      <c r="O572" s="16" t="s">
        <v>49</v>
      </c>
      <c r="P572" s="73"/>
      <c r="Q572" s="73">
        <v>2</v>
      </c>
      <c r="R572" s="17" t="s">
        <v>30</v>
      </c>
      <c r="S572" s="74">
        <v>60000</v>
      </c>
      <c r="T572" s="75"/>
      <c r="U572" s="76"/>
    </row>
    <row r="573" spans="1:21">
      <c r="A573" s="13">
        <v>601</v>
      </c>
      <c r="B573" s="21" t="s">
        <v>1623</v>
      </c>
      <c r="C573" s="21" t="s">
        <v>1624</v>
      </c>
      <c r="D573" s="17" t="s">
        <v>41</v>
      </c>
      <c r="E573" s="21" t="s">
        <v>1035</v>
      </c>
      <c r="F573" s="176" t="s">
        <v>1625</v>
      </c>
      <c r="G573" s="16" t="s">
        <v>229</v>
      </c>
      <c r="H573" s="17" t="s">
        <v>24</v>
      </c>
      <c r="I573" s="16" t="s">
        <v>37</v>
      </c>
      <c r="J573" s="28">
        <v>43476</v>
      </c>
      <c r="K573" s="248">
        <v>1980</v>
      </c>
      <c r="L573" s="16">
        <f t="shared" si="31"/>
        <v>40</v>
      </c>
      <c r="M573" s="16" t="s">
        <v>26</v>
      </c>
      <c r="N573" s="16" t="s">
        <v>27</v>
      </c>
      <c r="O573" s="16" t="s">
        <v>395</v>
      </c>
      <c r="P573" s="16" t="s">
        <v>136</v>
      </c>
      <c r="Q573" s="16">
        <v>2</v>
      </c>
      <c r="R573" s="17" t="s">
        <v>30</v>
      </c>
      <c r="S573" s="21"/>
      <c r="T573" s="36"/>
      <c r="U573" s="37"/>
    </row>
    <row r="574" spans="1:21">
      <c r="A574" s="17">
        <v>602</v>
      </c>
      <c r="B574" s="21" t="s">
        <v>234</v>
      </c>
      <c r="C574" s="21" t="s">
        <v>921</v>
      </c>
      <c r="D574" s="17" t="s">
        <v>21</v>
      </c>
      <c r="E574" s="21" t="s">
        <v>1626</v>
      </c>
      <c r="F574" s="176" t="s">
        <v>1627</v>
      </c>
      <c r="G574" s="16" t="s">
        <v>100</v>
      </c>
      <c r="H574" s="17" t="s">
        <v>24</v>
      </c>
      <c r="I574" s="16" t="s">
        <v>220</v>
      </c>
      <c r="J574" s="28">
        <v>30882</v>
      </c>
      <c r="K574" s="248">
        <v>1984</v>
      </c>
      <c r="L574" s="16">
        <f t="shared" si="31"/>
        <v>36</v>
      </c>
      <c r="M574" s="16" t="s">
        <v>45</v>
      </c>
      <c r="N574" s="16" t="s">
        <v>27</v>
      </c>
      <c r="O574" s="16" t="s">
        <v>49</v>
      </c>
      <c r="P574" s="16" t="s">
        <v>454</v>
      </c>
      <c r="Q574" s="16"/>
      <c r="R574" s="17" t="s">
        <v>30</v>
      </c>
      <c r="S574" s="21">
        <v>120000</v>
      </c>
      <c r="T574" s="36"/>
      <c r="U574" s="37"/>
    </row>
    <row r="575" spans="1:21">
      <c r="A575" s="13">
        <v>603</v>
      </c>
      <c r="B575" s="21" t="s">
        <v>234</v>
      </c>
      <c r="C575" s="21" t="s">
        <v>397</v>
      </c>
      <c r="D575" s="17" t="s">
        <v>56</v>
      </c>
      <c r="E575" s="21" t="s">
        <v>930</v>
      </c>
      <c r="F575" s="176" t="s">
        <v>1628</v>
      </c>
      <c r="G575" s="16" t="s">
        <v>59</v>
      </c>
      <c r="H575" s="17" t="s">
        <v>24</v>
      </c>
      <c r="I575" s="16" t="s">
        <v>1592</v>
      </c>
      <c r="J575" s="28"/>
      <c r="K575" s="248"/>
      <c r="L575" s="16">
        <f t="shared" si="31"/>
        <v>2020</v>
      </c>
      <c r="M575" s="16" t="s">
        <v>26</v>
      </c>
      <c r="N575" s="16"/>
      <c r="O575" s="16"/>
      <c r="P575" s="16"/>
      <c r="Q575" s="16"/>
      <c r="R575" s="17"/>
      <c r="S575" s="21"/>
      <c r="T575" s="36"/>
      <c r="U575" s="37"/>
    </row>
    <row r="576" spans="1:21">
      <c r="A576" s="17">
        <v>604</v>
      </c>
      <c r="B576" s="21" t="s">
        <v>1629</v>
      </c>
      <c r="C576" s="21" t="s">
        <v>1630</v>
      </c>
      <c r="D576" s="17" t="s">
        <v>63</v>
      </c>
      <c r="E576" s="21" t="s">
        <v>63</v>
      </c>
      <c r="F576" s="176" t="s">
        <v>1631</v>
      </c>
      <c r="G576" s="16" t="s">
        <v>161</v>
      </c>
      <c r="H576" s="17" t="s">
        <v>24</v>
      </c>
      <c r="I576" s="16" t="s">
        <v>1632</v>
      </c>
      <c r="J576" s="28">
        <v>43486</v>
      </c>
      <c r="K576" s="248">
        <v>1958</v>
      </c>
      <c r="L576" s="16">
        <f t="shared" si="31"/>
        <v>62</v>
      </c>
      <c r="M576" s="16" t="s">
        <v>26</v>
      </c>
      <c r="N576" s="16" t="s">
        <v>27</v>
      </c>
      <c r="O576" s="16" t="s">
        <v>49</v>
      </c>
      <c r="P576" s="16" t="s">
        <v>136</v>
      </c>
      <c r="Q576" s="16">
        <v>2</v>
      </c>
      <c r="R576" s="18" t="s">
        <v>30</v>
      </c>
      <c r="S576" s="21">
        <v>60000</v>
      </c>
      <c r="T576" s="36"/>
      <c r="U576" s="37"/>
    </row>
    <row r="577" spans="1:21">
      <c r="A577" s="13">
        <v>605</v>
      </c>
      <c r="B577" s="21" t="s">
        <v>86</v>
      </c>
      <c r="C577" s="21" t="s">
        <v>1633</v>
      </c>
      <c r="D577" s="17" t="s">
        <v>56</v>
      </c>
      <c r="E577" s="21" t="s">
        <v>1634</v>
      </c>
      <c r="F577" s="176" t="s">
        <v>1635</v>
      </c>
      <c r="G577" s="16"/>
      <c r="H577" s="17" t="s">
        <v>24</v>
      </c>
      <c r="I577" s="16" t="s">
        <v>437</v>
      </c>
      <c r="J577" s="28">
        <v>43968</v>
      </c>
      <c r="K577" s="248">
        <v>1961</v>
      </c>
      <c r="L577" s="16">
        <f t="shared" si="31"/>
        <v>59</v>
      </c>
      <c r="M577" s="16" t="s">
        <v>26</v>
      </c>
      <c r="N577" s="16" t="s">
        <v>27</v>
      </c>
      <c r="O577" s="16" t="s">
        <v>46</v>
      </c>
      <c r="P577" s="16" t="s">
        <v>1636</v>
      </c>
      <c r="Q577" s="16">
        <v>2</v>
      </c>
      <c r="R577" s="18"/>
      <c r="S577" s="21"/>
      <c r="T577" s="36"/>
      <c r="U577" s="37"/>
    </row>
    <row r="578" spans="1:21">
      <c r="A578" s="17">
        <v>606</v>
      </c>
      <c r="B578" s="21" t="s">
        <v>86</v>
      </c>
      <c r="C578" s="21" t="s">
        <v>1602</v>
      </c>
      <c r="D578" s="17" t="s">
        <v>56</v>
      </c>
      <c r="E578" s="21" t="s">
        <v>344</v>
      </c>
      <c r="F578" s="176" t="s">
        <v>1637</v>
      </c>
      <c r="G578" s="16" t="s">
        <v>100</v>
      </c>
      <c r="H578" s="17" t="s">
        <v>24</v>
      </c>
      <c r="I578" s="16" t="s">
        <v>146</v>
      </c>
      <c r="J578" s="28">
        <v>18034</v>
      </c>
      <c r="K578" s="248">
        <v>1949</v>
      </c>
      <c r="L578" s="16">
        <f t="shared" si="31"/>
        <v>71</v>
      </c>
      <c r="M578" s="16" t="s">
        <v>26</v>
      </c>
      <c r="N578" s="16" t="s">
        <v>27</v>
      </c>
      <c r="O578" s="16" t="s">
        <v>46</v>
      </c>
      <c r="P578" s="16" t="s">
        <v>136</v>
      </c>
      <c r="Q578" s="16">
        <v>5</v>
      </c>
      <c r="R578" s="18" t="s">
        <v>30</v>
      </c>
      <c r="S578" s="21">
        <v>60000</v>
      </c>
      <c r="T578" s="36"/>
      <c r="U578" s="37"/>
    </row>
    <row r="579" spans="1:21">
      <c r="A579" s="13">
        <v>609</v>
      </c>
      <c r="B579" s="21" t="s">
        <v>610</v>
      </c>
      <c r="C579" s="21" t="s">
        <v>1085</v>
      </c>
      <c r="D579" s="17" t="s">
        <v>85</v>
      </c>
      <c r="E579" s="21" t="s">
        <v>172</v>
      </c>
      <c r="F579" s="176" t="s">
        <v>1643</v>
      </c>
      <c r="G579" s="16" t="s">
        <v>1644</v>
      </c>
      <c r="H579" s="17" t="s">
        <v>24</v>
      </c>
      <c r="I579" s="16" t="s">
        <v>120</v>
      </c>
      <c r="J579" s="28">
        <v>34419</v>
      </c>
      <c r="K579" s="248">
        <v>1994</v>
      </c>
      <c r="L579" s="16">
        <f t="shared" si="31"/>
        <v>26</v>
      </c>
      <c r="M579" s="16" t="s">
        <v>26</v>
      </c>
      <c r="N579" s="16" t="s">
        <v>27</v>
      </c>
      <c r="O579" s="16" t="s">
        <v>49</v>
      </c>
      <c r="P579" s="16" t="s">
        <v>136</v>
      </c>
      <c r="Q579" s="16">
        <v>0</v>
      </c>
      <c r="R579" s="18" t="s">
        <v>30</v>
      </c>
      <c r="S579" s="21">
        <v>60000</v>
      </c>
      <c r="T579" s="36"/>
      <c r="U579" s="37"/>
    </row>
    <row r="580" spans="1:21">
      <c r="A580" s="17">
        <v>610</v>
      </c>
      <c r="B580" s="21" t="s">
        <v>1645</v>
      </c>
      <c r="C580" s="21" t="s">
        <v>726</v>
      </c>
      <c r="D580" s="22" t="s">
        <v>753</v>
      </c>
      <c r="E580" s="21" t="s">
        <v>905</v>
      </c>
      <c r="F580" s="176" t="s">
        <v>1646</v>
      </c>
      <c r="G580" s="16" t="s">
        <v>100</v>
      </c>
      <c r="H580" s="17" t="s">
        <v>24</v>
      </c>
      <c r="I580" s="16" t="s">
        <v>283</v>
      </c>
      <c r="J580" s="28">
        <v>19129</v>
      </c>
      <c r="K580" s="248">
        <v>1952</v>
      </c>
      <c r="L580" s="16">
        <f t="shared" si="31"/>
        <v>68</v>
      </c>
      <c r="M580" s="16" t="s">
        <v>26</v>
      </c>
      <c r="N580" s="16" t="s">
        <v>27</v>
      </c>
      <c r="O580" s="16" t="s">
        <v>46</v>
      </c>
      <c r="P580" s="16" t="s">
        <v>158</v>
      </c>
      <c r="Q580" s="16">
        <v>2</v>
      </c>
      <c r="R580" s="18" t="s">
        <v>30</v>
      </c>
      <c r="S580" s="21">
        <v>120000</v>
      </c>
      <c r="T580" s="36"/>
      <c r="U580" s="37"/>
    </row>
    <row r="581" spans="1:21">
      <c r="A581" s="13">
        <v>612</v>
      </c>
      <c r="B581" s="21" t="s">
        <v>172</v>
      </c>
      <c r="C581" s="21" t="s">
        <v>1648</v>
      </c>
      <c r="D581" s="17" t="s">
        <v>56</v>
      </c>
      <c r="E581" s="21" t="s">
        <v>1649</v>
      </c>
      <c r="F581" s="176" t="s">
        <v>1650</v>
      </c>
      <c r="G581" s="16" t="s">
        <v>728</v>
      </c>
      <c r="H581" s="17" t="s">
        <v>24</v>
      </c>
      <c r="I581" s="16" t="s">
        <v>157</v>
      </c>
      <c r="J581" s="28">
        <v>43702</v>
      </c>
      <c r="K581" s="248">
        <v>1993</v>
      </c>
      <c r="L581" s="16">
        <f t="shared" si="31"/>
        <v>27</v>
      </c>
      <c r="M581" s="16" t="s">
        <v>26</v>
      </c>
      <c r="N581" s="16" t="s">
        <v>130</v>
      </c>
      <c r="O581" s="16" t="s">
        <v>28</v>
      </c>
      <c r="P581" s="16" t="s">
        <v>1651</v>
      </c>
      <c r="Q581" s="16">
        <v>2</v>
      </c>
      <c r="R581" s="18" t="s">
        <v>30</v>
      </c>
      <c r="S581" s="21"/>
      <c r="T581" s="36"/>
      <c r="U581" s="37"/>
    </row>
    <row r="582" spans="1:21">
      <c r="A582" s="17">
        <v>613</v>
      </c>
      <c r="B582" s="21" t="s">
        <v>172</v>
      </c>
      <c r="C582" s="21" t="s">
        <v>1652</v>
      </c>
      <c r="D582" s="17" t="s">
        <v>56</v>
      </c>
      <c r="E582" s="21" t="s">
        <v>1649</v>
      </c>
      <c r="F582" s="176" t="s">
        <v>1653</v>
      </c>
      <c r="G582" s="16" t="s">
        <v>100</v>
      </c>
      <c r="H582" s="17" t="s">
        <v>24</v>
      </c>
      <c r="I582" s="16" t="s">
        <v>157</v>
      </c>
      <c r="J582" s="28">
        <v>43698</v>
      </c>
      <c r="K582" s="248">
        <v>1959</v>
      </c>
      <c r="L582" s="16">
        <f t="shared" si="31"/>
        <v>61</v>
      </c>
      <c r="M582" s="16" t="s">
        <v>26</v>
      </c>
      <c r="N582" s="16" t="s">
        <v>27</v>
      </c>
      <c r="O582" s="16" t="s">
        <v>46</v>
      </c>
      <c r="P582" s="16" t="s">
        <v>136</v>
      </c>
      <c r="Q582" s="16">
        <v>7</v>
      </c>
      <c r="R582" s="18" t="s">
        <v>30</v>
      </c>
      <c r="S582" s="21">
        <v>60000</v>
      </c>
      <c r="T582" s="36"/>
      <c r="U582" s="37"/>
    </row>
    <row r="583" spans="1:21">
      <c r="A583" s="13">
        <v>614</v>
      </c>
      <c r="B583" s="21" t="s">
        <v>172</v>
      </c>
      <c r="C583" s="21" t="s">
        <v>1654</v>
      </c>
      <c r="D583" s="17" t="s">
        <v>63</v>
      </c>
      <c r="E583" s="21" t="s">
        <v>470</v>
      </c>
      <c r="F583" s="176" t="s">
        <v>1655</v>
      </c>
      <c r="G583" s="16" t="s">
        <v>100</v>
      </c>
      <c r="H583" s="17" t="s">
        <v>24</v>
      </c>
      <c r="I583" s="16" t="s">
        <v>157</v>
      </c>
      <c r="J583" s="29">
        <v>43490</v>
      </c>
      <c r="K583" s="30">
        <v>1980</v>
      </c>
      <c r="L583" s="16">
        <f t="shared" si="31"/>
        <v>40</v>
      </c>
      <c r="M583" s="16" t="s">
        <v>26</v>
      </c>
      <c r="N583" s="16" t="s">
        <v>130</v>
      </c>
      <c r="O583" s="16" t="s">
        <v>28</v>
      </c>
      <c r="P583" s="16" t="s">
        <v>70</v>
      </c>
      <c r="Q583" s="16"/>
      <c r="R583" s="18" t="s">
        <v>30</v>
      </c>
      <c r="S583" s="21">
        <v>120000</v>
      </c>
      <c r="T583" s="36"/>
      <c r="U583" s="37"/>
    </row>
    <row r="584" spans="1:21">
      <c r="A584" s="17">
        <v>615</v>
      </c>
      <c r="B584" s="21" t="s">
        <v>172</v>
      </c>
      <c r="C584" s="21" t="s">
        <v>1034</v>
      </c>
      <c r="D584" s="17" t="s">
        <v>63</v>
      </c>
      <c r="E584" s="21" t="s">
        <v>1656</v>
      </c>
      <c r="F584" s="176" t="s">
        <v>1657</v>
      </c>
      <c r="G584" s="16" t="s">
        <v>100</v>
      </c>
      <c r="H584" s="17" t="s">
        <v>24</v>
      </c>
      <c r="I584" s="16" t="s">
        <v>157</v>
      </c>
      <c r="J584" s="28">
        <v>17992</v>
      </c>
      <c r="K584" s="248">
        <v>1949</v>
      </c>
      <c r="L584" s="16">
        <f t="shared" si="31"/>
        <v>71</v>
      </c>
      <c r="M584" s="16" t="s">
        <v>26</v>
      </c>
      <c r="N584" s="16" t="s">
        <v>27</v>
      </c>
      <c r="O584" s="16" t="s">
        <v>46</v>
      </c>
      <c r="P584" s="16" t="s">
        <v>136</v>
      </c>
      <c r="Q584" s="16">
        <v>8</v>
      </c>
      <c r="R584" s="18" t="s">
        <v>30</v>
      </c>
      <c r="S584" s="21">
        <v>60000</v>
      </c>
      <c r="T584" s="36"/>
      <c r="U584" s="37"/>
    </row>
    <row r="585" spans="1:21">
      <c r="A585" s="13">
        <v>616</v>
      </c>
      <c r="B585" s="21" t="s">
        <v>172</v>
      </c>
      <c r="C585" s="18" t="s">
        <v>1658</v>
      </c>
      <c r="D585" s="17" t="s">
        <v>240</v>
      </c>
      <c r="E585" s="18" t="s">
        <v>438</v>
      </c>
      <c r="F585" s="176" t="s">
        <v>1659</v>
      </c>
      <c r="G585" s="16" t="s">
        <v>100</v>
      </c>
      <c r="H585" s="17" t="s">
        <v>24</v>
      </c>
      <c r="I585" s="16" t="s">
        <v>157</v>
      </c>
      <c r="J585" s="29">
        <v>25004</v>
      </c>
      <c r="K585" s="30">
        <v>1968</v>
      </c>
      <c r="L585" s="16">
        <f t="shared" si="31"/>
        <v>52</v>
      </c>
      <c r="M585" s="16" t="s">
        <v>26</v>
      </c>
      <c r="N585" s="16" t="s">
        <v>27</v>
      </c>
      <c r="O585" s="16" t="s">
        <v>28</v>
      </c>
      <c r="P585" s="16" t="s">
        <v>315</v>
      </c>
      <c r="Q585" s="16">
        <v>3</v>
      </c>
      <c r="R585" s="18" t="s">
        <v>30</v>
      </c>
      <c r="S585" s="21">
        <v>120000</v>
      </c>
      <c r="T585" s="36"/>
      <c r="U585" s="37"/>
    </row>
    <row r="586" spans="1:21">
      <c r="A586" s="17">
        <v>618</v>
      </c>
      <c r="B586" s="21" t="s">
        <v>172</v>
      </c>
      <c r="C586" s="21" t="s">
        <v>1663</v>
      </c>
      <c r="D586" s="17" t="s">
        <v>51</v>
      </c>
      <c r="E586" s="21" t="s">
        <v>1664</v>
      </c>
      <c r="F586" s="176" t="s">
        <v>1665</v>
      </c>
      <c r="G586" s="16" t="s">
        <v>100</v>
      </c>
      <c r="H586" s="17" t="s">
        <v>24</v>
      </c>
      <c r="I586" s="16" t="s">
        <v>60</v>
      </c>
      <c r="J586" s="28"/>
      <c r="K586" s="248"/>
      <c r="L586" s="16">
        <f t="shared" si="31"/>
        <v>2020</v>
      </c>
      <c r="M586" s="16" t="s">
        <v>26</v>
      </c>
      <c r="N586" s="16" t="s">
        <v>27</v>
      </c>
      <c r="O586" s="16" t="s">
        <v>49</v>
      </c>
      <c r="P586" s="16" t="s">
        <v>70</v>
      </c>
      <c r="Q586" s="16"/>
      <c r="R586" s="18" t="s">
        <v>30</v>
      </c>
      <c r="S586" s="21">
        <v>120000</v>
      </c>
      <c r="T586" s="36"/>
      <c r="U586" s="37"/>
    </row>
    <row r="587" spans="1:21">
      <c r="A587" s="13">
        <v>619</v>
      </c>
      <c r="B587" s="21" t="s">
        <v>172</v>
      </c>
      <c r="C587" s="21" t="s">
        <v>452</v>
      </c>
      <c r="D587" s="22" t="s">
        <v>149</v>
      </c>
      <c r="E587" s="21" t="s">
        <v>513</v>
      </c>
      <c r="F587" s="176" t="s">
        <v>1666</v>
      </c>
      <c r="G587" s="16" t="s">
        <v>100</v>
      </c>
      <c r="H587" s="17" t="s">
        <v>24</v>
      </c>
      <c r="I587" s="16" t="s">
        <v>157</v>
      </c>
      <c r="J587" s="28">
        <v>43795</v>
      </c>
      <c r="K587" s="248">
        <v>1967</v>
      </c>
      <c r="L587" s="16">
        <f t="shared" si="31"/>
        <v>53</v>
      </c>
      <c r="M587" s="16" t="s">
        <v>45</v>
      </c>
      <c r="N587" s="16" t="s">
        <v>27</v>
      </c>
      <c r="O587" s="16" t="s">
        <v>46</v>
      </c>
      <c r="P587" s="16" t="s">
        <v>315</v>
      </c>
      <c r="Q587" s="16">
        <v>3</v>
      </c>
      <c r="R587" s="18" t="s">
        <v>30</v>
      </c>
      <c r="S587" s="21">
        <v>120000</v>
      </c>
      <c r="T587" s="36"/>
      <c r="U587" s="37"/>
    </row>
    <row r="588" spans="1:21">
      <c r="A588" s="17">
        <v>620</v>
      </c>
      <c r="B588" s="21" t="s">
        <v>172</v>
      </c>
      <c r="C588" s="21" t="s">
        <v>893</v>
      </c>
      <c r="D588" s="17" t="s">
        <v>51</v>
      </c>
      <c r="E588" s="21" t="s">
        <v>51</v>
      </c>
      <c r="F588" s="176" t="s">
        <v>1667</v>
      </c>
      <c r="G588" s="16" t="s">
        <v>100</v>
      </c>
      <c r="H588" s="17" t="s">
        <v>24</v>
      </c>
      <c r="I588" s="16" t="s">
        <v>146</v>
      </c>
      <c r="J588" s="28">
        <v>43784</v>
      </c>
      <c r="K588" s="248">
        <v>1959</v>
      </c>
      <c r="L588" s="16">
        <f t="shared" si="31"/>
        <v>61</v>
      </c>
      <c r="M588" s="16" t="s">
        <v>26</v>
      </c>
      <c r="N588" s="16" t="s">
        <v>27</v>
      </c>
      <c r="O588" s="16" t="s">
        <v>49</v>
      </c>
      <c r="P588" s="16" t="s">
        <v>458</v>
      </c>
      <c r="Q588" s="16">
        <v>2</v>
      </c>
      <c r="R588" s="18" t="s">
        <v>30</v>
      </c>
      <c r="S588" s="21">
        <v>120000</v>
      </c>
      <c r="T588" s="36"/>
      <c r="U588" s="37"/>
    </row>
    <row r="589" spans="1:21">
      <c r="A589" s="13">
        <v>621</v>
      </c>
      <c r="B589" s="21" t="s">
        <v>172</v>
      </c>
      <c r="C589" s="21" t="s">
        <v>586</v>
      </c>
      <c r="D589" s="22"/>
      <c r="E589" s="21"/>
      <c r="F589" s="176" t="s">
        <v>1668</v>
      </c>
      <c r="G589" s="16" t="s">
        <v>100</v>
      </c>
      <c r="H589" s="17" t="s">
        <v>24</v>
      </c>
      <c r="I589" s="16" t="s">
        <v>278</v>
      </c>
      <c r="J589" s="28">
        <v>24563</v>
      </c>
      <c r="K589" s="248">
        <v>1967</v>
      </c>
      <c r="L589" s="16">
        <f t="shared" si="31"/>
        <v>53</v>
      </c>
      <c r="M589" s="16" t="s">
        <v>26</v>
      </c>
      <c r="N589" s="16" t="s">
        <v>27</v>
      </c>
      <c r="O589" s="16" t="s">
        <v>49</v>
      </c>
      <c r="P589" s="16" t="s">
        <v>66</v>
      </c>
      <c r="Q589" s="16">
        <v>6</v>
      </c>
      <c r="R589" s="18" t="s">
        <v>30</v>
      </c>
      <c r="S589" s="21">
        <v>120000</v>
      </c>
      <c r="T589" s="36"/>
      <c r="U589" s="37"/>
    </row>
    <row r="590" spans="1:21">
      <c r="A590" s="17">
        <v>622</v>
      </c>
      <c r="B590" s="21" t="s">
        <v>172</v>
      </c>
      <c r="C590" s="21" t="s">
        <v>531</v>
      </c>
      <c r="D590" s="22" t="s">
        <v>1669</v>
      </c>
      <c r="E590" s="21" t="s">
        <v>1670</v>
      </c>
      <c r="F590" s="248"/>
      <c r="G590" s="16" t="s">
        <v>728</v>
      </c>
      <c r="H590" s="17" t="s">
        <v>24</v>
      </c>
      <c r="I590" s="16" t="s">
        <v>157</v>
      </c>
      <c r="J590" s="28">
        <v>43583</v>
      </c>
      <c r="K590" s="248">
        <v>1989</v>
      </c>
      <c r="L590" s="16">
        <f t="shared" si="31"/>
        <v>31</v>
      </c>
      <c r="M590" s="16" t="s">
        <v>45</v>
      </c>
      <c r="N590" s="16" t="s">
        <v>130</v>
      </c>
      <c r="O590" s="16" t="s">
        <v>395</v>
      </c>
      <c r="P590" s="16" t="s">
        <v>1671</v>
      </c>
      <c r="Q590" s="16">
        <v>2</v>
      </c>
      <c r="R590" s="18" t="s">
        <v>30</v>
      </c>
      <c r="S590" s="21"/>
      <c r="T590" s="36"/>
      <c r="U590" s="37"/>
    </row>
    <row r="591" spans="1:21">
      <c r="A591" s="13">
        <v>623</v>
      </c>
      <c r="B591" s="21" t="s">
        <v>172</v>
      </c>
      <c r="C591" s="21" t="s">
        <v>1672</v>
      </c>
      <c r="D591" s="22"/>
      <c r="E591" s="21"/>
      <c r="F591" s="176" t="s">
        <v>1673</v>
      </c>
      <c r="G591" s="16" t="s">
        <v>100</v>
      </c>
      <c r="H591" s="17" t="s">
        <v>24</v>
      </c>
      <c r="I591" s="16" t="s">
        <v>157</v>
      </c>
      <c r="J591" s="28"/>
      <c r="K591" s="248"/>
      <c r="L591" s="16">
        <f t="shared" si="31"/>
        <v>2020</v>
      </c>
      <c r="M591" s="16" t="s">
        <v>45</v>
      </c>
      <c r="N591" s="16" t="s">
        <v>27</v>
      </c>
      <c r="O591" s="16" t="s">
        <v>46</v>
      </c>
      <c r="P591" s="16" t="s">
        <v>104</v>
      </c>
      <c r="Q591" s="16"/>
      <c r="R591" s="18" t="s">
        <v>30</v>
      </c>
      <c r="S591" s="21">
        <v>80000</v>
      </c>
      <c r="T591" s="36"/>
      <c r="U591" s="37"/>
    </row>
    <row r="592" spans="1:21">
      <c r="A592" s="17">
        <v>624</v>
      </c>
      <c r="B592" s="21" t="s">
        <v>1674</v>
      </c>
      <c r="C592" s="21" t="s">
        <v>1675</v>
      </c>
      <c r="D592" s="22" t="s">
        <v>97</v>
      </c>
      <c r="E592" s="21" t="s">
        <v>98</v>
      </c>
      <c r="F592" s="177" t="s">
        <v>1676</v>
      </c>
      <c r="G592" s="16"/>
      <c r="H592" s="17" t="s">
        <v>24</v>
      </c>
      <c r="I592" s="16" t="s">
        <v>157</v>
      </c>
      <c r="J592" s="28">
        <v>36314</v>
      </c>
      <c r="K592" s="248">
        <v>1999</v>
      </c>
      <c r="L592" s="16">
        <f t="shared" si="31"/>
        <v>21</v>
      </c>
      <c r="M592" s="16" t="s">
        <v>45</v>
      </c>
      <c r="N592" s="16" t="s">
        <v>130</v>
      </c>
      <c r="O592" s="16" t="s">
        <v>49</v>
      </c>
      <c r="P592" s="16"/>
      <c r="Q592" s="16"/>
      <c r="R592" s="18"/>
      <c r="S592" s="21"/>
      <c r="T592" s="36"/>
      <c r="U592" s="37"/>
    </row>
    <row r="593" spans="1:39">
      <c r="A593" s="13">
        <v>625</v>
      </c>
      <c r="B593" s="21" t="s">
        <v>172</v>
      </c>
      <c r="C593" s="21" t="s">
        <v>1677</v>
      </c>
      <c r="D593" s="22" t="s">
        <v>112</v>
      </c>
      <c r="E593" s="21" t="s">
        <v>1678</v>
      </c>
      <c r="F593" s="176" t="s">
        <v>1679</v>
      </c>
      <c r="G593" s="16" t="s">
        <v>100</v>
      </c>
      <c r="H593" s="17" t="s">
        <v>24</v>
      </c>
      <c r="I593" s="16" t="s">
        <v>157</v>
      </c>
      <c r="J593" s="28">
        <v>43730</v>
      </c>
      <c r="K593" s="248">
        <v>1955</v>
      </c>
      <c r="L593" s="16">
        <f t="shared" si="31"/>
        <v>65</v>
      </c>
      <c r="M593" s="16" t="s">
        <v>45</v>
      </c>
      <c r="N593" s="16" t="s">
        <v>27</v>
      </c>
      <c r="O593" s="16" t="s">
        <v>46</v>
      </c>
      <c r="P593" s="16" t="s">
        <v>279</v>
      </c>
      <c r="Q593" s="16">
        <v>4</v>
      </c>
      <c r="R593" s="18" t="s">
        <v>30</v>
      </c>
      <c r="S593" s="21">
        <v>100000</v>
      </c>
      <c r="T593" s="36"/>
      <c r="U593" s="37"/>
    </row>
    <row r="594" spans="1:39">
      <c r="A594" s="17">
        <v>626</v>
      </c>
      <c r="B594" s="21" t="s">
        <v>172</v>
      </c>
      <c r="C594" s="21" t="s">
        <v>1680</v>
      </c>
      <c r="D594" s="17" t="s">
        <v>240</v>
      </c>
      <c r="E594" s="21" t="s">
        <v>438</v>
      </c>
      <c r="F594" s="176" t="s">
        <v>1681</v>
      </c>
      <c r="G594" s="16" t="s">
        <v>100</v>
      </c>
      <c r="H594" s="17" t="s">
        <v>24</v>
      </c>
      <c r="I594" s="16" t="s">
        <v>157</v>
      </c>
      <c r="J594" s="28">
        <v>33695</v>
      </c>
      <c r="K594" s="248">
        <v>1992</v>
      </c>
      <c r="L594" s="16">
        <f t="shared" si="31"/>
        <v>28</v>
      </c>
      <c r="M594" s="16" t="s">
        <v>45</v>
      </c>
      <c r="N594" s="16" t="s">
        <v>130</v>
      </c>
      <c r="O594" s="16" t="s">
        <v>28</v>
      </c>
      <c r="P594" s="16" t="s">
        <v>1493</v>
      </c>
      <c r="Q594" s="16"/>
      <c r="R594" s="18" t="s">
        <v>30</v>
      </c>
      <c r="S594" s="21">
        <v>70000</v>
      </c>
      <c r="T594" s="36"/>
      <c r="U594" s="37"/>
    </row>
    <row r="595" spans="1:39">
      <c r="A595" s="13">
        <v>627</v>
      </c>
      <c r="B595" s="21" t="s">
        <v>172</v>
      </c>
      <c r="C595" s="21" t="s">
        <v>550</v>
      </c>
      <c r="D595" s="22" t="s">
        <v>112</v>
      </c>
      <c r="E595" s="21" t="s">
        <v>1678</v>
      </c>
      <c r="F595" s="176" t="s">
        <v>1682</v>
      </c>
      <c r="G595" s="16" t="s">
        <v>100</v>
      </c>
      <c r="H595" s="17" t="s">
        <v>24</v>
      </c>
      <c r="I595" s="16" t="s">
        <v>157</v>
      </c>
      <c r="J595" s="28">
        <v>43822</v>
      </c>
      <c r="K595" s="248">
        <v>1963</v>
      </c>
      <c r="L595" s="16">
        <f t="shared" si="31"/>
        <v>57</v>
      </c>
      <c r="M595" s="16" t="s">
        <v>45</v>
      </c>
      <c r="N595" s="16" t="s">
        <v>27</v>
      </c>
      <c r="O595" s="16" t="s">
        <v>46</v>
      </c>
      <c r="P595" s="16" t="s">
        <v>1683</v>
      </c>
      <c r="Q595" s="16">
        <v>8</v>
      </c>
      <c r="R595" s="18" t="s">
        <v>30</v>
      </c>
      <c r="S595" s="21">
        <v>90000</v>
      </c>
      <c r="T595" s="36"/>
      <c r="U595" s="37"/>
    </row>
    <row r="596" spans="1:39">
      <c r="A596" s="17">
        <v>628</v>
      </c>
      <c r="B596" s="21" t="s">
        <v>172</v>
      </c>
      <c r="C596" s="21" t="s">
        <v>1684</v>
      </c>
      <c r="D596" s="22" t="s">
        <v>97</v>
      </c>
      <c r="E596" s="21" t="s">
        <v>808</v>
      </c>
      <c r="F596" s="177" t="s">
        <v>1685</v>
      </c>
      <c r="G596" s="16" t="s">
        <v>100</v>
      </c>
      <c r="H596" s="17" t="s">
        <v>24</v>
      </c>
      <c r="I596" s="16" t="s">
        <v>157</v>
      </c>
      <c r="J596" s="28">
        <v>43826</v>
      </c>
      <c r="K596" s="248">
        <v>1992</v>
      </c>
      <c r="L596" s="16">
        <f t="shared" si="31"/>
        <v>28</v>
      </c>
      <c r="M596" s="16" t="s">
        <v>45</v>
      </c>
      <c r="N596" s="16" t="s">
        <v>130</v>
      </c>
      <c r="O596" s="16" t="s">
        <v>28</v>
      </c>
      <c r="P596" s="16" t="s">
        <v>1683</v>
      </c>
      <c r="Q596" s="16"/>
      <c r="R596" s="18" t="s">
        <v>30</v>
      </c>
      <c r="S596" s="21">
        <v>120000</v>
      </c>
      <c r="T596" s="36"/>
      <c r="U596" s="37"/>
    </row>
    <row r="597" spans="1:39">
      <c r="A597" s="13">
        <v>629</v>
      </c>
      <c r="B597" s="21" t="s">
        <v>172</v>
      </c>
      <c r="C597" s="21" t="s">
        <v>1686</v>
      </c>
      <c r="D597" s="22" t="s">
        <v>149</v>
      </c>
      <c r="E597" s="21" t="s">
        <v>513</v>
      </c>
      <c r="F597" s="176" t="s">
        <v>1687</v>
      </c>
      <c r="G597" s="16" t="s">
        <v>100</v>
      </c>
      <c r="H597" s="17" t="s">
        <v>24</v>
      </c>
      <c r="I597" s="16" t="s">
        <v>157</v>
      </c>
      <c r="J597" s="28">
        <v>43701</v>
      </c>
      <c r="K597" s="248">
        <v>1960</v>
      </c>
      <c r="L597" s="16">
        <f t="shared" si="31"/>
        <v>60</v>
      </c>
      <c r="M597" s="16" t="s">
        <v>26</v>
      </c>
      <c r="N597" s="16" t="s">
        <v>130</v>
      </c>
      <c r="O597" s="16" t="s">
        <v>46</v>
      </c>
      <c r="P597" s="16" t="s">
        <v>158</v>
      </c>
      <c r="Q597" s="16"/>
      <c r="R597" s="18" t="s">
        <v>30</v>
      </c>
      <c r="S597" s="21">
        <v>120000</v>
      </c>
      <c r="T597" s="36"/>
      <c r="U597" s="37"/>
    </row>
    <row r="598" spans="1:39">
      <c r="A598" s="17">
        <v>630</v>
      </c>
      <c r="B598" s="21" t="s">
        <v>172</v>
      </c>
      <c r="C598" s="21" t="s">
        <v>1688</v>
      </c>
      <c r="D598" s="17" t="s">
        <v>240</v>
      </c>
      <c r="E598" s="21" t="s">
        <v>528</v>
      </c>
      <c r="F598" s="176" t="s">
        <v>1689</v>
      </c>
      <c r="G598" s="16" t="s">
        <v>100</v>
      </c>
      <c r="H598" s="17" t="s">
        <v>24</v>
      </c>
      <c r="I598" s="16" t="s">
        <v>157</v>
      </c>
      <c r="J598" s="28">
        <v>28188</v>
      </c>
      <c r="K598" s="248">
        <v>1977</v>
      </c>
      <c r="L598" s="16">
        <f t="shared" si="31"/>
        <v>43</v>
      </c>
      <c r="M598" s="16" t="s">
        <v>26</v>
      </c>
      <c r="N598" s="16" t="s">
        <v>27</v>
      </c>
      <c r="O598" s="16" t="s">
        <v>28</v>
      </c>
      <c r="P598" s="16" t="s">
        <v>169</v>
      </c>
      <c r="Q598" s="16"/>
      <c r="R598" s="18" t="s">
        <v>30</v>
      </c>
      <c r="S598" s="21">
        <v>120000</v>
      </c>
      <c r="T598" s="36"/>
      <c r="U598" s="37"/>
    </row>
    <row r="599" spans="1:39">
      <c r="A599" s="13">
        <v>631</v>
      </c>
      <c r="B599" s="21" t="s">
        <v>172</v>
      </c>
      <c r="C599" s="21" t="s">
        <v>1690</v>
      </c>
      <c r="D599" s="22" t="s">
        <v>97</v>
      </c>
      <c r="E599" s="21" t="s">
        <v>808</v>
      </c>
      <c r="F599" s="176" t="s">
        <v>1691</v>
      </c>
      <c r="G599" s="16" t="s">
        <v>100</v>
      </c>
      <c r="H599" s="17" t="s">
        <v>24</v>
      </c>
      <c r="I599" s="16" t="s">
        <v>157</v>
      </c>
      <c r="J599" s="28">
        <v>23914</v>
      </c>
      <c r="K599" s="248">
        <v>1965</v>
      </c>
      <c r="L599" s="16">
        <f t="shared" si="31"/>
        <v>55</v>
      </c>
      <c r="M599" s="16" t="s">
        <v>26</v>
      </c>
      <c r="N599" s="16" t="s">
        <v>27</v>
      </c>
      <c r="O599" s="16" t="s">
        <v>49</v>
      </c>
      <c r="P599" s="16" t="s">
        <v>1692</v>
      </c>
      <c r="Q599" s="16">
        <v>8</v>
      </c>
      <c r="R599" s="18" t="s">
        <v>30</v>
      </c>
      <c r="S599" s="21">
        <v>120000</v>
      </c>
      <c r="T599" s="36"/>
      <c r="U599" s="37"/>
    </row>
    <row r="600" spans="1:39">
      <c r="A600" s="17">
        <v>633</v>
      </c>
      <c r="B600" s="21" t="s">
        <v>172</v>
      </c>
      <c r="C600" s="21" t="s">
        <v>878</v>
      </c>
      <c r="D600" s="17" t="s">
        <v>56</v>
      </c>
      <c r="E600" s="21" t="s">
        <v>1649</v>
      </c>
      <c r="F600" s="176" t="s">
        <v>1695</v>
      </c>
      <c r="G600" s="16" t="s">
        <v>100</v>
      </c>
      <c r="H600" s="17" t="s">
        <v>24</v>
      </c>
      <c r="I600" s="16" t="s">
        <v>157</v>
      </c>
      <c r="J600" s="28">
        <v>43814</v>
      </c>
      <c r="K600" s="248">
        <v>1981</v>
      </c>
      <c r="L600" s="16">
        <f t="shared" si="31"/>
        <v>39</v>
      </c>
      <c r="M600" s="16" t="s">
        <v>45</v>
      </c>
      <c r="N600" s="16" t="s">
        <v>130</v>
      </c>
      <c r="O600" s="16" t="s">
        <v>28</v>
      </c>
      <c r="P600" s="16" t="s">
        <v>265</v>
      </c>
      <c r="Q600" s="16"/>
      <c r="R600" s="18" t="s">
        <v>30</v>
      </c>
      <c r="S600" s="21">
        <v>100000</v>
      </c>
      <c r="T600" s="36"/>
      <c r="U600" s="37"/>
      <c r="AM600" s="50"/>
    </row>
    <row r="601" spans="1:39">
      <c r="A601" s="13">
        <v>634</v>
      </c>
      <c r="B601" s="21" t="s">
        <v>172</v>
      </c>
      <c r="C601" s="21" t="s">
        <v>941</v>
      </c>
      <c r="D601" s="22"/>
      <c r="E601" s="21"/>
      <c r="F601" s="176" t="s">
        <v>1696</v>
      </c>
      <c r="G601" s="16"/>
      <c r="H601" s="17" t="s">
        <v>24</v>
      </c>
      <c r="I601" s="16" t="s">
        <v>157</v>
      </c>
      <c r="J601" s="28"/>
      <c r="K601" s="248"/>
      <c r="L601" s="16">
        <f t="shared" si="31"/>
        <v>2020</v>
      </c>
      <c r="M601" s="16" t="s">
        <v>45</v>
      </c>
      <c r="N601" s="16"/>
      <c r="O601" s="16"/>
      <c r="P601" s="16"/>
      <c r="Q601" s="16"/>
      <c r="R601" s="18"/>
      <c r="S601" s="21"/>
      <c r="T601" s="36"/>
      <c r="U601" s="37"/>
      <c r="AM601" s="50"/>
    </row>
    <row r="602" spans="1:39">
      <c r="A602" s="17">
        <v>635</v>
      </c>
      <c r="B602" s="21" t="s">
        <v>172</v>
      </c>
      <c r="C602" s="21" t="s">
        <v>1697</v>
      </c>
      <c r="D602" s="17" t="s">
        <v>56</v>
      </c>
      <c r="E602" s="21" t="s">
        <v>184</v>
      </c>
      <c r="F602" s="176" t="s">
        <v>1698</v>
      </c>
      <c r="G602" s="16" t="s">
        <v>100</v>
      </c>
      <c r="H602" s="17" t="s">
        <v>24</v>
      </c>
      <c r="I602" s="16" t="s">
        <v>915</v>
      </c>
      <c r="J602" s="25">
        <v>43828</v>
      </c>
      <c r="K602" s="26">
        <v>1982</v>
      </c>
      <c r="L602" s="16">
        <f t="shared" si="31"/>
        <v>38</v>
      </c>
      <c r="M602" s="16" t="s">
        <v>45</v>
      </c>
      <c r="N602" s="16" t="s">
        <v>27</v>
      </c>
      <c r="O602" s="16" t="s">
        <v>49</v>
      </c>
      <c r="P602" s="16" t="s">
        <v>1699</v>
      </c>
      <c r="Q602" s="16"/>
      <c r="R602" s="18" t="s">
        <v>30</v>
      </c>
      <c r="S602" s="21">
        <v>90000</v>
      </c>
      <c r="T602" s="36"/>
      <c r="U602" s="37"/>
      <c r="AM602" s="50"/>
    </row>
    <row r="603" spans="1:39">
      <c r="A603" s="13">
        <v>636</v>
      </c>
      <c r="B603" s="21" t="s">
        <v>172</v>
      </c>
      <c r="C603" s="21" t="s">
        <v>1700</v>
      </c>
      <c r="D603" s="17"/>
      <c r="E603" s="21"/>
      <c r="F603" s="19"/>
      <c r="G603" s="16"/>
      <c r="H603" s="17" t="s">
        <v>24</v>
      </c>
      <c r="I603" s="16" t="s">
        <v>33</v>
      </c>
      <c r="J603" s="25"/>
      <c r="K603" s="26"/>
      <c r="L603" s="16"/>
      <c r="M603" s="16" t="s">
        <v>26</v>
      </c>
      <c r="N603" s="16"/>
      <c r="O603" s="16"/>
      <c r="P603" s="16"/>
      <c r="Q603" s="16"/>
      <c r="R603" s="18"/>
      <c r="S603" s="21"/>
      <c r="T603" s="36"/>
      <c r="U603" s="37"/>
      <c r="AM603" s="50"/>
    </row>
    <row r="604" spans="1:39">
      <c r="A604" s="17">
        <v>637</v>
      </c>
      <c r="B604" s="21" t="s">
        <v>172</v>
      </c>
      <c r="C604" s="21" t="s">
        <v>1701</v>
      </c>
      <c r="D604" s="17" t="s">
        <v>41</v>
      </c>
      <c r="E604" s="21" t="s">
        <v>1702</v>
      </c>
      <c r="F604" s="176" t="s">
        <v>1703</v>
      </c>
      <c r="G604" s="16" t="s">
        <v>100</v>
      </c>
      <c r="H604" s="17" t="s">
        <v>24</v>
      </c>
      <c r="I604" s="16" t="s">
        <v>157</v>
      </c>
      <c r="J604" s="25">
        <v>43678</v>
      </c>
      <c r="K604" s="26">
        <v>1971</v>
      </c>
      <c r="L604" s="16">
        <f t="shared" ref="L604:L630" si="32">2020-K604</f>
        <v>49</v>
      </c>
      <c r="M604" s="16" t="s">
        <v>26</v>
      </c>
      <c r="N604" s="16" t="s">
        <v>27</v>
      </c>
      <c r="O604" s="16" t="s">
        <v>28</v>
      </c>
      <c r="P604" s="16" t="s">
        <v>158</v>
      </c>
      <c r="Q604" s="16"/>
      <c r="R604" s="18" t="s">
        <v>30</v>
      </c>
      <c r="S604" s="21">
        <v>120000</v>
      </c>
      <c r="T604" s="36"/>
      <c r="U604" s="37"/>
      <c r="AM604" s="50"/>
    </row>
    <row r="605" spans="1:39">
      <c r="A605" s="13">
        <v>638</v>
      </c>
      <c r="B605" s="21" t="s">
        <v>172</v>
      </c>
      <c r="C605" s="21" t="s">
        <v>430</v>
      </c>
      <c r="D605" s="22" t="s">
        <v>149</v>
      </c>
      <c r="E605" s="21" t="s">
        <v>513</v>
      </c>
      <c r="F605" s="176" t="s">
        <v>1704</v>
      </c>
      <c r="G605" s="16" t="s">
        <v>100</v>
      </c>
      <c r="H605" s="17" t="s">
        <v>24</v>
      </c>
      <c r="I605" s="16" t="s">
        <v>157</v>
      </c>
      <c r="J605" s="28">
        <v>43766</v>
      </c>
      <c r="K605" s="248">
        <v>1968</v>
      </c>
      <c r="L605" s="16">
        <f t="shared" si="32"/>
        <v>52</v>
      </c>
      <c r="M605" s="16" t="s">
        <v>45</v>
      </c>
      <c r="N605" s="16" t="s">
        <v>27</v>
      </c>
      <c r="O605" s="16" t="s">
        <v>46</v>
      </c>
      <c r="P605" s="16" t="s">
        <v>104</v>
      </c>
      <c r="Q605" s="16">
        <v>4</v>
      </c>
      <c r="R605" s="18" t="s">
        <v>30</v>
      </c>
      <c r="S605" s="21">
        <v>120000</v>
      </c>
      <c r="T605" s="36"/>
      <c r="U605" s="37"/>
      <c r="AM605" s="50"/>
    </row>
    <row r="606" spans="1:39">
      <c r="A606" s="17">
        <v>639</v>
      </c>
      <c r="B606" s="21" t="s">
        <v>172</v>
      </c>
      <c r="C606" s="21" t="s">
        <v>1705</v>
      </c>
      <c r="D606" s="22" t="s">
        <v>112</v>
      </c>
      <c r="E606" s="21" t="s">
        <v>465</v>
      </c>
      <c r="F606" s="176" t="s">
        <v>1706</v>
      </c>
      <c r="G606" s="16" t="s">
        <v>100</v>
      </c>
      <c r="H606" s="17" t="s">
        <v>24</v>
      </c>
      <c r="I606" s="16" t="s">
        <v>157</v>
      </c>
      <c r="J606" s="28">
        <v>34159</v>
      </c>
      <c r="K606" s="248">
        <v>1993</v>
      </c>
      <c r="L606" s="16">
        <f t="shared" si="32"/>
        <v>27</v>
      </c>
      <c r="M606" s="16" t="s">
        <v>26</v>
      </c>
      <c r="N606" s="16" t="s">
        <v>130</v>
      </c>
      <c r="O606" s="16" t="s">
        <v>28</v>
      </c>
      <c r="P606" s="16" t="s">
        <v>1707</v>
      </c>
      <c r="Q606" s="16"/>
      <c r="R606" s="18" t="s">
        <v>30</v>
      </c>
      <c r="S606" s="21">
        <v>70000</v>
      </c>
      <c r="T606" s="36"/>
      <c r="U606" s="37"/>
      <c r="AM606" s="50"/>
    </row>
    <row r="607" spans="1:39">
      <c r="A607" s="13">
        <v>640</v>
      </c>
      <c r="B607" s="21" t="s">
        <v>172</v>
      </c>
      <c r="C607" s="21" t="s">
        <v>1708</v>
      </c>
      <c r="D607" s="17" t="s">
        <v>63</v>
      </c>
      <c r="E607" s="21" t="s">
        <v>470</v>
      </c>
      <c r="F607" s="176" t="s">
        <v>1709</v>
      </c>
      <c r="G607" s="16" t="s">
        <v>100</v>
      </c>
      <c r="H607" s="17" t="s">
        <v>24</v>
      </c>
      <c r="I607" s="16" t="s">
        <v>157</v>
      </c>
      <c r="J607" s="28">
        <v>43497</v>
      </c>
      <c r="K607" s="248">
        <v>1962</v>
      </c>
      <c r="L607" s="16">
        <f t="shared" si="32"/>
        <v>58</v>
      </c>
      <c r="M607" s="16" t="s">
        <v>45</v>
      </c>
      <c r="N607" s="16" t="s">
        <v>27</v>
      </c>
      <c r="O607" s="16" t="s">
        <v>46</v>
      </c>
      <c r="P607" s="16" t="s">
        <v>279</v>
      </c>
      <c r="Q607" s="16">
        <v>3</v>
      </c>
      <c r="R607" s="18" t="s">
        <v>30</v>
      </c>
      <c r="S607" s="21">
        <v>70000</v>
      </c>
      <c r="T607" s="36"/>
      <c r="U607" s="37"/>
      <c r="AM607" s="50"/>
    </row>
    <row r="608" spans="1:39" ht="14.1" customHeight="1">
      <c r="A608" s="17">
        <v>641</v>
      </c>
      <c r="B608" s="21" t="s">
        <v>172</v>
      </c>
      <c r="C608" s="21" t="s">
        <v>1710</v>
      </c>
      <c r="D608" s="17" t="s">
        <v>56</v>
      </c>
      <c r="E608" s="21" t="s">
        <v>184</v>
      </c>
      <c r="F608" s="176" t="s">
        <v>1711</v>
      </c>
      <c r="G608" s="16" t="s">
        <v>100</v>
      </c>
      <c r="H608" s="17" t="s">
        <v>24</v>
      </c>
      <c r="I608" s="16" t="s">
        <v>915</v>
      </c>
      <c r="J608" s="28">
        <v>43824</v>
      </c>
      <c r="K608" s="248">
        <v>1963</v>
      </c>
      <c r="L608" s="16">
        <f t="shared" si="32"/>
        <v>57</v>
      </c>
      <c r="M608" s="16" t="s">
        <v>26</v>
      </c>
      <c r="N608" s="16" t="s">
        <v>27</v>
      </c>
      <c r="O608" s="16" t="s">
        <v>46</v>
      </c>
      <c r="P608" s="16" t="s">
        <v>136</v>
      </c>
      <c r="Q608" s="16">
        <v>5</v>
      </c>
      <c r="R608" s="18" t="s">
        <v>30</v>
      </c>
      <c r="S608" s="21">
        <v>60000</v>
      </c>
      <c r="T608" s="36"/>
      <c r="U608" s="37"/>
      <c r="AM608" s="50"/>
    </row>
    <row r="609" spans="1:39">
      <c r="A609" s="13">
        <v>642</v>
      </c>
      <c r="B609" s="21" t="s">
        <v>172</v>
      </c>
      <c r="C609" s="21" t="s">
        <v>1712</v>
      </c>
      <c r="D609" s="17" t="s">
        <v>56</v>
      </c>
      <c r="E609" s="21" t="s">
        <v>184</v>
      </c>
      <c r="F609" s="248"/>
      <c r="G609" s="16"/>
      <c r="H609" s="17" t="s">
        <v>24</v>
      </c>
      <c r="I609" s="16" t="s">
        <v>278</v>
      </c>
      <c r="J609" s="28">
        <v>44132</v>
      </c>
      <c r="K609" s="248">
        <v>1990</v>
      </c>
      <c r="L609" s="16">
        <f t="shared" si="32"/>
        <v>30</v>
      </c>
      <c r="M609" s="16" t="s">
        <v>26</v>
      </c>
      <c r="N609" s="16" t="s">
        <v>130</v>
      </c>
      <c r="O609" s="16" t="s">
        <v>49</v>
      </c>
      <c r="P609" s="16" t="s">
        <v>231</v>
      </c>
      <c r="Q609" s="16">
        <v>2</v>
      </c>
      <c r="R609" s="18" t="s">
        <v>30</v>
      </c>
      <c r="S609" s="21"/>
      <c r="T609" s="36"/>
      <c r="U609" s="37"/>
      <c r="AM609" s="50"/>
    </row>
    <row r="610" spans="1:39">
      <c r="A610" s="17">
        <v>643</v>
      </c>
      <c r="B610" s="21" t="s">
        <v>172</v>
      </c>
      <c r="C610" s="21" t="s">
        <v>1221</v>
      </c>
      <c r="D610" s="17" t="s">
        <v>63</v>
      </c>
      <c r="E610" s="21" t="s">
        <v>470</v>
      </c>
      <c r="F610" s="176" t="s">
        <v>1713</v>
      </c>
      <c r="G610" s="16" t="s">
        <v>100</v>
      </c>
      <c r="H610" s="17" t="s">
        <v>24</v>
      </c>
      <c r="I610" s="16" t="s">
        <v>278</v>
      </c>
      <c r="J610" s="28">
        <v>43802</v>
      </c>
      <c r="K610" s="248">
        <v>1973</v>
      </c>
      <c r="L610" s="16">
        <f t="shared" si="32"/>
        <v>47</v>
      </c>
      <c r="M610" s="16" t="s">
        <v>26</v>
      </c>
      <c r="N610" s="16" t="s">
        <v>27</v>
      </c>
      <c r="O610" s="16" t="s">
        <v>46</v>
      </c>
      <c r="P610" s="16" t="s">
        <v>147</v>
      </c>
      <c r="Q610" s="16"/>
      <c r="R610" s="18" t="s">
        <v>30</v>
      </c>
      <c r="S610" s="21">
        <v>150000</v>
      </c>
      <c r="T610" s="36"/>
      <c r="U610" s="37"/>
      <c r="AM610" s="50"/>
    </row>
    <row r="611" spans="1:39">
      <c r="A611" s="13">
        <v>644</v>
      </c>
      <c r="B611" s="21" t="s">
        <v>172</v>
      </c>
      <c r="C611" s="21" t="s">
        <v>1714</v>
      </c>
      <c r="D611" s="22" t="s">
        <v>112</v>
      </c>
      <c r="E611" s="21" t="s">
        <v>465</v>
      </c>
      <c r="F611" s="176" t="s">
        <v>1715</v>
      </c>
      <c r="G611" s="16"/>
      <c r="H611" s="17" t="s">
        <v>24</v>
      </c>
      <c r="I611" s="16" t="s">
        <v>157</v>
      </c>
      <c r="J611" s="28"/>
      <c r="K611" s="248"/>
      <c r="L611" s="16">
        <f t="shared" si="32"/>
        <v>2020</v>
      </c>
      <c r="M611" s="16" t="s">
        <v>45</v>
      </c>
      <c r="N611" s="16"/>
      <c r="O611" s="16"/>
      <c r="P611" s="16"/>
      <c r="Q611" s="16"/>
      <c r="R611" s="18"/>
      <c r="S611" s="21"/>
      <c r="T611" s="36"/>
      <c r="U611" s="37"/>
      <c r="AM611" s="50"/>
    </row>
    <row r="612" spans="1:39">
      <c r="A612" s="17">
        <v>645</v>
      </c>
      <c r="B612" s="21" t="s">
        <v>172</v>
      </c>
      <c r="C612" s="21" t="s">
        <v>718</v>
      </c>
      <c r="D612" s="22" t="s">
        <v>112</v>
      </c>
      <c r="E612" s="21" t="s">
        <v>465</v>
      </c>
      <c r="F612" s="176" t="s">
        <v>1716</v>
      </c>
      <c r="G612" s="16" t="s">
        <v>100</v>
      </c>
      <c r="H612" s="17" t="s">
        <v>24</v>
      </c>
      <c r="I612" s="16" t="s">
        <v>157</v>
      </c>
      <c r="J612" s="25">
        <v>25314</v>
      </c>
      <c r="K612" s="26">
        <v>1969</v>
      </c>
      <c r="L612" s="16">
        <f t="shared" si="32"/>
        <v>51</v>
      </c>
      <c r="M612" s="16" t="s">
        <v>26</v>
      </c>
      <c r="N612" s="16" t="s">
        <v>27</v>
      </c>
      <c r="O612" s="16" t="s">
        <v>46</v>
      </c>
      <c r="P612" s="16" t="s">
        <v>1717</v>
      </c>
      <c r="Q612" s="16">
        <v>4</v>
      </c>
      <c r="R612" s="18" t="s">
        <v>30</v>
      </c>
      <c r="S612" s="21">
        <v>60000</v>
      </c>
      <c r="T612" s="36"/>
      <c r="U612" s="37"/>
      <c r="AM612" s="50"/>
    </row>
    <row r="613" spans="1:39">
      <c r="A613" s="13">
        <v>646</v>
      </c>
      <c r="B613" s="21" t="s">
        <v>1718</v>
      </c>
      <c r="C613" s="21" t="s">
        <v>1524</v>
      </c>
      <c r="D613" s="17" t="s">
        <v>51</v>
      </c>
      <c r="E613" s="21" t="s">
        <v>110</v>
      </c>
      <c r="F613" s="176" t="s">
        <v>1719</v>
      </c>
      <c r="G613" s="16" t="s">
        <v>100</v>
      </c>
      <c r="H613" s="17" t="s">
        <v>24</v>
      </c>
      <c r="I613" s="16" t="s">
        <v>283</v>
      </c>
      <c r="J613" s="28">
        <v>43736</v>
      </c>
      <c r="K613" s="248">
        <v>1975</v>
      </c>
      <c r="L613" s="16">
        <f t="shared" si="32"/>
        <v>45</v>
      </c>
      <c r="M613" s="16" t="s">
        <v>26</v>
      </c>
      <c r="N613" s="16" t="s">
        <v>27</v>
      </c>
      <c r="O613" s="16" t="s">
        <v>46</v>
      </c>
      <c r="P613" s="16" t="s">
        <v>136</v>
      </c>
      <c r="Q613" s="16">
        <v>1</v>
      </c>
      <c r="R613" s="18" t="s">
        <v>30</v>
      </c>
      <c r="S613" s="21">
        <v>60000</v>
      </c>
      <c r="T613" s="36"/>
      <c r="U613" s="37"/>
      <c r="AM613" s="50"/>
    </row>
    <row r="614" spans="1:39">
      <c r="A614" s="17">
        <v>647</v>
      </c>
      <c r="B614" s="21" t="s">
        <v>1718</v>
      </c>
      <c r="C614" s="21" t="s">
        <v>941</v>
      </c>
      <c r="D614" s="17" t="s">
        <v>240</v>
      </c>
      <c r="E614" s="21" t="s">
        <v>240</v>
      </c>
      <c r="F614" s="176" t="s">
        <v>1720</v>
      </c>
      <c r="G614" s="16" t="s">
        <v>100</v>
      </c>
      <c r="H614" s="17" t="s">
        <v>24</v>
      </c>
      <c r="I614" s="16" t="s">
        <v>283</v>
      </c>
      <c r="J614" s="28">
        <v>43683</v>
      </c>
      <c r="K614" s="248">
        <v>1972</v>
      </c>
      <c r="L614" s="16">
        <f t="shared" si="32"/>
        <v>48</v>
      </c>
      <c r="M614" s="16" t="s">
        <v>45</v>
      </c>
      <c r="N614" s="16" t="s">
        <v>27</v>
      </c>
      <c r="O614" s="16" t="s">
        <v>28</v>
      </c>
      <c r="P614" s="16" t="s">
        <v>625</v>
      </c>
      <c r="Q614" s="16">
        <v>1</v>
      </c>
      <c r="R614" s="18" t="s">
        <v>30</v>
      </c>
      <c r="S614" s="21">
        <v>200000</v>
      </c>
      <c r="T614" s="36"/>
      <c r="U614" s="37"/>
      <c r="AM614" s="50"/>
    </row>
    <row r="615" spans="1:39">
      <c r="A615" s="13">
        <v>648</v>
      </c>
      <c r="B615" s="21" t="s">
        <v>701</v>
      </c>
      <c r="C615" s="21" t="s">
        <v>1721</v>
      </c>
      <c r="D615" s="17" t="s">
        <v>51</v>
      </c>
      <c r="E615" s="21" t="s">
        <v>51</v>
      </c>
      <c r="F615" s="176" t="s">
        <v>1722</v>
      </c>
      <c r="G615" s="16" t="s">
        <v>100</v>
      </c>
      <c r="H615" s="17" t="s">
        <v>24</v>
      </c>
      <c r="I615" s="16" t="s">
        <v>146</v>
      </c>
      <c r="J615" s="28">
        <v>30429</v>
      </c>
      <c r="K615" s="248">
        <v>1983</v>
      </c>
      <c r="L615" s="16">
        <f t="shared" si="32"/>
        <v>37</v>
      </c>
      <c r="M615" s="16" t="s">
        <v>26</v>
      </c>
      <c r="N615" s="16" t="s">
        <v>130</v>
      </c>
      <c r="O615" s="16" t="s">
        <v>28</v>
      </c>
      <c r="P615" s="16" t="s">
        <v>136</v>
      </c>
      <c r="Q615" s="16"/>
      <c r="R615" s="18" t="s">
        <v>30</v>
      </c>
      <c r="S615" s="21">
        <v>60000</v>
      </c>
      <c r="T615" s="36"/>
      <c r="U615" s="37"/>
      <c r="AM615" s="50"/>
    </row>
    <row r="616" spans="1:39">
      <c r="A616" s="17">
        <v>649</v>
      </c>
      <c r="B616" s="21" t="s">
        <v>701</v>
      </c>
      <c r="C616" s="21" t="s">
        <v>1723</v>
      </c>
      <c r="D616" s="22"/>
      <c r="E616" s="21"/>
      <c r="F616" s="176" t="s">
        <v>1724</v>
      </c>
      <c r="G616" s="16"/>
      <c r="H616" s="17" t="s">
        <v>24</v>
      </c>
      <c r="I616" s="16" t="s">
        <v>146</v>
      </c>
      <c r="J616" s="28">
        <v>43750</v>
      </c>
      <c r="K616" s="248">
        <v>1973</v>
      </c>
      <c r="L616" s="16">
        <f t="shared" si="32"/>
        <v>47</v>
      </c>
      <c r="M616" s="16" t="s">
        <v>45</v>
      </c>
      <c r="N616" s="16" t="s">
        <v>27</v>
      </c>
      <c r="O616" s="16" t="s">
        <v>28</v>
      </c>
      <c r="P616" s="16" t="s">
        <v>214</v>
      </c>
      <c r="Q616" s="16">
        <v>2</v>
      </c>
      <c r="R616" s="18" t="s">
        <v>30</v>
      </c>
      <c r="S616" s="21">
        <f>10000*12</f>
        <v>120000</v>
      </c>
      <c r="T616" s="36"/>
      <c r="U616" s="37"/>
      <c r="AM616" s="190"/>
    </row>
    <row r="617" spans="1:39">
      <c r="A617" s="13">
        <v>650</v>
      </c>
      <c r="B617" s="21" t="s">
        <v>701</v>
      </c>
      <c r="C617" s="21" t="s">
        <v>918</v>
      </c>
      <c r="D617" s="17" t="s">
        <v>21</v>
      </c>
      <c r="E617" s="21" t="s">
        <v>824</v>
      </c>
      <c r="F617" s="176" t="s">
        <v>1725</v>
      </c>
      <c r="G617" s="16" t="s">
        <v>161</v>
      </c>
      <c r="H617" s="17" t="s">
        <v>24</v>
      </c>
      <c r="I617" s="16" t="s">
        <v>146</v>
      </c>
      <c r="J617" s="28">
        <v>43511</v>
      </c>
      <c r="K617" s="248">
        <v>1981</v>
      </c>
      <c r="L617" s="16">
        <f t="shared" si="32"/>
        <v>39</v>
      </c>
      <c r="M617" s="16" t="s">
        <v>26</v>
      </c>
      <c r="N617" s="16" t="s">
        <v>27</v>
      </c>
      <c r="O617" s="16" t="s">
        <v>28</v>
      </c>
      <c r="P617" s="16" t="s">
        <v>454</v>
      </c>
      <c r="Q617" s="16">
        <v>1</v>
      </c>
      <c r="R617" s="18" t="s">
        <v>30</v>
      </c>
      <c r="S617" s="21">
        <v>120000</v>
      </c>
      <c r="T617" s="36"/>
      <c r="U617" s="37"/>
      <c r="AM617" s="190"/>
    </row>
    <row r="618" spans="1:39">
      <c r="A618" s="17">
        <v>651</v>
      </c>
      <c r="B618" s="21" t="s">
        <v>701</v>
      </c>
      <c r="C618" s="21" t="s">
        <v>1726</v>
      </c>
      <c r="D618" s="22" t="s">
        <v>517</v>
      </c>
      <c r="E618" s="21" t="s">
        <v>518</v>
      </c>
      <c r="F618" s="176" t="s">
        <v>1727</v>
      </c>
      <c r="G618" s="16" t="s">
        <v>100</v>
      </c>
      <c r="H618" s="17" t="s">
        <v>24</v>
      </c>
      <c r="I618" s="16" t="s">
        <v>278</v>
      </c>
      <c r="J618" s="25">
        <v>43792</v>
      </c>
      <c r="K618" s="26">
        <v>1970</v>
      </c>
      <c r="L618" s="16">
        <f t="shared" si="32"/>
        <v>50</v>
      </c>
      <c r="M618" s="16" t="s">
        <v>26</v>
      </c>
      <c r="N618" s="16" t="s">
        <v>27</v>
      </c>
      <c r="O618" s="16" t="s">
        <v>49</v>
      </c>
      <c r="P618" s="16" t="s">
        <v>136</v>
      </c>
      <c r="Q618" s="16">
        <v>4</v>
      </c>
      <c r="R618" s="18" t="s">
        <v>30</v>
      </c>
      <c r="S618" s="21">
        <v>60000</v>
      </c>
      <c r="T618" s="36"/>
      <c r="U618" s="37"/>
      <c r="AM618" s="190"/>
    </row>
    <row r="619" spans="1:39">
      <c r="A619" s="13">
        <v>652</v>
      </c>
      <c r="B619" s="21" t="s">
        <v>701</v>
      </c>
      <c r="C619" s="21" t="s">
        <v>1728</v>
      </c>
      <c r="D619" s="22" t="s">
        <v>112</v>
      </c>
      <c r="E619" s="21" t="s">
        <v>1729</v>
      </c>
      <c r="F619" s="176" t="s">
        <v>1730</v>
      </c>
      <c r="G619" s="16" t="s">
        <v>100</v>
      </c>
      <c r="H619" s="17" t="s">
        <v>24</v>
      </c>
      <c r="I619" s="16" t="s">
        <v>37</v>
      </c>
      <c r="J619" s="28">
        <v>43495</v>
      </c>
      <c r="K619" s="248">
        <v>1956</v>
      </c>
      <c r="L619" s="16">
        <f t="shared" si="32"/>
        <v>64</v>
      </c>
      <c r="M619" s="16" t="s">
        <v>26</v>
      </c>
      <c r="N619" s="16" t="s">
        <v>27</v>
      </c>
      <c r="O619" s="16" t="s">
        <v>49</v>
      </c>
      <c r="P619" s="16" t="s">
        <v>136</v>
      </c>
      <c r="Q619" s="16">
        <v>6</v>
      </c>
      <c r="R619" s="18" t="s">
        <v>30</v>
      </c>
      <c r="S619" s="21">
        <v>60000</v>
      </c>
      <c r="T619" s="36"/>
      <c r="U619" s="37"/>
      <c r="AM619" s="190"/>
    </row>
    <row r="620" spans="1:39">
      <c r="A620" s="17">
        <v>653</v>
      </c>
      <c r="B620" s="21" t="s">
        <v>701</v>
      </c>
      <c r="C620" s="21" t="s">
        <v>1731</v>
      </c>
      <c r="D620" s="17" t="s">
        <v>51</v>
      </c>
      <c r="E620" s="21" t="s">
        <v>51</v>
      </c>
      <c r="F620" s="176" t="s">
        <v>1732</v>
      </c>
      <c r="G620" s="16" t="s">
        <v>100</v>
      </c>
      <c r="H620" s="17" t="s">
        <v>24</v>
      </c>
      <c r="I620" s="16" t="s">
        <v>146</v>
      </c>
      <c r="J620" s="28">
        <v>43704</v>
      </c>
      <c r="K620" s="248">
        <v>1947</v>
      </c>
      <c r="L620" s="16">
        <f t="shared" si="32"/>
        <v>73</v>
      </c>
      <c r="M620" s="16" t="s">
        <v>26</v>
      </c>
      <c r="N620" s="16" t="s">
        <v>27</v>
      </c>
      <c r="O620" s="16" t="s">
        <v>46</v>
      </c>
      <c r="P620" s="16" t="s">
        <v>136</v>
      </c>
      <c r="Q620" s="16">
        <v>11</v>
      </c>
      <c r="R620" s="18" t="s">
        <v>30</v>
      </c>
      <c r="S620" s="21">
        <v>60000</v>
      </c>
      <c r="T620" s="36"/>
      <c r="U620" s="37"/>
      <c r="AM620" s="190"/>
    </row>
    <row r="621" spans="1:39">
      <c r="A621" s="13">
        <v>654</v>
      </c>
      <c r="B621" s="21" t="s">
        <v>701</v>
      </c>
      <c r="C621" s="21" t="s">
        <v>1688</v>
      </c>
      <c r="D621" s="22" t="s">
        <v>143</v>
      </c>
      <c r="E621" s="21" t="s">
        <v>1274</v>
      </c>
      <c r="F621" s="176" t="s">
        <v>1733</v>
      </c>
      <c r="G621" s="16" t="s">
        <v>100</v>
      </c>
      <c r="H621" s="17" t="s">
        <v>24</v>
      </c>
      <c r="I621" s="16" t="s">
        <v>146</v>
      </c>
      <c r="J621" s="25">
        <v>43523</v>
      </c>
      <c r="K621" s="26">
        <v>1981</v>
      </c>
      <c r="L621" s="16">
        <f t="shared" si="32"/>
        <v>39</v>
      </c>
      <c r="M621" s="16" t="s">
        <v>26</v>
      </c>
      <c r="N621" s="16" t="s">
        <v>27</v>
      </c>
      <c r="O621" s="16" t="s">
        <v>28</v>
      </c>
      <c r="P621" s="16" t="s">
        <v>147</v>
      </c>
      <c r="Q621" s="16">
        <v>3</v>
      </c>
      <c r="R621" s="18" t="s">
        <v>30</v>
      </c>
      <c r="S621" s="21">
        <v>150000</v>
      </c>
      <c r="T621" s="36"/>
      <c r="U621" s="37"/>
      <c r="AM621" s="190"/>
    </row>
    <row r="622" spans="1:39">
      <c r="A622" s="17">
        <v>655</v>
      </c>
      <c r="B622" s="21" t="s">
        <v>701</v>
      </c>
      <c r="C622" s="21" t="s">
        <v>1264</v>
      </c>
      <c r="D622" s="17" t="s">
        <v>85</v>
      </c>
      <c r="E622" s="21" t="s">
        <v>85</v>
      </c>
      <c r="F622" s="176" t="s">
        <v>1734</v>
      </c>
      <c r="G622" s="16" t="s">
        <v>100</v>
      </c>
      <c r="H622" s="17" t="s">
        <v>24</v>
      </c>
      <c r="I622" s="16" t="s">
        <v>146</v>
      </c>
      <c r="J622" s="28">
        <v>43795</v>
      </c>
      <c r="K622" s="248">
        <v>1949</v>
      </c>
      <c r="L622" s="16">
        <f t="shared" si="32"/>
        <v>71</v>
      </c>
      <c r="M622" s="16" t="s">
        <v>26</v>
      </c>
      <c r="N622" s="16" t="s">
        <v>27</v>
      </c>
      <c r="O622" s="16" t="s">
        <v>49</v>
      </c>
      <c r="P622" s="16" t="s">
        <v>315</v>
      </c>
      <c r="Q622" s="16">
        <v>6</v>
      </c>
      <c r="R622" s="18" t="s">
        <v>30</v>
      </c>
      <c r="S622" s="21">
        <v>120000</v>
      </c>
      <c r="T622" s="36"/>
      <c r="U622" s="37"/>
      <c r="AM622" s="190"/>
    </row>
    <row r="623" spans="1:39">
      <c r="A623" s="13">
        <v>656</v>
      </c>
      <c r="B623" s="21" t="s">
        <v>701</v>
      </c>
      <c r="C623" s="21" t="s">
        <v>1735</v>
      </c>
      <c r="D623" s="22" t="s">
        <v>97</v>
      </c>
      <c r="E623" s="21" t="s">
        <v>98</v>
      </c>
      <c r="F623" s="177" t="s">
        <v>1736</v>
      </c>
      <c r="G623" s="16" t="s">
        <v>100</v>
      </c>
      <c r="H623" s="17" t="s">
        <v>24</v>
      </c>
      <c r="I623" s="16" t="s">
        <v>157</v>
      </c>
      <c r="J623" s="28">
        <v>43785</v>
      </c>
      <c r="K623" s="248">
        <v>1952</v>
      </c>
      <c r="L623" s="16">
        <f t="shared" si="32"/>
        <v>68</v>
      </c>
      <c r="M623" s="16" t="s">
        <v>26</v>
      </c>
      <c r="N623" s="16" t="s">
        <v>27</v>
      </c>
      <c r="O623" s="16" t="s">
        <v>46</v>
      </c>
      <c r="P623" s="16" t="s">
        <v>136</v>
      </c>
      <c r="Q623" s="16">
        <v>8</v>
      </c>
      <c r="R623" s="18" t="s">
        <v>30</v>
      </c>
      <c r="S623" s="21">
        <v>60000</v>
      </c>
      <c r="T623" s="36"/>
      <c r="U623" s="37"/>
      <c r="AM623" s="190"/>
    </row>
    <row r="624" spans="1:39">
      <c r="A624" s="17">
        <v>657</v>
      </c>
      <c r="B624" s="21" t="s">
        <v>701</v>
      </c>
      <c r="C624" s="21" t="s">
        <v>1737</v>
      </c>
      <c r="D624" s="22" t="s">
        <v>97</v>
      </c>
      <c r="E624" s="21" t="s">
        <v>98</v>
      </c>
      <c r="F624" s="177" t="s">
        <v>1738</v>
      </c>
      <c r="G624" s="16" t="s">
        <v>100</v>
      </c>
      <c r="H624" s="17" t="s">
        <v>24</v>
      </c>
      <c r="I624" s="16" t="s">
        <v>1739</v>
      </c>
      <c r="J624" s="28">
        <v>43512</v>
      </c>
      <c r="K624" s="248">
        <v>1988</v>
      </c>
      <c r="L624" s="16">
        <f t="shared" si="32"/>
        <v>32</v>
      </c>
      <c r="M624" s="16" t="s">
        <v>26</v>
      </c>
      <c r="N624" s="16" t="s">
        <v>27</v>
      </c>
      <c r="O624" s="16" t="s">
        <v>49</v>
      </c>
      <c r="P624" s="16" t="s">
        <v>447</v>
      </c>
      <c r="Q624" s="16"/>
      <c r="R624" s="18" t="s">
        <v>30</v>
      </c>
      <c r="S624" s="21">
        <v>100000</v>
      </c>
      <c r="T624" s="36"/>
      <c r="U624" s="37"/>
      <c r="AM624" s="190"/>
    </row>
    <row r="625" spans="1:43">
      <c r="A625" s="13">
        <v>658</v>
      </c>
      <c r="B625" s="21" t="s">
        <v>701</v>
      </c>
      <c r="C625" s="21" t="s">
        <v>485</v>
      </c>
      <c r="D625" s="22" t="s">
        <v>211</v>
      </c>
      <c r="E625" s="21" t="s">
        <v>1740</v>
      </c>
      <c r="F625" s="176" t="s">
        <v>1741</v>
      </c>
      <c r="G625" s="16" t="s">
        <v>100</v>
      </c>
      <c r="H625" s="17" t="s">
        <v>24</v>
      </c>
      <c r="I625" s="16" t="s">
        <v>146</v>
      </c>
      <c r="J625" s="28">
        <v>24974</v>
      </c>
      <c r="K625" s="248">
        <v>1968</v>
      </c>
      <c r="L625" s="16">
        <f t="shared" si="32"/>
        <v>52</v>
      </c>
      <c r="M625" s="16" t="s">
        <v>26</v>
      </c>
      <c r="N625" s="16" t="s">
        <v>27</v>
      </c>
      <c r="O625" s="16" t="s">
        <v>49</v>
      </c>
      <c r="P625" s="16" t="s">
        <v>136</v>
      </c>
      <c r="Q625" s="16">
        <v>2</v>
      </c>
      <c r="R625" s="18" t="s">
        <v>30</v>
      </c>
      <c r="S625" s="21">
        <v>60000</v>
      </c>
      <c r="T625" s="36"/>
      <c r="U625" s="37"/>
      <c r="AM625" s="190"/>
    </row>
    <row r="626" spans="1:43">
      <c r="A626" s="17">
        <v>659</v>
      </c>
      <c r="B626" s="21" t="s">
        <v>1742</v>
      </c>
      <c r="C626" s="21" t="s">
        <v>1743</v>
      </c>
      <c r="D626" s="22"/>
      <c r="E626" s="21"/>
      <c r="F626" s="176" t="s">
        <v>1744</v>
      </c>
      <c r="G626" s="16" t="s">
        <v>100</v>
      </c>
      <c r="H626" s="17" t="s">
        <v>24</v>
      </c>
      <c r="I626" s="16" t="s">
        <v>157</v>
      </c>
      <c r="J626" s="28">
        <v>43756</v>
      </c>
      <c r="K626" s="248">
        <v>1974</v>
      </c>
      <c r="L626" s="16">
        <f t="shared" si="32"/>
        <v>46</v>
      </c>
      <c r="M626" s="16" t="s">
        <v>45</v>
      </c>
      <c r="N626" s="16" t="s">
        <v>27</v>
      </c>
      <c r="O626" s="16" t="s">
        <v>49</v>
      </c>
      <c r="P626" s="16" t="s">
        <v>315</v>
      </c>
      <c r="Q626" s="16">
        <v>5</v>
      </c>
      <c r="R626" s="18" t="s">
        <v>30</v>
      </c>
      <c r="S626" s="21">
        <v>120000</v>
      </c>
      <c r="T626" s="36"/>
      <c r="U626" s="37"/>
      <c r="AM626" s="190"/>
    </row>
    <row r="627" spans="1:43">
      <c r="A627" s="13">
        <v>660</v>
      </c>
      <c r="B627" s="21" t="s">
        <v>1742</v>
      </c>
      <c r="C627" s="21" t="s">
        <v>1745</v>
      </c>
      <c r="D627" s="17" t="s">
        <v>85</v>
      </c>
      <c r="E627" s="21" t="s">
        <v>701</v>
      </c>
      <c r="F627" s="176" t="s">
        <v>1746</v>
      </c>
      <c r="G627" s="16" t="s">
        <v>100</v>
      </c>
      <c r="H627" s="17" t="s">
        <v>24</v>
      </c>
      <c r="I627" s="16" t="s">
        <v>157</v>
      </c>
      <c r="J627" s="28">
        <v>43747</v>
      </c>
      <c r="K627" s="248">
        <v>1972</v>
      </c>
      <c r="L627" s="16">
        <f t="shared" si="32"/>
        <v>48</v>
      </c>
      <c r="M627" s="16" t="s">
        <v>26</v>
      </c>
      <c r="N627" s="16" t="s">
        <v>27</v>
      </c>
      <c r="O627" s="16" t="s">
        <v>49</v>
      </c>
      <c r="P627" s="16" t="s">
        <v>136</v>
      </c>
      <c r="Q627" s="16"/>
      <c r="R627" s="18" t="s">
        <v>30</v>
      </c>
      <c r="S627" s="21">
        <v>60000</v>
      </c>
      <c r="T627" s="36"/>
      <c r="U627" s="37"/>
      <c r="AM627" s="190"/>
    </row>
    <row r="628" spans="1:43">
      <c r="A628" s="17">
        <v>661</v>
      </c>
      <c r="B628" s="21" t="s">
        <v>618</v>
      </c>
      <c r="C628" s="21" t="s">
        <v>1747</v>
      </c>
      <c r="D628" s="22" t="s">
        <v>112</v>
      </c>
      <c r="E628" s="21" t="s">
        <v>113</v>
      </c>
      <c r="F628" s="176" t="s">
        <v>1748</v>
      </c>
      <c r="G628" s="16" t="s">
        <v>100</v>
      </c>
      <c r="H628" s="17" t="s">
        <v>24</v>
      </c>
      <c r="I628" s="16" t="s">
        <v>124</v>
      </c>
      <c r="J628" s="28">
        <v>24221</v>
      </c>
      <c r="K628" s="248">
        <v>1966</v>
      </c>
      <c r="L628" s="16">
        <f t="shared" si="32"/>
        <v>54</v>
      </c>
      <c r="M628" s="16" t="s">
        <v>45</v>
      </c>
      <c r="N628" s="16" t="s">
        <v>27</v>
      </c>
      <c r="O628" s="16" t="s">
        <v>46</v>
      </c>
      <c r="P628" s="16" t="s">
        <v>104</v>
      </c>
      <c r="Q628" s="16">
        <v>3</v>
      </c>
      <c r="R628" s="18" t="s">
        <v>30</v>
      </c>
      <c r="S628" s="21">
        <v>80000</v>
      </c>
      <c r="T628" s="36"/>
      <c r="U628" s="37"/>
      <c r="AM628" s="190"/>
    </row>
    <row r="629" spans="1:43">
      <c r="A629" s="13">
        <v>662</v>
      </c>
      <c r="B629" s="21" t="s">
        <v>618</v>
      </c>
      <c r="C629" s="21" t="s">
        <v>956</v>
      </c>
      <c r="D629" s="17" t="s">
        <v>51</v>
      </c>
      <c r="E629" s="21" t="s">
        <v>758</v>
      </c>
      <c r="F629" s="176" t="s">
        <v>1749</v>
      </c>
      <c r="G629" s="16" t="s">
        <v>100</v>
      </c>
      <c r="H629" s="17" t="s">
        <v>24</v>
      </c>
      <c r="I629" s="16" t="s">
        <v>195</v>
      </c>
      <c r="J629" s="28">
        <v>43808</v>
      </c>
      <c r="K629" s="248">
        <v>1956</v>
      </c>
      <c r="L629" s="16">
        <f t="shared" si="32"/>
        <v>64</v>
      </c>
      <c r="M629" s="16" t="s">
        <v>26</v>
      </c>
      <c r="N629" s="16" t="s">
        <v>27</v>
      </c>
      <c r="O629" s="16" t="s">
        <v>46</v>
      </c>
      <c r="P629" s="16" t="s">
        <v>158</v>
      </c>
      <c r="Q629" s="16">
        <v>4</v>
      </c>
      <c r="R629" s="18" t="s">
        <v>30</v>
      </c>
      <c r="S629" s="21">
        <v>60000</v>
      </c>
      <c r="T629" s="36"/>
      <c r="U629" s="37"/>
      <c r="AM629" s="190"/>
    </row>
    <row r="630" spans="1:43">
      <c r="A630" s="17">
        <v>663</v>
      </c>
      <c r="B630" s="21" t="s">
        <v>618</v>
      </c>
      <c r="C630" s="21" t="s">
        <v>752</v>
      </c>
      <c r="D630" s="22" t="s">
        <v>56</v>
      </c>
      <c r="E630" s="21" t="s">
        <v>673</v>
      </c>
      <c r="F630" s="177" t="s">
        <v>1750</v>
      </c>
      <c r="G630" s="16"/>
      <c r="H630" s="17" t="s">
        <v>24</v>
      </c>
      <c r="I630" s="16" t="s">
        <v>124</v>
      </c>
      <c r="J630" s="28">
        <v>44144</v>
      </c>
      <c r="K630" s="248">
        <v>1992</v>
      </c>
      <c r="L630" s="16">
        <f t="shared" si="32"/>
        <v>28</v>
      </c>
      <c r="M630" s="16" t="s">
        <v>26</v>
      </c>
      <c r="N630" s="16" t="s">
        <v>130</v>
      </c>
      <c r="O630" s="16" t="s">
        <v>28</v>
      </c>
      <c r="P630" s="16" t="s">
        <v>1751</v>
      </c>
      <c r="Q630" s="16">
        <v>2</v>
      </c>
      <c r="R630" s="18"/>
      <c r="S630" s="21"/>
      <c r="T630" s="36"/>
      <c r="U630" s="37"/>
      <c r="AM630" s="190"/>
    </row>
    <row r="631" spans="1:43">
      <c r="A631" s="13">
        <v>664</v>
      </c>
      <c r="B631" s="21" t="s">
        <v>1752</v>
      </c>
      <c r="C631" s="21" t="s">
        <v>491</v>
      </c>
      <c r="D631" s="22"/>
      <c r="E631" s="21"/>
      <c r="F631" s="248"/>
      <c r="G631" s="16"/>
      <c r="H631" s="17" t="s">
        <v>24</v>
      </c>
      <c r="I631" s="16" t="s">
        <v>33</v>
      </c>
      <c r="J631" s="28"/>
      <c r="K631" s="248"/>
      <c r="L631" s="16"/>
      <c r="M631" s="16" t="s">
        <v>76</v>
      </c>
      <c r="N631" s="16"/>
      <c r="O631" s="16"/>
      <c r="P631" s="16"/>
      <c r="Q631" s="16"/>
      <c r="R631" s="18"/>
      <c r="S631" s="21"/>
      <c r="T631" s="36"/>
      <c r="U631" s="37"/>
      <c r="AM631" s="190"/>
    </row>
    <row r="632" spans="1:43">
      <c r="A632" s="17">
        <v>665</v>
      </c>
      <c r="B632" s="21" t="s">
        <v>1752</v>
      </c>
      <c r="C632" s="21" t="s">
        <v>32</v>
      </c>
      <c r="D632" s="22"/>
      <c r="E632" s="21"/>
      <c r="F632" s="248"/>
      <c r="G632" s="16"/>
      <c r="H632" s="17" t="s">
        <v>24</v>
      </c>
      <c r="I632" s="16" t="s">
        <v>33</v>
      </c>
      <c r="J632" s="28"/>
      <c r="K632" s="248"/>
      <c r="L632" s="16"/>
      <c r="M632" s="16" t="s">
        <v>26</v>
      </c>
      <c r="N632" s="16"/>
      <c r="O632" s="16"/>
      <c r="P632" s="16"/>
      <c r="Q632" s="16"/>
      <c r="R632" s="18"/>
      <c r="S632" s="21"/>
      <c r="T632" s="36"/>
      <c r="U632" s="37"/>
      <c r="AM632" s="190"/>
    </row>
    <row r="633" spans="1:43">
      <c r="A633" s="13">
        <v>666</v>
      </c>
      <c r="B633" s="77" t="s">
        <v>1753</v>
      </c>
      <c r="C633" s="77" t="s">
        <v>233</v>
      </c>
      <c r="D633" s="78"/>
      <c r="E633" s="77"/>
      <c r="F633" s="176" t="s">
        <v>1754</v>
      </c>
      <c r="G633" s="79"/>
      <c r="H633" s="78" t="s">
        <v>24</v>
      </c>
      <c r="I633" s="79" t="s">
        <v>437</v>
      </c>
      <c r="J633" s="80">
        <v>43540</v>
      </c>
      <c r="K633" s="81">
        <v>1983</v>
      </c>
      <c r="L633" s="16">
        <f>2020-K633</f>
        <v>37</v>
      </c>
      <c r="M633" s="79" t="s">
        <v>26</v>
      </c>
      <c r="N633" s="79" t="s">
        <v>27</v>
      </c>
      <c r="O633" s="79" t="s">
        <v>657</v>
      </c>
      <c r="P633" s="79" t="s">
        <v>1755</v>
      </c>
      <c r="Q633" s="81">
        <v>2</v>
      </c>
      <c r="R633" s="79" t="s">
        <v>30</v>
      </c>
      <c r="S633" s="81">
        <v>2</v>
      </c>
      <c r="T633" s="82"/>
      <c r="U633" s="83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203"/>
      <c r="AN633" s="4"/>
      <c r="AO633" s="4"/>
      <c r="AP633" s="4"/>
      <c r="AQ633" s="4"/>
    </row>
    <row r="634" spans="1:43">
      <c r="A634" s="17">
        <v>667</v>
      </c>
      <c r="B634" s="21" t="s">
        <v>1756</v>
      </c>
      <c r="C634" s="21" t="s">
        <v>1757</v>
      </c>
      <c r="D634" s="17" t="s">
        <v>240</v>
      </c>
      <c r="E634" s="21" t="s">
        <v>423</v>
      </c>
      <c r="F634" s="176" t="s">
        <v>1758</v>
      </c>
      <c r="G634" s="16" t="s">
        <v>100</v>
      </c>
      <c r="H634" s="17" t="s">
        <v>24</v>
      </c>
      <c r="I634" s="16" t="s">
        <v>124</v>
      </c>
      <c r="J634" s="28" t="s">
        <v>1759</v>
      </c>
      <c r="K634" s="248"/>
      <c r="L634" s="16">
        <f>2020-K634</f>
        <v>2020</v>
      </c>
      <c r="M634" s="16" t="s">
        <v>45</v>
      </c>
      <c r="N634" s="16" t="s">
        <v>27</v>
      </c>
      <c r="O634" s="16" t="s">
        <v>49</v>
      </c>
      <c r="P634" s="16" t="s">
        <v>315</v>
      </c>
      <c r="Q634" s="16">
        <v>3</v>
      </c>
      <c r="R634" s="18" t="s">
        <v>30</v>
      </c>
      <c r="S634" s="21">
        <v>120000</v>
      </c>
      <c r="T634" s="36"/>
      <c r="U634" s="37"/>
      <c r="AM634" s="190"/>
    </row>
    <row r="635" spans="1:43">
      <c r="A635" s="13">
        <v>668</v>
      </c>
      <c r="B635" s="21" t="s">
        <v>1756</v>
      </c>
      <c r="C635" s="21" t="s">
        <v>1760</v>
      </c>
      <c r="D635" s="22"/>
      <c r="E635" s="21"/>
      <c r="F635" s="176" t="s">
        <v>1761</v>
      </c>
      <c r="G635" s="16" t="s">
        <v>728</v>
      </c>
      <c r="H635" s="17" t="s">
        <v>24</v>
      </c>
      <c r="I635" s="16" t="s">
        <v>124</v>
      </c>
      <c r="J635" s="28">
        <v>43740</v>
      </c>
      <c r="K635" s="248">
        <v>1975</v>
      </c>
      <c r="L635" s="16">
        <f>2020-K635</f>
        <v>45</v>
      </c>
      <c r="M635" s="16" t="s">
        <v>45</v>
      </c>
      <c r="N635" s="16" t="s">
        <v>27</v>
      </c>
      <c r="O635" s="16" t="s">
        <v>28</v>
      </c>
      <c r="P635" s="16" t="s">
        <v>1477</v>
      </c>
      <c r="Q635" s="16">
        <v>1</v>
      </c>
      <c r="R635" s="18" t="s">
        <v>30</v>
      </c>
      <c r="S635" s="21"/>
      <c r="T635" s="36"/>
      <c r="U635" s="37"/>
      <c r="AM635" s="190"/>
    </row>
    <row r="636" spans="1:43">
      <c r="A636" s="17">
        <v>670</v>
      </c>
      <c r="B636" s="21" t="s">
        <v>1767</v>
      </c>
      <c r="C636" s="21" t="s">
        <v>1238</v>
      </c>
      <c r="D636" s="22" t="s">
        <v>149</v>
      </c>
      <c r="E636" s="21" t="s">
        <v>513</v>
      </c>
      <c r="F636" s="176" t="s">
        <v>1768</v>
      </c>
      <c r="G636" s="16" t="s">
        <v>100</v>
      </c>
      <c r="H636" s="17" t="s">
        <v>24</v>
      </c>
      <c r="I636" s="16" t="s">
        <v>1769</v>
      </c>
      <c r="J636" s="28">
        <v>43693</v>
      </c>
      <c r="K636" s="248">
        <v>1958</v>
      </c>
      <c r="L636" s="16">
        <f>2020-K636</f>
        <v>62</v>
      </c>
      <c r="M636" s="16" t="s">
        <v>26</v>
      </c>
      <c r="N636" s="16" t="s">
        <v>27</v>
      </c>
      <c r="O636" s="16" t="s">
        <v>28</v>
      </c>
      <c r="P636" s="16" t="s">
        <v>330</v>
      </c>
      <c r="Q636" s="16">
        <v>3</v>
      </c>
      <c r="R636" s="18" t="s">
        <v>30</v>
      </c>
      <c r="S636" s="21">
        <v>80000</v>
      </c>
      <c r="T636" s="36"/>
      <c r="U636" s="37"/>
      <c r="AM636" s="190"/>
    </row>
    <row r="637" spans="1:43">
      <c r="A637" s="13">
        <v>671</v>
      </c>
      <c r="B637" s="21" t="s">
        <v>1234</v>
      </c>
      <c r="C637" s="21" t="s">
        <v>515</v>
      </c>
      <c r="D637" s="22"/>
      <c r="E637" s="21"/>
      <c r="F637" s="176" t="s">
        <v>1770</v>
      </c>
      <c r="G637" s="16" t="s">
        <v>229</v>
      </c>
      <c r="H637" s="17" t="s">
        <v>24</v>
      </c>
      <c r="I637" s="16" t="s">
        <v>25</v>
      </c>
      <c r="J637" s="28"/>
      <c r="K637" s="248"/>
      <c r="L637" s="16">
        <f>2020-K637</f>
        <v>2020</v>
      </c>
      <c r="M637" s="16" t="s">
        <v>26</v>
      </c>
      <c r="N637" s="16"/>
      <c r="O637" s="16"/>
      <c r="P637" s="16"/>
      <c r="Q637" s="16"/>
      <c r="R637" s="18"/>
      <c r="S637" s="21"/>
      <c r="T637" s="36"/>
      <c r="U637" s="37"/>
      <c r="AM637" s="190"/>
    </row>
    <row r="638" spans="1:43">
      <c r="A638" s="17">
        <v>672</v>
      </c>
      <c r="B638" s="21" t="s">
        <v>1234</v>
      </c>
      <c r="C638" s="21" t="s">
        <v>1771</v>
      </c>
      <c r="D638" s="22"/>
      <c r="E638" s="21"/>
      <c r="F638" s="19"/>
      <c r="G638" s="16"/>
      <c r="H638" s="17" t="s">
        <v>24</v>
      </c>
      <c r="I638" s="16" t="s">
        <v>33</v>
      </c>
      <c r="J638" s="28"/>
      <c r="K638" s="248"/>
      <c r="L638" s="16"/>
      <c r="M638" s="16" t="s">
        <v>76</v>
      </c>
      <c r="N638" s="16"/>
      <c r="O638" s="16"/>
      <c r="P638" s="16"/>
      <c r="Q638" s="16"/>
      <c r="R638" s="18"/>
      <c r="S638" s="21"/>
      <c r="T638" s="36"/>
      <c r="U638" s="37"/>
      <c r="AM638" s="190"/>
    </row>
    <row r="639" spans="1:43">
      <c r="A639" s="13">
        <v>673</v>
      </c>
      <c r="B639" s="21" t="s">
        <v>1234</v>
      </c>
      <c r="C639" s="21" t="s">
        <v>1405</v>
      </c>
      <c r="D639" s="22"/>
      <c r="E639" s="21"/>
      <c r="F639" s="176" t="s">
        <v>1772</v>
      </c>
      <c r="G639" s="16"/>
      <c r="H639" s="17" t="s">
        <v>24</v>
      </c>
      <c r="I639" s="16" t="s">
        <v>33</v>
      </c>
      <c r="J639" s="28"/>
      <c r="K639" s="248"/>
      <c r="L639" s="16">
        <f>2020-K639</f>
        <v>2020</v>
      </c>
      <c r="M639" s="16" t="s">
        <v>45</v>
      </c>
      <c r="N639" s="16"/>
      <c r="O639" s="16"/>
      <c r="P639" s="16"/>
      <c r="Q639" s="16"/>
      <c r="R639" s="18"/>
      <c r="S639" s="21"/>
      <c r="T639" s="36"/>
      <c r="U639" s="37"/>
      <c r="AM639" s="190"/>
    </row>
    <row r="640" spans="1:43" ht="15" thickBot="1">
      <c r="A640" s="17">
        <v>674</v>
      </c>
      <c r="B640" s="21" t="s">
        <v>1234</v>
      </c>
      <c r="C640" s="21" t="s">
        <v>1354</v>
      </c>
      <c r="D640" s="22"/>
      <c r="E640" s="21"/>
      <c r="F640" s="19"/>
      <c r="G640" s="16"/>
      <c r="H640" s="17" t="s">
        <v>24</v>
      </c>
      <c r="I640" s="16" t="s">
        <v>33</v>
      </c>
      <c r="J640" s="28"/>
      <c r="K640" s="248"/>
      <c r="L640" s="16"/>
      <c r="M640" s="16" t="s">
        <v>26</v>
      </c>
      <c r="N640" s="16"/>
      <c r="O640" s="16"/>
      <c r="P640" s="16"/>
      <c r="Q640" s="16"/>
      <c r="R640" s="18"/>
      <c r="S640" s="21"/>
      <c r="T640" s="36"/>
      <c r="U640" s="37"/>
      <c r="AM640" s="191"/>
    </row>
    <row r="641" spans="1:21">
      <c r="A641" s="13">
        <v>675</v>
      </c>
      <c r="B641" s="21" t="s">
        <v>113</v>
      </c>
      <c r="C641" s="21" t="s">
        <v>1773</v>
      </c>
      <c r="D641" s="22"/>
      <c r="E641" s="21"/>
      <c r="F641" s="176" t="s">
        <v>1774</v>
      </c>
      <c r="G641" s="16" t="s">
        <v>100</v>
      </c>
      <c r="H641" s="17" t="s">
        <v>24</v>
      </c>
      <c r="I641" s="16" t="s">
        <v>1640</v>
      </c>
      <c r="J641" s="28"/>
      <c r="K641" s="248"/>
      <c r="L641" s="16">
        <f t="shared" ref="L641:L652" si="33">2020-K641</f>
        <v>2020</v>
      </c>
      <c r="M641" s="16" t="s">
        <v>45</v>
      </c>
      <c r="N641" s="16"/>
      <c r="O641" s="16"/>
      <c r="P641" s="16"/>
      <c r="Q641" s="16"/>
      <c r="R641" s="18"/>
      <c r="S641" s="21"/>
      <c r="T641" s="36"/>
      <c r="U641" s="37"/>
    </row>
    <row r="642" spans="1:21">
      <c r="A642" s="17">
        <v>676</v>
      </c>
      <c r="B642" s="21" t="s">
        <v>113</v>
      </c>
      <c r="C642" s="21" t="s">
        <v>1775</v>
      </c>
      <c r="D642" s="17" t="s">
        <v>226</v>
      </c>
      <c r="E642" s="21" t="s">
        <v>1776</v>
      </c>
      <c r="F642" s="176" t="s">
        <v>1777</v>
      </c>
      <c r="G642" s="16" t="s">
        <v>100</v>
      </c>
      <c r="H642" s="17" t="s">
        <v>24</v>
      </c>
      <c r="I642" s="16" t="s">
        <v>157</v>
      </c>
      <c r="J642" s="28">
        <v>43684</v>
      </c>
      <c r="K642" s="248">
        <v>1978</v>
      </c>
      <c r="L642" s="16">
        <f t="shared" si="33"/>
        <v>42</v>
      </c>
      <c r="M642" s="16" t="s">
        <v>45</v>
      </c>
      <c r="N642" s="16" t="s">
        <v>27</v>
      </c>
      <c r="O642" s="16" t="s">
        <v>28</v>
      </c>
      <c r="P642" s="16" t="s">
        <v>454</v>
      </c>
      <c r="Q642" s="16"/>
      <c r="R642" s="18" t="s">
        <v>30</v>
      </c>
      <c r="S642" s="21">
        <v>120000</v>
      </c>
      <c r="T642" s="36"/>
      <c r="U642" s="37"/>
    </row>
    <row r="643" spans="1:21">
      <c r="A643" s="13">
        <v>677</v>
      </c>
      <c r="B643" s="21" t="s">
        <v>113</v>
      </c>
      <c r="C643" s="21" t="s">
        <v>1778</v>
      </c>
      <c r="D643" s="17" t="s">
        <v>192</v>
      </c>
      <c r="E643" s="21" t="s">
        <v>945</v>
      </c>
      <c r="F643" s="176" t="s">
        <v>1779</v>
      </c>
      <c r="G643" s="16" t="s">
        <v>100</v>
      </c>
      <c r="H643" s="17" t="s">
        <v>24</v>
      </c>
      <c r="I643" s="16" t="s">
        <v>124</v>
      </c>
      <c r="J643" s="28">
        <v>26382</v>
      </c>
      <c r="K643" s="248">
        <v>1972</v>
      </c>
      <c r="L643" s="16">
        <f t="shared" si="33"/>
        <v>48</v>
      </c>
      <c r="M643" s="16" t="s">
        <v>45</v>
      </c>
      <c r="N643" s="16" t="s">
        <v>27</v>
      </c>
      <c r="O643" s="16" t="s">
        <v>49</v>
      </c>
      <c r="P643" s="16" t="s">
        <v>101</v>
      </c>
      <c r="Q643" s="16">
        <v>2</v>
      </c>
      <c r="R643" s="17" t="s">
        <v>30</v>
      </c>
      <c r="S643" s="21">
        <v>80000</v>
      </c>
      <c r="T643" s="36"/>
      <c r="U643" s="37"/>
    </row>
    <row r="644" spans="1:21">
      <c r="A644" s="17">
        <v>678</v>
      </c>
      <c r="B644" s="21" t="s">
        <v>113</v>
      </c>
      <c r="C644" s="21" t="s">
        <v>1780</v>
      </c>
      <c r="D644" s="22"/>
      <c r="E644" s="21"/>
      <c r="F644" s="176" t="s">
        <v>1781</v>
      </c>
      <c r="G644" s="16"/>
      <c r="H644" s="17" t="s">
        <v>24</v>
      </c>
      <c r="I644" s="16" t="s">
        <v>124</v>
      </c>
      <c r="J644" s="28"/>
      <c r="K644" s="248"/>
      <c r="L644" s="16">
        <f t="shared" si="33"/>
        <v>2020</v>
      </c>
      <c r="M644" s="16" t="s">
        <v>45</v>
      </c>
      <c r="N644" s="16"/>
      <c r="O644" s="16"/>
      <c r="P644" s="16"/>
      <c r="Q644" s="16"/>
      <c r="R644" s="17"/>
      <c r="S644" s="21"/>
      <c r="T644" s="36"/>
      <c r="U644" s="37"/>
    </row>
    <row r="645" spans="1:21">
      <c r="A645" s="13">
        <v>679</v>
      </c>
      <c r="B645" s="21" t="s">
        <v>113</v>
      </c>
      <c r="C645" s="21" t="s">
        <v>408</v>
      </c>
      <c r="D645" s="17" t="s">
        <v>41</v>
      </c>
      <c r="E645" s="21" t="s">
        <v>41</v>
      </c>
      <c r="F645" s="176" t="s">
        <v>1782</v>
      </c>
      <c r="G645" s="16"/>
      <c r="H645" s="17" t="s">
        <v>24</v>
      </c>
      <c r="I645" s="16" t="s">
        <v>124</v>
      </c>
      <c r="J645" s="28">
        <v>43651</v>
      </c>
      <c r="K645" s="248">
        <v>1967</v>
      </c>
      <c r="L645" s="16">
        <f t="shared" si="33"/>
        <v>53</v>
      </c>
      <c r="M645" s="16" t="s">
        <v>26</v>
      </c>
      <c r="N645" s="16" t="s">
        <v>27</v>
      </c>
      <c r="O645" s="16" t="s">
        <v>46</v>
      </c>
      <c r="P645" s="16" t="s">
        <v>136</v>
      </c>
      <c r="Q645" s="16">
        <v>2</v>
      </c>
      <c r="R645" s="17" t="s">
        <v>30</v>
      </c>
      <c r="S645" s="21"/>
      <c r="T645" s="36"/>
      <c r="U645" s="37"/>
    </row>
    <row r="646" spans="1:21">
      <c r="A646" s="17">
        <v>680</v>
      </c>
      <c r="B646" s="21" t="s">
        <v>113</v>
      </c>
      <c r="C646" s="21" t="s">
        <v>1783</v>
      </c>
      <c r="D646" s="22"/>
      <c r="E646" s="21"/>
      <c r="F646" s="176" t="s">
        <v>1784</v>
      </c>
      <c r="G646" s="16" t="s">
        <v>100</v>
      </c>
      <c r="H646" s="17" t="s">
        <v>24</v>
      </c>
      <c r="I646" s="16" t="s">
        <v>1640</v>
      </c>
      <c r="J646" s="28"/>
      <c r="K646" s="248"/>
      <c r="L646" s="16">
        <f t="shared" si="33"/>
        <v>2020</v>
      </c>
      <c r="M646" s="16" t="s">
        <v>26</v>
      </c>
      <c r="N646" s="16"/>
      <c r="O646" s="16"/>
      <c r="P646" s="16"/>
      <c r="Q646" s="16"/>
      <c r="R646" s="17"/>
      <c r="S646" s="21"/>
      <c r="T646" s="36"/>
      <c r="U646" s="37"/>
    </row>
    <row r="647" spans="1:21">
      <c r="A647" s="13">
        <v>681</v>
      </c>
      <c r="B647" s="21" t="s">
        <v>113</v>
      </c>
      <c r="C647" s="21" t="s">
        <v>817</v>
      </c>
      <c r="D647" s="17" t="s">
        <v>240</v>
      </c>
      <c r="E647" s="21" t="s">
        <v>240</v>
      </c>
      <c r="F647" s="177" t="s">
        <v>1785</v>
      </c>
      <c r="G647" s="16" t="s">
        <v>100</v>
      </c>
      <c r="H647" s="17" t="s">
        <v>24</v>
      </c>
      <c r="I647" s="16" t="s">
        <v>220</v>
      </c>
      <c r="J647" s="25">
        <v>43488</v>
      </c>
      <c r="K647" s="26">
        <v>1969</v>
      </c>
      <c r="L647" s="16">
        <f t="shared" si="33"/>
        <v>51</v>
      </c>
      <c r="M647" s="16" t="s">
        <v>45</v>
      </c>
      <c r="N647" s="16" t="s">
        <v>27</v>
      </c>
      <c r="O647" s="16" t="s">
        <v>46</v>
      </c>
      <c r="P647" s="16" t="s">
        <v>104</v>
      </c>
      <c r="Q647" s="16">
        <v>1</v>
      </c>
      <c r="R647" s="18" t="s">
        <v>30</v>
      </c>
      <c r="S647" s="21">
        <v>80000</v>
      </c>
      <c r="T647" s="36"/>
      <c r="U647" s="37"/>
    </row>
    <row r="648" spans="1:21">
      <c r="A648" s="17">
        <v>682</v>
      </c>
      <c r="B648" s="21" t="s">
        <v>113</v>
      </c>
      <c r="C648" s="21" t="s">
        <v>1786</v>
      </c>
      <c r="D648" s="17" t="s">
        <v>21</v>
      </c>
      <c r="E648" s="21" t="s">
        <v>307</v>
      </c>
      <c r="F648" s="176" t="s">
        <v>1787</v>
      </c>
      <c r="G648" s="16" t="s">
        <v>100</v>
      </c>
      <c r="H648" s="17" t="s">
        <v>24</v>
      </c>
      <c r="I648" s="16" t="s">
        <v>157</v>
      </c>
      <c r="J648" s="28">
        <v>43751</v>
      </c>
      <c r="K648" s="248">
        <v>1990</v>
      </c>
      <c r="L648" s="16">
        <f t="shared" si="33"/>
        <v>30</v>
      </c>
      <c r="M648" s="16" t="s">
        <v>45</v>
      </c>
      <c r="N648" s="16" t="s">
        <v>130</v>
      </c>
      <c r="O648" s="16" t="s">
        <v>49</v>
      </c>
      <c r="P648" s="16" t="s">
        <v>1788</v>
      </c>
      <c r="Q648" s="16"/>
      <c r="R648" s="18" t="s">
        <v>30</v>
      </c>
      <c r="S648" s="21">
        <v>80000</v>
      </c>
      <c r="T648" s="36"/>
      <c r="U648" s="37"/>
    </row>
    <row r="649" spans="1:21">
      <c r="A649" s="13">
        <v>683</v>
      </c>
      <c r="B649" s="21" t="s">
        <v>113</v>
      </c>
      <c r="C649" s="21" t="s">
        <v>1238</v>
      </c>
      <c r="D649" s="17" t="s">
        <v>21</v>
      </c>
      <c r="E649" s="21" t="s">
        <v>92</v>
      </c>
      <c r="F649" s="176" t="s">
        <v>1789</v>
      </c>
      <c r="G649" s="16" t="s">
        <v>100</v>
      </c>
      <c r="H649" s="17" t="s">
        <v>24</v>
      </c>
      <c r="I649" s="16" t="s">
        <v>157</v>
      </c>
      <c r="J649" s="28">
        <v>43757</v>
      </c>
      <c r="K649" s="248">
        <v>1980</v>
      </c>
      <c r="L649" s="16">
        <f t="shared" si="33"/>
        <v>40</v>
      </c>
      <c r="M649" s="16" t="s">
        <v>26</v>
      </c>
      <c r="N649" s="16" t="s">
        <v>27</v>
      </c>
      <c r="O649" s="16" t="s">
        <v>49</v>
      </c>
      <c r="P649" s="16" t="s">
        <v>70</v>
      </c>
      <c r="Q649" s="16"/>
      <c r="R649" s="18" t="s">
        <v>30</v>
      </c>
      <c r="S649" s="21">
        <v>120000</v>
      </c>
      <c r="T649" s="36"/>
      <c r="U649" s="37"/>
    </row>
    <row r="650" spans="1:21">
      <c r="A650" s="17">
        <v>684</v>
      </c>
      <c r="B650" s="21" t="s">
        <v>113</v>
      </c>
      <c r="C650" s="21" t="s">
        <v>1085</v>
      </c>
      <c r="D650" s="17" t="s">
        <v>21</v>
      </c>
      <c r="E650" s="21" t="s">
        <v>307</v>
      </c>
      <c r="F650" s="176" t="s">
        <v>1790</v>
      </c>
      <c r="G650" s="16" t="s">
        <v>100</v>
      </c>
      <c r="H650" s="17" t="s">
        <v>24</v>
      </c>
      <c r="I650" s="16" t="s">
        <v>157</v>
      </c>
      <c r="J650" s="28">
        <v>23108</v>
      </c>
      <c r="K650" s="248">
        <v>1963</v>
      </c>
      <c r="L650" s="16">
        <f t="shared" si="33"/>
        <v>57</v>
      </c>
      <c r="M650" s="16" t="s">
        <v>26</v>
      </c>
      <c r="N650" s="16" t="s">
        <v>27</v>
      </c>
      <c r="O650" s="16" t="s">
        <v>49</v>
      </c>
      <c r="P650" s="16" t="s">
        <v>136</v>
      </c>
      <c r="Q650" s="16">
        <v>5</v>
      </c>
      <c r="R650" s="18" t="s">
        <v>30</v>
      </c>
      <c r="S650" s="21">
        <v>60000</v>
      </c>
      <c r="T650" s="36"/>
      <c r="U650" s="37"/>
    </row>
    <row r="651" spans="1:21">
      <c r="A651" s="13">
        <v>685</v>
      </c>
      <c r="B651" s="21" t="s">
        <v>822</v>
      </c>
      <c r="C651" s="21" t="s">
        <v>1791</v>
      </c>
      <c r="D651" s="17" t="s">
        <v>63</v>
      </c>
      <c r="E651" s="21" t="s">
        <v>907</v>
      </c>
      <c r="F651" s="176" t="s">
        <v>1792</v>
      </c>
      <c r="G651" s="16" t="s">
        <v>219</v>
      </c>
      <c r="H651" s="17" t="s">
        <v>24</v>
      </c>
      <c r="I651" s="16" t="s">
        <v>1793</v>
      </c>
      <c r="J651" s="28">
        <v>43798</v>
      </c>
      <c r="K651" s="248">
        <v>1964</v>
      </c>
      <c r="L651" s="16">
        <f t="shared" si="33"/>
        <v>56</v>
      </c>
      <c r="M651" s="16" t="s">
        <v>45</v>
      </c>
      <c r="N651" s="16" t="s">
        <v>27</v>
      </c>
      <c r="O651" s="16" t="s">
        <v>49</v>
      </c>
      <c r="P651" s="16"/>
      <c r="Q651" s="16">
        <v>2</v>
      </c>
      <c r="R651" s="18" t="s">
        <v>30</v>
      </c>
      <c r="S651" s="21"/>
      <c r="T651" s="36"/>
      <c r="U651" s="37"/>
    </row>
    <row r="652" spans="1:21">
      <c r="A652" s="17">
        <v>686</v>
      </c>
      <c r="B652" s="21" t="s">
        <v>822</v>
      </c>
      <c r="C652" s="21" t="s">
        <v>774</v>
      </c>
      <c r="D652" s="17" t="s">
        <v>63</v>
      </c>
      <c r="E652" s="21" t="s">
        <v>667</v>
      </c>
      <c r="F652" s="176" t="s">
        <v>1794</v>
      </c>
      <c r="G652" s="16" t="s">
        <v>219</v>
      </c>
      <c r="H652" s="17" t="s">
        <v>24</v>
      </c>
      <c r="I652" s="16" t="s">
        <v>1793</v>
      </c>
      <c r="J652" s="28">
        <v>43601</v>
      </c>
      <c r="K652" s="248">
        <v>1963</v>
      </c>
      <c r="L652" s="16">
        <f t="shared" si="33"/>
        <v>57</v>
      </c>
      <c r="M652" s="16" t="s">
        <v>26</v>
      </c>
      <c r="N652" s="16" t="s">
        <v>27</v>
      </c>
      <c r="O652" s="16" t="s">
        <v>28</v>
      </c>
      <c r="P652" s="16"/>
      <c r="Q652" s="16">
        <v>2</v>
      </c>
      <c r="R652" s="18" t="s">
        <v>30</v>
      </c>
      <c r="S652" s="21"/>
      <c r="T652" s="36"/>
      <c r="U652" s="37"/>
    </row>
    <row r="653" spans="1:21">
      <c r="A653" s="13">
        <v>687</v>
      </c>
      <c r="B653" s="21" t="s">
        <v>1795</v>
      </c>
      <c r="C653" s="21" t="s">
        <v>1796</v>
      </c>
      <c r="D653" s="17"/>
      <c r="E653" s="21"/>
      <c r="F653" s="19"/>
      <c r="G653" s="16"/>
      <c r="H653" s="17" t="s">
        <v>24</v>
      </c>
      <c r="I653" s="16" t="s">
        <v>124</v>
      </c>
      <c r="J653" s="28"/>
      <c r="K653" s="248"/>
      <c r="L653" s="16"/>
      <c r="M653" s="16" t="s">
        <v>26</v>
      </c>
      <c r="N653" s="16"/>
      <c r="O653" s="16"/>
      <c r="P653" s="16"/>
      <c r="Q653" s="16"/>
      <c r="R653" s="18"/>
      <c r="S653" s="21"/>
      <c r="T653" s="36"/>
      <c r="U653" s="37"/>
    </row>
    <row r="654" spans="1:21">
      <c r="A654" s="17">
        <v>688</v>
      </c>
      <c r="B654" s="21" t="s">
        <v>1797</v>
      </c>
      <c r="C654" s="21" t="s">
        <v>1798</v>
      </c>
      <c r="D654" s="17" t="s">
        <v>63</v>
      </c>
      <c r="E654" s="21" t="s">
        <v>505</v>
      </c>
      <c r="F654" s="176" t="s">
        <v>1799</v>
      </c>
      <c r="G654" s="16" t="s">
        <v>100</v>
      </c>
      <c r="H654" s="17" t="s">
        <v>24</v>
      </c>
      <c r="I654" s="16" t="s">
        <v>124</v>
      </c>
      <c r="J654" s="28">
        <v>43679</v>
      </c>
      <c r="K654" s="248">
        <v>1978</v>
      </c>
      <c r="L654" s="16">
        <f t="shared" ref="L654:L670" si="34">2020-K654</f>
        <v>42</v>
      </c>
      <c r="M654" s="16" t="s">
        <v>26</v>
      </c>
      <c r="N654" s="16" t="s">
        <v>27</v>
      </c>
      <c r="O654" s="16" t="s">
        <v>49</v>
      </c>
      <c r="P654" s="16" t="s">
        <v>136</v>
      </c>
      <c r="Q654" s="16">
        <v>1</v>
      </c>
      <c r="R654" s="18" t="s">
        <v>30</v>
      </c>
      <c r="S654" s="21">
        <v>60000</v>
      </c>
      <c r="T654" s="36"/>
      <c r="U654" s="37"/>
    </row>
    <row r="655" spans="1:21">
      <c r="A655" s="13">
        <v>689</v>
      </c>
      <c r="B655" s="21" t="s">
        <v>1800</v>
      </c>
      <c r="C655" s="21" t="s">
        <v>838</v>
      </c>
      <c r="D655" s="17" t="s">
        <v>21</v>
      </c>
      <c r="E655" s="21" t="s">
        <v>571</v>
      </c>
      <c r="F655" s="176" t="s">
        <v>1801</v>
      </c>
      <c r="G655" s="16" t="s">
        <v>100</v>
      </c>
      <c r="H655" s="17" t="s">
        <v>24</v>
      </c>
      <c r="I655" s="16" t="s">
        <v>278</v>
      </c>
      <c r="J655" s="29">
        <v>43820</v>
      </c>
      <c r="K655" s="30">
        <v>1979</v>
      </c>
      <c r="L655" s="16">
        <f t="shared" si="34"/>
        <v>41</v>
      </c>
      <c r="M655" s="16" t="s">
        <v>26</v>
      </c>
      <c r="N655" s="16" t="s">
        <v>27</v>
      </c>
      <c r="O655" s="16" t="s">
        <v>46</v>
      </c>
      <c r="P655" s="16" t="s">
        <v>136</v>
      </c>
      <c r="Q655" s="16">
        <v>4</v>
      </c>
      <c r="R655" s="18" t="s">
        <v>30</v>
      </c>
      <c r="S655" s="21">
        <v>60000</v>
      </c>
      <c r="T655" s="36"/>
      <c r="U655" s="37"/>
    </row>
    <row r="656" spans="1:21">
      <c r="A656" s="17">
        <v>690</v>
      </c>
      <c r="B656" s="21" t="s">
        <v>1800</v>
      </c>
      <c r="C656" s="21" t="s">
        <v>1802</v>
      </c>
      <c r="D656" s="22" t="s">
        <v>112</v>
      </c>
      <c r="E656" s="21" t="s">
        <v>112</v>
      </c>
      <c r="F656" s="176" t="s">
        <v>1803</v>
      </c>
      <c r="G656" s="16" t="s">
        <v>100</v>
      </c>
      <c r="H656" s="17" t="s">
        <v>24</v>
      </c>
      <c r="I656" s="16" t="s">
        <v>124</v>
      </c>
      <c r="J656" s="28">
        <v>43466</v>
      </c>
      <c r="K656" s="248">
        <v>1970</v>
      </c>
      <c r="L656" s="16">
        <f t="shared" si="34"/>
        <v>50</v>
      </c>
      <c r="M656" s="16" t="s">
        <v>45</v>
      </c>
      <c r="N656" s="16" t="s">
        <v>27</v>
      </c>
      <c r="O656" s="16" t="s">
        <v>49</v>
      </c>
      <c r="P656" s="16" t="s">
        <v>104</v>
      </c>
      <c r="Q656" s="16">
        <v>4</v>
      </c>
      <c r="R656" s="18" t="s">
        <v>30</v>
      </c>
      <c r="S656" s="21">
        <v>80000</v>
      </c>
      <c r="T656" s="36"/>
      <c r="U656" s="37"/>
    </row>
    <row r="657" spans="1:43">
      <c r="A657" s="13">
        <v>691</v>
      </c>
      <c r="B657" s="21" t="s">
        <v>1800</v>
      </c>
      <c r="C657" s="21" t="s">
        <v>1804</v>
      </c>
      <c r="D657" s="22" t="s">
        <v>21</v>
      </c>
      <c r="E657" s="21" t="s">
        <v>92</v>
      </c>
      <c r="F657" s="176" t="s">
        <v>1805</v>
      </c>
      <c r="G657" s="16"/>
      <c r="H657" s="17" t="s">
        <v>24</v>
      </c>
      <c r="I657" s="16" t="s">
        <v>278</v>
      </c>
      <c r="J657" s="28">
        <v>43828</v>
      </c>
      <c r="K657" s="248">
        <v>1972</v>
      </c>
      <c r="L657" s="16">
        <f t="shared" si="34"/>
        <v>48</v>
      </c>
      <c r="M657" s="16" t="s">
        <v>26</v>
      </c>
      <c r="N657" s="16" t="s">
        <v>27</v>
      </c>
      <c r="O657" s="16" t="s">
        <v>28</v>
      </c>
      <c r="P657" s="16"/>
      <c r="Q657" s="16">
        <v>2</v>
      </c>
      <c r="R657" s="18" t="s">
        <v>30</v>
      </c>
      <c r="S657" s="21"/>
      <c r="T657" s="36"/>
      <c r="U657" s="37"/>
    </row>
    <row r="658" spans="1:43">
      <c r="A658" s="17">
        <v>692</v>
      </c>
      <c r="B658" s="21" t="s">
        <v>1466</v>
      </c>
      <c r="C658" s="21" t="s">
        <v>1806</v>
      </c>
      <c r="D658" s="22"/>
      <c r="E658" s="21"/>
      <c r="F658" s="248"/>
      <c r="G658" s="16" t="s">
        <v>100</v>
      </c>
      <c r="H658" s="17" t="s">
        <v>24</v>
      </c>
      <c r="I658" s="16" t="s">
        <v>157</v>
      </c>
      <c r="J658" s="28"/>
      <c r="K658" s="248"/>
      <c r="L658" s="16">
        <f t="shared" si="34"/>
        <v>2020</v>
      </c>
      <c r="M658" s="16" t="s">
        <v>45</v>
      </c>
      <c r="N658" s="16"/>
      <c r="O658" s="16"/>
      <c r="P658" s="16"/>
      <c r="Q658" s="16"/>
      <c r="R658" s="18"/>
      <c r="S658" s="21"/>
      <c r="T658" s="36"/>
      <c r="U658" s="37"/>
    </row>
    <row r="659" spans="1:43">
      <c r="A659" s="13">
        <v>693</v>
      </c>
      <c r="B659" s="21" t="s">
        <v>1466</v>
      </c>
      <c r="C659" s="21" t="s">
        <v>1807</v>
      </c>
      <c r="D659" s="17" t="s">
        <v>51</v>
      </c>
      <c r="E659" s="21" t="s">
        <v>232</v>
      </c>
      <c r="F659" s="176" t="s">
        <v>1808</v>
      </c>
      <c r="G659" s="16" t="s">
        <v>100</v>
      </c>
      <c r="H659" s="17" t="s">
        <v>24</v>
      </c>
      <c r="I659" s="16" t="s">
        <v>1809</v>
      </c>
      <c r="J659" s="28">
        <v>43790</v>
      </c>
      <c r="K659" s="248">
        <v>1972</v>
      </c>
      <c r="L659" s="16">
        <f t="shared" si="34"/>
        <v>48</v>
      </c>
      <c r="M659" s="16" t="s">
        <v>26</v>
      </c>
      <c r="N659" s="16" t="s">
        <v>27</v>
      </c>
      <c r="O659" s="16" t="s">
        <v>28</v>
      </c>
      <c r="P659" s="16" t="s">
        <v>287</v>
      </c>
      <c r="Q659" s="16">
        <v>1</v>
      </c>
      <c r="R659" s="18" t="s">
        <v>30</v>
      </c>
      <c r="S659" s="21">
        <v>120000</v>
      </c>
      <c r="T659" s="36"/>
      <c r="U659" s="37"/>
    </row>
    <row r="660" spans="1:43">
      <c r="A660" s="17">
        <v>694</v>
      </c>
      <c r="B660" s="21" t="s">
        <v>501</v>
      </c>
      <c r="C660" s="21" t="s">
        <v>1810</v>
      </c>
      <c r="D660" s="17" t="s">
        <v>85</v>
      </c>
      <c r="E660" s="21" t="s">
        <v>172</v>
      </c>
      <c r="F660" s="176" t="s">
        <v>1811</v>
      </c>
      <c r="G660" s="16" t="s">
        <v>100</v>
      </c>
      <c r="H660" s="17" t="s">
        <v>24</v>
      </c>
      <c r="I660" s="16" t="s">
        <v>157</v>
      </c>
      <c r="J660" s="28">
        <v>43491</v>
      </c>
      <c r="K660" s="248">
        <v>1977</v>
      </c>
      <c r="L660" s="16">
        <f t="shared" si="34"/>
        <v>43</v>
      </c>
      <c r="M660" s="16" t="s">
        <v>26</v>
      </c>
      <c r="N660" s="16" t="s">
        <v>27</v>
      </c>
      <c r="O660" s="16" t="s">
        <v>28</v>
      </c>
      <c r="P660" s="16" t="s">
        <v>66</v>
      </c>
      <c r="Q660" s="16">
        <v>1</v>
      </c>
      <c r="R660" s="18" t="s">
        <v>30</v>
      </c>
      <c r="S660" s="21">
        <v>120000</v>
      </c>
      <c r="T660" s="36"/>
      <c r="U660" s="37"/>
    </row>
    <row r="661" spans="1:43">
      <c r="A661" s="13">
        <v>695</v>
      </c>
      <c r="B661" s="21" t="s">
        <v>913</v>
      </c>
      <c r="C661" s="21" t="s">
        <v>1812</v>
      </c>
      <c r="D661" s="17" t="s">
        <v>56</v>
      </c>
      <c r="E661" s="21" t="s">
        <v>184</v>
      </c>
      <c r="F661" s="176" t="s">
        <v>1813</v>
      </c>
      <c r="G661" s="16" t="s">
        <v>100</v>
      </c>
      <c r="H661" s="17" t="s">
        <v>24</v>
      </c>
      <c r="I661" s="16" t="s">
        <v>915</v>
      </c>
      <c r="J661" s="28">
        <v>29790</v>
      </c>
      <c r="K661" s="248">
        <v>1981</v>
      </c>
      <c r="L661" s="16">
        <f t="shared" si="34"/>
        <v>39</v>
      </c>
      <c r="M661" s="16" t="s">
        <v>45</v>
      </c>
      <c r="N661" s="16" t="s">
        <v>27</v>
      </c>
      <c r="O661" s="16" t="s">
        <v>49</v>
      </c>
      <c r="P661" s="16" t="s">
        <v>1788</v>
      </c>
      <c r="Q661" s="16">
        <v>2</v>
      </c>
      <c r="R661" s="18" t="s">
        <v>30</v>
      </c>
      <c r="S661" s="21">
        <v>80000</v>
      </c>
      <c r="T661" s="36"/>
      <c r="U661" s="37"/>
    </row>
    <row r="662" spans="1:43">
      <c r="A662" s="17">
        <v>696</v>
      </c>
      <c r="B662" s="21" t="s">
        <v>913</v>
      </c>
      <c r="C662" s="18" t="s">
        <v>1814</v>
      </c>
      <c r="D662" s="17" t="s">
        <v>85</v>
      </c>
      <c r="E662" s="18" t="s">
        <v>1815</v>
      </c>
      <c r="F662" s="176" t="s">
        <v>1816</v>
      </c>
      <c r="G662" s="16" t="s">
        <v>100</v>
      </c>
      <c r="H662" s="17" t="s">
        <v>24</v>
      </c>
      <c r="I662" s="16" t="s">
        <v>915</v>
      </c>
      <c r="J662" s="29">
        <v>31939</v>
      </c>
      <c r="K662" s="30">
        <v>1987</v>
      </c>
      <c r="L662" s="16">
        <f t="shared" si="34"/>
        <v>33</v>
      </c>
      <c r="M662" s="16" t="s">
        <v>26</v>
      </c>
      <c r="N662" s="16" t="s">
        <v>27</v>
      </c>
      <c r="O662" s="16" t="s">
        <v>28</v>
      </c>
      <c r="P662" s="16" t="s">
        <v>231</v>
      </c>
      <c r="Q662" s="16">
        <v>2</v>
      </c>
      <c r="R662" s="18" t="s">
        <v>30</v>
      </c>
      <c r="S662" s="21">
        <v>70000</v>
      </c>
      <c r="T662" s="36"/>
      <c r="U662" s="37"/>
    </row>
    <row r="663" spans="1:43">
      <c r="A663" s="13">
        <v>697</v>
      </c>
      <c r="B663" s="21" t="s">
        <v>913</v>
      </c>
      <c r="C663" s="18" t="s">
        <v>298</v>
      </c>
      <c r="D663" s="17"/>
      <c r="E663" s="18"/>
      <c r="F663" s="176" t="s">
        <v>1817</v>
      </c>
      <c r="G663" s="16"/>
      <c r="H663" s="17" t="s">
        <v>24</v>
      </c>
      <c r="I663" s="16" t="s">
        <v>60</v>
      </c>
      <c r="J663" s="29">
        <v>43507</v>
      </c>
      <c r="K663" s="30">
        <v>1984</v>
      </c>
      <c r="L663" s="16">
        <f t="shared" si="34"/>
        <v>36</v>
      </c>
      <c r="M663" s="16" t="s">
        <v>26</v>
      </c>
      <c r="N663" s="16" t="s">
        <v>27</v>
      </c>
      <c r="O663" s="16" t="s">
        <v>49</v>
      </c>
      <c r="P663" s="16" t="s">
        <v>136</v>
      </c>
      <c r="Q663" s="16">
        <v>2</v>
      </c>
      <c r="R663" s="18" t="s">
        <v>30</v>
      </c>
      <c r="S663" s="21"/>
      <c r="T663" s="36"/>
      <c r="U663" s="37"/>
    </row>
    <row r="664" spans="1:43">
      <c r="A664" s="17">
        <v>698</v>
      </c>
      <c r="B664" s="21" t="s">
        <v>913</v>
      </c>
      <c r="C664" s="18" t="s">
        <v>1818</v>
      </c>
      <c r="D664" s="17" t="s">
        <v>56</v>
      </c>
      <c r="E664" s="18" t="s">
        <v>1819</v>
      </c>
      <c r="F664" s="176" t="s">
        <v>1820</v>
      </c>
      <c r="G664" s="16" t="s">
        <v>100</v>
      </c>
      <c r="H664" s="17" t="s">
        <v>24</v>
      </c>
      <c r="I664" s="16" t="s">
        <v>915</v>
      </c>
      <c r="J664" s="28">
        <v>43813</v>
      </c>
      <c r="K664" s="248">
        <v>1990</v>
      </c>
      <c r="L664" s="16">
        <f t="shared" si="34"/>
        <v>30</v>
      </c>
      <c r="M664" s="16" t="s">
        <v>26</v>
      </c>
      <c r="N664" s="16" t="s">
        <v>130</v>
      </c>
      <c r="O664" s="16" t="s">
        <v>49</v>
      </c>
      <c r="P664" s="16" t="s">
        <v>231</v>
      </c>
      <c r="Q664" s="16"/>
      <c r="R664" s="18" t="s">
        <v>30</v>
      </c>
      <c r="S664" s="21">
        <v>70000</v>
      </c>
      <c r="T664" s="36"/>
      <c r="U664" s="37"/>
    </row>
    <row r="665" spans="1:43">
      <c r="A665" s="13">
        <v>699</v>
      </c>
      <c r="B665" s="21" t="s">
        <v>913</v>
      </c>
      <c r="C665" s="21" t="s">
        <v>485</v>
      </c>
      <c r="D665" s="17" t="s">
        <v>56</v>
      </c>
      <c r="E665" s="21" t="s">
        <v>184</v>
      </c>
      <c r="F665" s="176" t="s">
        <v>1821</v>
      </c>
      <c r="G665" s="16" t="s">
        <v>100</v>
      </c>
      <c r="H665" s="17" t="s">
        <v>24</v>
      </c>
      <c r="I665" s="16" t="s">
        <v>915</v>
      </c>
      <c r="J665" s="28">
        <v>43729</v>
      </c>
      <c r="K665" s="248">
        <v>1959</v>
      </c>
      <c r="L665" s="16">
        <f t="shared" si="34"/>
        <v>61</v>
      </c>
      <c r="M665" s="16" t="s">
        <v>26</v>
      </c>
      <c r="N665" s="16" t="s">
        <v>27</v>
      </c>
      <c r="O665" s="16" t="s">
        <v>46</v>
      </c>
      <c r="P665" s="16" t="s">
        <v>136</v>
      </c>
      <c r="Q665" s="16">
        <v>8</v>
      </c>
      <c r="R665" s="18" t="s">
        <v>30</v>
      </c>
      <c r="S665" s="21">
        <v>60000</v>
      </c>
      <c r="T665" s="36"/>
      <c r="U665" s="37"/>
    </row>
    <row r="666" spans="1:43">
      <c r="A666" s="17">
        <v>700</v>
      </c>
      <c r="B666" s="21" t="s">
        <v>913</v>
      </c>
      <c r="C666" s="21" t="s">
        <v>1822</v>
      </c>
      <c r="D666" s="17" t="s">
        <v>56</v>
      </c>
      <c r="E666" s="21" t="s">
        <v>184</v>
      </c>
      <c r="F666" s="176" t="s">
        <v>1823</v>
      </c>
      <c r="G666" s="16" t="s">
        <v>358</v>
      </c>
      <c r="H666" s="17" t="s">
        <v>24</v>
      </c>
      <c r="I666" s="16" t="s">
        <v>60</v>
      </c>
      <c r="J666" s="28">
        <v>43753</v>
      </c>
      <c r="K666" s="248">
        <v>1984</v>
      </c>
      <c r="L666" s="16">
        <f t="shared" si="34"/>
        <v>36</v>
      </c>
      <c r="M666" s="16" t="s">
        <v>45</v>
      </c>
      <c r="N666" s="16" t="s">
        <v>27</v>
      </c>
      <c r="O666" s="16" t="s">
        <v>395</v>
      </c>
      <c r="P666" s="16" t="s">
        <v>1824</v>
      </c>
      <c r="Q666" s="16">
        <v>2</v>
      </c>
      <c r="R666" s="18" t="s">
        <v>30</v>
      </c>
      <c r="S666" s="21"/>
      <c r="T666" s="36"/>
      <c r="U666" s="37"/>
    </row>
    <row r="667" spans="1:43">
      <c r="A667" s="13">
        <v>701</v>
      </c>
      <c r="B667" s="21" t="s">
        <v>1825</v>
      </c>
      <c r="C667" s="21" t="s">
        <v>1071</v>
      </c>
      <c r="D667" s="22" t="s">
        <v>211</v>
      </c>
      <c r="E667" s="21" t="s">
        <v>212</v>
      </c>
      <c r="F667" s="176" t="s">
        <v>1826</v>
      </c>
      <c r="G667" s="16" t="s">
        <v>100</v>
      </c>
      <c r="H667" s="17" t="s">
        <v>24</v>
      </c>
      <c r="I667" s="16" t="s">
        <v>25</v>
      </c>
      <c r="J667" s="28">
        <v>43594</v>
      </c>
      <c r="K667" s="248">
        <v>1960</v>
      </c>
      <c r="L667" s="16">
        <f t="shared" si="34"/>
        <v>60</v>
      </c>
      <c r="M667" s="16" t="s">
        <v>26</v>
      </c>
      <c r="N667" s="16" t="s">
        <v>27</v>
      </c>
      <c r="O667" s="16" t="s">
        <v>28</v>
      </c>
      <c r="P667" s="16" t="s">
        <v>330</v>
      </c>
      <c r="Q667" s="16">
        <v>3</v>
      </c>
      <c r="R667" s="18" t="s">
        <v>30</v>
      </c>
      <c r="S667" s="21">
        <v>80000</v>
      </c>
      <c r="T667" s="36"/>
      <c r="U667" s="37"/>
    </row>
    <row r="668" spans="1:43">
      <c r="A668" s="17">
        <v>702</v>
      </c>
      <c r="B668" s="21" t="s">
        <v>1825</v>
      </c>
      <c r="C668" s="21" t="s">
        <v>1827</v>
      </c>
      <c r="D668" s="22" t="s">
        <v>112</v>
      </c>
      <c r="E668" s="21" t="s">
        <v>112</v>
      </c>
      <c r="F668" s="176" t="s">
        <v>1828</v>
      </c>
      <c r="G668" s="16" t="s">
        <v>100</v>
      </c>
      <c r="H668" s="17" t="s">
        <v>24</v>
      </c>
      <c r="I668" s="16" t="s">
        <v>25</v>
      </c>
      <c r="J668" s="28">
        <v>21390</v>
      </c>
      <c r="K668" s="248">
        <v>1958</v>
      </c>
      <c r="L668" s="16">
        <f t="shared" si="34"/>
        <v>62</v>
      </c>
      <c r="M668" s="16" t="s">
        <v>45</v>
      </c>
      <c r="N668" s="16" t="s">
        <v>27</v>
      </c>
      <c r="O668" s="16" t="s">
        <v>28</v>
      </c>
      <c r="P668" s="16" t="s">
        <v>330</v>
      </c>
      <c r="Q668" s="16">
        <v>3</v>
      </c>
      <c r="R668" s="18" t="s">
        <v>30</v>
      </c>
      <c r="S668" s="21">
        <v>80000</v>
      </c>
      <c r="T668" s="36"/>
      <c r="U668" s="37"/>
    </row>
    <row r="669" spans="1:43">
      <c r="A669" s="13">
        <v>703</v>
      </c>
      <c r="B669" s="21" t="s">
        <v>545</v>
      </c>
      <c r="C669" s="21" t="s">
        <v>1829</v>
      </c>
      <c r="D669" s="17" t="s">
        <v>85</v>
      </c>
      <c r="E669" s="21" t="s">
        <v>234</v>
      </c>
      <c r="F669" s="176" t="s">
        <v>1830</v>
      </c>
      <c r="G669" s="16" t="s">
        <v>59</v>
      </c>
      <c r="H669" s="17" t="s">
        <v>24</v>
      </c>
      <c r="I669" s="16" t="s">
        <v>1054</v>
      </c>
      <c r="J669" s="28">
        <v>43485</v>
      </c>
      <c r="K669" s="248">
        <v>1960</v>
      </c>
      <c r="L669" s="16">
        <f t="shared" si="34"/>
        <v>60</v>
      </c>
      <c r="M669" s="16" t="s">
        <v>45</v>
      </c>
      <c r="N669" s="16" t="s">
        <v>27</v>
      </c>
      <c r="O669" s="16"/>
      <c r="P669" s="16" t="s">
        <v>315</v>
      </c>
      <c r="Q669" s="16">
        <v>2</v>
      </c>
      <c r="R669" s="18" t="s">
        <v>30</v>
      </c>
      <c r="S669" s="21"/>
      <c r="T669" s="36"/>
      <c r="U669" s="37"/>
    </row>
    <row r="670" spans="1:43">
      <c r="A670" s="17">
        <v>704</v>
      </c>
      <c r="B670" s="21" t="s">
        <v>1831</v>
      </c>
      <c r="C670" s="21" t="s">
        <v>1832</v>
      </c>
      <c r="D670" s="22"/>
      <c r="E670" s="21"/>
      <c r="F670" s="176" t="s">
        <v>1833</v>
      </c>
      <c r="G670" s="16" t="s">
        <v>100</v>
      </c>
      <c r="H670" s="17" t="s">
        <v>24</v>
      </c>
      <c r="I670" s="16" t="s">
        <v>157</v>
      </c>
      <c r="J670" s="28">
        <v>31480</v>
      </c>
      <c r="K670" s="248">
        <v>1986</v>
      </c>
      <c r="L670" s="16">
        <f t="shared" si="34"/>
        <v>34</v>
      </c>
      <c r="M670" s="16" t="s">
        <v>45</v>
      </c>
      <c r="N670" s="16" t="s">
        <v>130</v>
      </c>
      <c r="O670" s="16" t="s">
        <v>46</v>
      </c>
      <c r="P670" s="16" t="s">
        <v>104</v>
      </c>
      <c r="Q670" s="16"/>
      <c r="R670" s="18" t="s">
        <v>30</v>
      </c>
      <c r="S670" s="21">
        <v>80000</v>
      </c>
      <c r="T670" s="36"/>
      <c r="U670" s="37"/>
    </row>
    <row r="671" spans="1:43">
      <c r="A671" s="13">
        <v>705</v>
      </c>
      <c r="B671" s="77" t="s">
        <v>1831</v>
      </c>
      <c r="C671" s="77" t="s">
        <v>1834</v>
      </c>
      <c r="D671" s="78"/>
      <c r="E671" s="77"/>
      <c r="F671" s="84"/>
      <c r="G671" s="69"/>
      <c r="H671" s="85" t="s">
        <v>24</v>
      </c>
      <c r="I671" s="16" t="s">
        <v>124</v>
      </c>
      <c r="J671" s="86"/>
      <c r="K671" s="84"/>
      <c r="L671" s="69"/>
      <c r="M671" s="69" t="s">
        <v>26</v>
      </c>
      <c r="N671" s="69"/>
      <c r="O671" s="69"/>
      <c r="P671" s="69"/>
      <c r="Q671" s="69"/>
      <c r="R671" s="89"/>
      <c r="S671" s="77"/>
      <c r="T671" s="90"/>
      <c r="U671" s="91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 spans="1:43">
      <c r="A672" s="17">
        <v>706</v>
      </c>
      <c r="B672" s="21" t="s">
        <v>1831</v>
      </c>
      <c r="C672" s="21" t="s">
        <v>1835</v>
      </c>
      <c r="D672" s="22" t="s">
        <v>51</v>
      </c>
      <c r="E672" s="21" t="s">
        <v>1836</v>
      </c>
      <c r="F672" s="176" t="s">
        <v>1837</v>
      </c>
      <c r="G672" s="16"/>
      <c r="H672" s="17" t="s">
        <v>24</v>
      </c>
      <c r="I672" s="16" t="s">
        <v>1838</v>
      </c>
      <c r="J672" s="28">
        <v>44020</v>
      </c>
      <c r="K672" s="248">
        <v>1981</v>
      </c>
      <c r="L672" s="16">
        <f t="shared" ref="L672:L679" si="35">2020-K672</f>
        <v>39</v>
      </c>
      <c r="M672" s="16" t="s">
        <v>45</v>
      </c>
      <c r="N672" s="16" t="s">
        <v>27</v>
      </c>
      <c r="O672" s="16" t="s">
        <v>28</v>
      </c>
      <c r="P672" s="16" t="s">
        <v>1839</v>
      </c>
      <c r="Q672" s="16">
        <v>1</v>
      </c>
      <c r="R672" s="18"/>
      <c r="S672" s="21"/>
      <c r="T672" s="36"/>
      <c r="U672" s="37"/>
    </row>
    <row r="673" spans="1:21">
      <c r="A673" s="13">
        <v>707</v>
      </c>
      <c r="B673" s="21" t="s">
        <v>1831</v>
      </c>
      <c r="C673" s="21" t="s">
        <v>854</v>
      </c>
      <c r="D673" s="17" t="s">
        <v>517</v>
      </c>
      <c r="E673" s="21" t="s">
        <v>1840</v>
      </c>
      <c r="F673" s="177" t="s">
        <v>1841</v>
      </c>
      <c r="G673" s="16" t="s">
        <v>100</v>
      </c>
      <c r="H673" s="17" t="s">
        <v>24</v>
      </c>
      <c r="I673" s="16" t="s">
        <v>146</v>
      </c>
      <c r="J673" s="28">
        <v>18766</v>
      </c>
      <c r="K673" s="248">
        <v>1951</v>
      </c>
      <c r="L673" s="16">
        <f t="shared" si="35"/>
        <v>69</v>
      </c>
      <c r="M673" s="16" t="s">
        <v>26</v>
      </c>
      <c r="N673" s="16" t="s">
        <v>27</v>
      </c>
      <c r="O673" s="16" t="s">
        <v>28</v>
      </c>
      <c r="P673" s="16"/>
      <c r="Q673" s="16">
        <v>1</v>
      </c>
      <c r="R673" s="18" t="s">
        <v>30</v>
      </c>
      <c r="S673" s="21">
        <v>60000</v>
      </c>
      <c r="T673" s="36"/>
      <c r="U673" s="37"/>
    </row>
    <row r="674" spans="1:21">
      <c r="A674" s="17">
        <v>708</v>
      </c>
      <c r="B674" s="21" t="s">
        <v>1831</v>
      </c>
      <c r="C674" s="21" t="s">
        <v>1584</v>
      </c>
      <c r="D674" s="22"/>
      <c r="E674" s="21"/>
      <c r="F674" s="176" t="s">
        <v>1842</v>
      </c>
      <c r="G674" s="16" t="s">
        <v>100</v>
      </c>
      <c r="H674" s="17" t="s">
        <v>24</v>
      </c>
      <c r="I674" s="16" t="s">
        <v>1843</v>
      </c>
      <c r="J674" s="29">
        <v>43744</v>
      </c>
      <c r="K674" s="30">
        <v>1959</v>
      </c>
      <c r="L674" s="16">
        <f t="shared" si="35"/>
        <v>61</v>
      </c>
      <c r="M674" s="16" t="s">
        <v>26</v>
      </c>
      <c r="N674" s="16" t="s">
        <v>27</v>
      </c>
      <c r="O674" s="16" t="s">
        <v>28</v>
      </c>
      <c r="P674" s="16" t="s">
        <v>70</v>
      </c>
      <c r="Q674" s="16"/>
      <c r="R674" s="18" t="s">
        <v>30</v>
      </c>
      <c r="S674" s="21">
        <v>120000</v>
      </c>
      <c r="T674" s="36"/>
      <c r="U674" s="37"/>
    </row>
    <row r="675" spans="1:21">
      <c r="A675" s="13">
        <v>709</v>
      </c>
      <c r="B675" s="21" t="s">
        <v>1831</v>
      </c>
      <c r="C675" s="21" t="s">
        <v>1844</v>
      </c>
      <c r="D675" s="17" t="s">
        <v>56</v>
      </c>
      <c r="E675" s="21" t="s">
        <v>930</v>
      </c>
      <c r="F675" s="176" t="s">
        <v>1845</v>
      </c>
      <c r="G675" s="16" t="s">
        <v>1846</v>
      </c>
      <c r="H675" s="17" t="s">
        <v>24</v>
      </c>
      <c r="I675" s="16" t="s">
        <v>124</v>
      </c>
      <c r="J675" s="29">
        <v>43787</v>
      </c>
      <c r="K675" s="30">
        <v>1993</v>
      </c>
      <c r="L675" s="16">
        <f t="shared" si="35"/>
        <v>27</v>
      </c>
      <c r="M675" s="16" t="s">
        <v>45</v>
      </c>
      <c r="N675" s="16" t="s">
        <v>130</v>
      </c>
      <c r="O675" s="16" t="s">
        <v>28</v>
      </c>
      <c r="P675" s="16" t="s">
        <v>1541</v>
      </c>
      <c r="Q675" s="16"/>
      <c r="R675" s="18" t="s">
        <v>30</v>
      </c>
      <c r="S675" s="21"/>
      <c r="T675" s="36"/>
      <c r="U675" s="37"/>
    </row>
    <row r="676" spans="1:21">
      <c r="A676" s="17">
        <v>710</v>
      </c>
      <c r="B676" s="21" t="s">
        <v>1831</v>
      </c>
      <c r="C676" s="21" t="s">
        <v>1847</v>
      </c>
      <c r="D676" s="22"/>
      <c r="E676" s="21"/>
      <c r="F676" s="176" t="s">
        <v>1848</v>
      </c>
      <c r="G676" s="16" t="s">
        <v>100</v>
      </c>
      <c r="H676" s="17" t="s">
        <v>24</v>
      </c>
      <c r="I676" s="16" t="s">
        <v>195</v>
      </c>
      <c r="J676" s="28">
        <v>43743</v>
      </c>
      <c r="K676" s="248">
        <v>1941</v>
      </c>
      <c r="L676" s="16">
        <f t="shared" si="35"/>
        <v>79</v>
      </c>
      <c r="M676" s="16" t="s">
        <v>45</v>
      </c>
      <c r="N676" s="16" t="s">
        <v>27</v>
      </c>
      <c r="O676" s="16" t="s">
        <v>46</v>
      </c>
      <c r="P676" s="16" t="s">
        <v>104</v>
      </c>
      <c r="Q676" s="16">
        <v>3</v>
      </c>
      <c r="R676" s="18" t="s">
        <v>30</v>
      </c>
      <c r="S676" s="21">
        <v>80000</v>
      </c>
      <c r="T676" s="36"/>
      <c r="U676" s="37"/>
    </row>
    <row r="677" spans="1:21">
      <c r="A677" s="13">
        <v>712</v>
      </c>
      <c r="B677" s="21" t="s">
        <v>1831</v>
      </c>
      <c r="C677" s="21" t="s">
        <v>463</v>
      </c>
      <c r="D677" s="17" t="s">
        <v>192</v>
      </c>
      <c r="E677" s="21" t="s">
        <v>1172</v>
      </c>
      <c r="F677" s="176" t="s">
        <v>1851</v>
      </c>
      <c r="G677" s="16" t="s">
        <v>100</v>
      </c>
      <c r="H677" s="17" t="s">
        <v>24</v>
      </c>
      <c r="I677" s="16" t="s">
        <v>157</v>
      </c>
      <c r="J677" s="28">
        <v>43771</v>
      </c>
      <c r="K677" s="248">
        <v>1968</v>
      </c>
      <c r="L677" s="16">
        <f t="shared" si="35"/>
        <v>52</v>
      </c>
      <c r="M677" s="16" t="s">
        <v>45</v>
      </c>
      <c r="N677" s="16" t="s">
        <v>27</v>
      </c>
      <c r="O677" s="16" t="s">
        <v>46</v>
      </c>
      <c r="P677" s="16" t="s">
        <v>214</v>
      </c>
      <c r="Q677" s="16">
        <v>3</v>
      </c>
      <c r="R677" s="18" t="s">
        <v>30</v>
      </c>
      <c r="S677" s="21">
        <v>90000</v>
      </c>
      <c r="T677" s="36"/>
      <c r="U677" s="37"/>
    </row>
    <row r="678" spans="1:21">
      <c r="A678" s="17">
        <v>713</v>
      </c>
      <c r="B678" s="21" t="s">
        <v>1831</v>
      </c>
      <c r="C678" s="21" t="s">
        <v>563</v>
      </c>
      <c r="D678" s="17" t="s">
        <v>226</v>
      </c>
      <c r="E678" s="21" t="s">
        <v>273</v>
      </c>
      <c r="F678" s="19"/>
      <c r="G678" s="16"/>
      <c r="H678" s="17" t="s">
        <v>24</v>
      </c>
      <c r="I678" s="16" t="s">
        <v>278</v>
      </c>
      <c r="J678" s="28">
        <v>44117</v>
      </c>
      <c r="K678" s="248">
        <v>1996</v>
      </c>
      <c r="L678" s="16">
        <f t="shared" si="35"/>
        <v>24</v>
      </c>
      <c r="M678" s="16" t="s">
        <v>26</v>
      </c>
      <c r="N678" s="16" t="s">
        <v>27</v>
      </c>
      <c r="O678" s="16" t="s">
        <v>49</v>
      </c>
      <c r="P678" s="16" t="s">
        <v>136</v>
      </c>
      <c r="Q678" s="16">
        <v>2</v>
      </c>
      <c r="R678" s="18" t="s">
        <v>30</v>
      </c>
      <c r="S678" s="21"/>
      <c r="T678" s="36"/>
      <c r="U678" s="37"/>
    </row>
    <row r="679" spans="1:21">
      <c r="A679" s="13">
        <v>714</v>
      </c>
      <c r="B679" s="21" t="s">
        <v>1831</v>
      </c>
      <c r="C679" s="21" t="s">
        <v>84</v>
      </c>
      <c r="D679" s="17" t="s">
        <v>56</v>
      </c>
      <c r="E679" s="21" t="s">
        <v>1497</v>
      </c>
      <c r="F679" s="176" t="s">
        <v>1852</v>
      </c>
      <c r="G679" s="16"/>
      <c r="H679" s="17" t="s">
        <v>24</v>
      </c>
      <c r="I679" s="16" t="s">
        <v>146</v>
      </c>
      <c r="J679" s="28">
        <v>44054</v>
      </c>
      <c r="K679" s="248">
        <v>1985</v>
      </c>
      <c r="L679" s="16">
        <f t="shared" si="35"/>
        <v>35</v>
      </c>
      <c r="M679" s="16" t="s">
        <v>26</v>
      </c>
      <c r="N679" s="16" t="s">
        <v>27</v>
      </c>
      <c r="O679" s="16" t="s">
        <v>28</v>
      </c>
      <c r="P679" s="16" t="s">
        <v>1260</v>
      </c>
      <c r="Q679" s="16">
        <v>1</v>
      </c>
      <c r="R679" s="18" t="s">
        <v>164</v>
      </c>
      <c r="S679" s="21"/>
      <c r="T679" s="36"/>
      <c r="U679" s="37"/>
    </row>
    <row r="680" spans="1:21">
      <c r="A680" s="17">
        <v>715</v>
      </c>
      <c r="B680" s="21" t="s">
        <v>1831</v>
      </c>
      <c r="C680" s="21" t="s">
        <v>802</v>
      </c>
      <c r="D680" s="17"/>
      <c r="E680" s="21"/>
      <c r="F680" s="19"/>
      <c r="G680" s="16"/>
      <c r="H680" s="17" t="s">
        <v>24</v>
      </c>
      <c r="I680" s="16" t="s">
        <v>1853</v>
      </c>
      <c r="J680" s="28"/>
      <c r="K680" s="248"/>
      <c r="L680" s="16"/>
      <c r="M680" s="16" t="s">
        <v>26</v>
      </c>
      <c r="N680" s="16"/>
      <c r="O680" s="16"/>
      <c r="P680" s="16"/>
      <c r="Q680" s="16"/>
      <c r="R680" s="18"/>
      <c r="S680" s="21"/>
      <c r="T680" s="36"/>
      <c r="U680" s="37"/>
    </row>
    <row r="681" spans="1:21">
      <c r="A681" s="13">
        <v>716</v>
      </c>
      <c r="B681" s="21" t="s">
        <v>1831</v>
      </c>
      <c r="C681" s="21" t="s">
        <v>430</v>
      </c>
      <c r="D681" s="22" t="s">
        <v>149</v>
      </c>
      <c r="E681" s="21" t="s">
        <v>1854</v>
      </c>
      <c r="F681" s="176" t="s">
        <v>1855</v>
      </c>
      <c r="G681" s="16" t="s">
        <v>100</v>
      </c>
      <c r="H681" s="17" t="s">
        <v>24</v>
      </c>
      <c r="I681" s="16" t="s">
        <v>157</v>
      </c>
      <c r="J681" s="28">
        <v>43771</v>
      </c>
      <c r="K681" s="248">
        <v>1968</v>
      </c>
      <c r="L681" s="16">
        <f t="shared" ref="L681:L686" si="36">2020-K681</f>
        <v>52</v>
      </c>
      <c r="M681" s="16" t="s">
        <v>45</v>
      </c>
      <c r="N681" s="16" t="s">
        <v>27</v>
      </c>
      <c r="O681" s="16" t="s">
        <v>49</v>
      </c>
      <c r="P681" s="16" t="s">
        <v>214</v>
      </c>
      <c r="Q681" s="16">
        <v>3</v>
      </c>
      <c r="R681" s="18" t="s">
        <v>30</v>
      </c>
      <c r="S681" s="21">
        <v>90000</v>
      </c>
      <c r="T681" s="36"/>
      <c r="U681" s="37"/>
    </row>
    <row r="682" spans="1:21">
      <c r="A682" s="17">
        <v>717</v>
      </c>
      <c r="B682" s="21" t="s">
        <v>1831</v>
      </c>
      <c r="C682" s="21" t="s">
        <v>1856</v>
      </c>
      <c r="D682" s="22" t="s">
        <v>517</v>
      </c>
      <c r="E682" s="21" t="s">
        <v>1840</v>
      </c>
      <c r="F682" s="176" t="s">
        <v>1857</v>
      </c>
      <c r="G682" s="16"/>
      <c r="H682" s="17" t="s">
        <v>24</v>
      </c>
      <c r="I682" s="16" t="s">
        <v>146</v>
      </c>
      <c r="J682" s="28">
        <v>43968</v>
      </c>
      <c r="K682" s="248">
        <v>1991</v>
      </c>
      <c r="L682" s="16">
        <f t="shared" si="36"/>
        <v>29</v>
      </c>
      <c r="M682" s="16" t="s">
        <v>45</v>
      </c>
      <c r="N682" s="16" t="s">
        <v>1858</v>
      </c>
      <c r="O682" s="16" t="s">
        <v>1859</v>
      </c>
      <c r="P682" s="16" t="s">
        <v>1860</v>
      </c>
      <c r="Q682" s="16"/>
      <c r="R682" s="18" t="s">
        <v>154</v>
      </c>
      <c r="S682" s="21">
        <f>14000*12</f>
        <v>168000</v>
      </c>
      <c r="T682" s="36"/>
      <c r="U682" s="37"/>
    </row>
    <row r="683" spans="1:21">
      <c r="A683" s="13">
        <v>718</v>
      </c>
      <c r="B683" s="21" t="s">
        <v>1831</v>
      </c>
      <c r="C683" s="21" t="s">
        <v>1861</v>
      </c>
      <c r="D683" s="22" t="s">
        <v>63</v>
      </c>
      <c r="E683" s="21" t="s">
        <v>505</v>
      </c>
      <c r="F683" s="176" t="s">
        <v>1862</v>
      </c>
      <c r="G683" s="16" t="s">
        <v>219</v>
      </c>
      <c r="H683" s="17" t="s">
        <v>24</v>
      </c>
      <c r="I683" s="16" t="s">
        <v>195</v>
      </c>
      <c r="J683" s="28">
        <v>43782</v>
      </c>
      <c r="K683" s="248">
        <v>1989</v>
      </c>
      <c r="L683" s="16">
        <f t="shared" si="36"/>
        <v>31</v>
      </c>
      <c r="M683" s="16" t="s">
        <v>26</v>
      </c>
      <c r="N683" s="16" t="s">
        <v>130</v>
      </c>
      <c r="O683" s="16" t="s">
        <v>28</v>
      </c>
      <c r="P683" s="16"/>
      <c r="Q683" s="16">
        <v>2</v>
      </c>
      <c r="R683" s="18" t="s">
        <v>30</v>
      </c>
      <c r="S683" s="21"/>
      <c r="T683" s="36"/>
      <c r="U683" s="37"/>
    </row>
    <row r="684" spans="1:21">
      <c r="A684" s="17">
        <v>719</v>
      </c>
      <c r="B684" s="21" t="s">
        <v>1831</v>
      </c>
      <c r="C684" s="21" t="s">
        <v>1863</v>
      </c>
      <c r="D684" s="17" t="s">
        <v>63</v>
      </c>
      <c r="E684" s="21" t="s">
        <v>118</v>
      </c>
      <c r="F684" s="176" t="s">
        <v>1864</v>
      </c>
      <c r="G684" s="16" t="s">
        <v>219</v>
      </c>
      <c r="H684" s="17" t="s">
        <v>24</v>
      </c>
      <c r="I684" s="16" t="s">
        <v>157</v>
      </c>
      <c r="J684" s="28">
        <v>43827</v>
      </c>
      <c r="K684" s="248">
        <v>1988</v>
      </c>
      <c r="L684" s="16">
        <f t="shared" si="36"/>
        <v>32</v>
      </c>
      <c r="M684" s="16" t="s">
        <v>45</v>
      </c>
      <c r="N684" s="16" t="s">
        <v>27</v>
      </c>
      <c r="O684" s="16" t="s">
        <v>46</v>
      </c>
      <c r="P684" s="16"/>
      <c r="Q684" s="16">
        <v>2</v>
      </c>
      <c r="R684" s="18" t="s">
        <v>30</v>
      </c>
      <c r="S684" s="21"/>
      <c r="T684" s="36"/>
      <c r="U684" s="37"/>
    </row>
    <row r="685" spans="1:21">
      <c r="A685" s="13">
        <v>720</v>
      </c>
      <c r="B685" s="21" t="s">
        <v>1831</v>
      </c>
      <c r="C685" s="21" t="s">
        <v>752</v>
      </c>
      <c r="D685" s="17" t="s">
        <v>63</v>
      </c>
      <c r="E685" s="21" t="s">
        <v>118</v>
      </c>
      <c r="F685" s="176" t="s">
        <v>1865</v>
      </c>
      <c r="G685" s="16" t="s">
        <v>100</v>
      </c>
      <c r="H685" s="17" t="s">
        <v>24</v>
      </c>
      <c r="I685" s="16" t="s">
        <v>157</v>
      </c>
      <c r="J685" s="28">
        <v>43725</v>
      </c>
      <c r="K685" s="248">
        <v>1965</v>
      </c>
      <c r="L685" s="16">
        <f t="shared" si="36"/>
        <v>55</v>
      </c>
      <c r="M685" s="16" t="s">
        <v>26</v>
      </c>
      <c r="N685" s="16" t="s">
        <v>27</v>
      </c>
      <c r="O685" s="16" t="s">
        <v>46</v>
      </c>
      <c r="P685" s="16" t="s">
        <v>290</v>
      </c>
      <c r="Q685" s="16">
        <v>5</v>
      </c>
      <c r="R685" s="18" t="s">
        <v>30</v>
      </c>
      <c r="S685" s="21">
        <v>120000</v>
      </c>
      <c r="T685" s="36"/>
      <c r="U685" s="37"/>
    </row>
    <row r="686" spans="1:21">
      <c r="A686" s="17">
        <v>723</v>
      </c>
      <c r="B686" s="18" t="s">
        <v>1870</v>
      </c>
      <c r="C686" s="21" t="s">
        <v>802</v>
      </c>
      <c r="D686" s="17" t="s">
        <v>56</v>
      </c>
      <c r="E686" s="21"/>
      <c r="F686" s="176" t="s">
        <v>1871</v>
      </c>
      <c r="G686" s="16"/>
      <c r="H686" s="17" t="s">
        <v>24</v>
      </c>
      <c r="I686" s="16" t="s">
        <v>157</v>
      </c>
      <c r="J686" s="28"/>
      <c r="K686" s="248"/>
      <c r="L686" s="16">
        <f t="shared" si="36"/>
        <v>2020</v>
      </c>
      <c r="M686" s="16" t="s">
        <v>26</v>
      </c>
      <c r="N686" s="16"/>
      <c r="O686" s="16"/>
      <c r="P686" s="16"/>
      <c r="Q686" s="16"/>
      <c r="R686" s="18"/>
      <c r="S686" s="21"/>
      <c r="T686" s="36"/>
      <c r="U686" s="37"/>
    </row>
    <row r="687" spans="1:21">
      <c r="A687" s="13">
        <v>724</v>
      </c>
      <c r="B687" s="18" t="s">
        <v>1872</v>
      </c>
      <c r="C687" s="21" t="s">
        <v>1873</v>
      </c>
      <c r="D687" s="17"/>
      <c r="E687" s="21"/>
      <c r="F687" s="19"/>
      <c r="G687" s="16"/>
      <c r="H687" s="17" t="s">
        <v>24</v>
      </c>
      <c r="I687" s="16" t="s">
        <v>690</v>
      </c>
      <c r="J687" s="28"/>
      <c r="K687" s="248"/>
      <c r="L687" s="16"/>
      <c r="M687" s="16" t="s">
        <v>76</v>
      </c>
      <c r="N687" s="16"/>
      <c r="O687" s="16"/>
      <c r="P687" s="16"/>
      <c r="Q687" s="16"/>
      <c r="R687" s="18"/>
      <c r="S687" s="21"/>
      <c r="T687" s="36"/>
      <c r="U687" s="37"/>
    </row>
    <row r="688" spans="1:21">
      <c r="A688" s="17">
        <v>725</v>
      </c>
      <c r="B688" s="21" t="s">
        <v>1500</v>
      </c>
      <c r="C688" s="21" t="s">
        <v>1549</v>
      </c>
      <c r="D688" s="22" t="s">
        <v>97</v>
      </c>
      <c r="E688" s="21" t="s">
        <v>1874</v>
      </c>
      <c r="F688" s="176" t="s">
        <v>1875</v>
      </c>
      <c r="G688" s="16" t="s">
        <v>59</v>
      </c>
      <c r="H688" s="17" t="s">
        <v>24</v>
      </c>
      <c r="I688" s="16" t="s">
        <v>124</v>
      </c>
      <c r="J688" s="28">
        <v>43796</v>
      </c>
      <c r="K688" s="248">
        <v>1989</v>
      </c>
      <c r="L688" s="16">
        <f t="shared" ref="L688:L698" si="37">2020-K688</f>
        <v>31</v>
      </c>
      <c r="M688" s="16" t="s">
        <v>26</v>
      </c>
      <c r="N688" s="16" t="s">
        <v>130</v>
      </c>
      <c r="O688" s="16" t="s">
        <v>49</v>
      </c>
      <c r="P688" s="16" t="s">
        <v>1876</v>
      </c>
      <c r="Q688" s="16">
        <v>2</v>
      </c>
      <c r="R688" s="18" t="s">
        <v>30</v>
      </c>
      <c r="S688" s="21"/>
      <c r="T688" s="36"/>
      <c r="U688" s="37"/>
    </row>
    <row r="689" spans="1:21">
      <c r="A689" s="13">
        <v>726</v>
      </c>
      <c r="B689" s="21" t="s">
        <v>1500</v>
      </c>
      <c r="C689" s="21" t="s">
        <v>1877</v>
      </c>
      <c r="D689" s="22" t="s">
        <v>97</v>
      </c>
      <c r="E689" s="21" t="s">
        <v>1874</v>
      </c>
      <c r="F689" s="176" t="s">
        <v>1878</v>
      </c>
      <c r="G689" s="16"/>
      <c r="H689" s="17" t="s">
        <v>24</v>
      </c>
      <c r="I689" s="16" t="s">
        <v>124</v>
      </c>
      <c r="J689" s="28">
        <v>24574</v>
      </c>
      <c r="K689" s="248">
        <v>1967</v>
      </c>
      <c r="L689" s="16">
        <f t="shared" si="37"/>
        <v>53</v>
      </c>
      <c r="M689" s="16" t="s">
        <v>26</v>
      </c>
      <c r="N689" s="16" t="s">
        <v>27</v>
      </c>
      <c r="O689" s="16" t="s">
        <v>49</v>
      </c>
      <c r="P689" s="16" t="s">
        <v>136</v>
      </c>
      <c r="Q689" s="16">
        <v>6</v>
      </c>
      <c r="R689" s="18" t="s">
        <v>30</v>
      </c>
      <c r="S689" s="21">
        <v>60000</v>
      </c>
      <c r="T689" s="36"/>
      <c r="U689" s="37"/>
    </row>
    <row r="690" spans="1:21">
      <c r="A690" s="17">
        <v>727</v>
      </c>
      <c r="B690" s="21" t="s">
        <v>1879</v>
      </c>
      <c r="C690" s="21" t="s">
        <v>1880</v>
      </c>
      <c r="D690" s="17" t="s">
        <v>63</v>
      </c>
      <c r="E690" s="21" t="s">
        <v>505</v>
      </c>
      <c r="F690" s="176" t="s">
        <v>1881</v>
      </c>
      <c r="G690" s="16" t="s">
        <v>1882</v>
      </c>
      <c r="H690" s="17" t="s">
        <v>24</v>
      </c>
      <c r="I690" s="16" t="s">
        <v>195</v>
      </c>
      <c r="J690" s="28">
        <v>43779</v>
      </c>
      <c r="K690" s="248">
        <v>1964</v>
      </c>
      <c r="L690" s="16">
        <f t="shared" si="37"/>
        <v>56</v>
      </c>
      <c r="M690" s="16" t="s">
        <v>26</v>
      </c>
      <c r="N690" s="16" t="s">
        <v>27</v>
      </c>
      <c r="O690" s="16" t="s">
        <v>49</v>
      </c>
      <c r="P690" s="16" t="s">
        <v>136</v>
      </c>
      <c r="Q690" s="16">
        <v>3</v>
      </c>
      <c r="R690" s="18" t="s">
        <v>30</v>
      </c>
      <c r="S690" s="21">
        <v>60000</v>
      </c>
      <c r="T690" s="36"/>
      <c r="U690" s="37"/>
    </row>
    <row r="691" spans="1:21">
      <c r="A691" s="13">
        <v>728</v>
      </c>
      <c r="B691" s="21" t="s">
        <v>1879</v>
      </c>
      <c r="C691" s="21" t="s">
        <v>1883</v>
      </c>
      <c r="D691" s="17" t="s">
        <v>56</v>
      </c>
      <c r="E691" s="21" t="s">
        <v>1884</v>
      </c>
      <c r="F691" s="176" t="s">
        <v>1885</v>
      </c>
      <c r="G691" s="16" t="s">
        <v>100</v>
      </c>
      <c r="H691" s="17" t="s">
        <v>24</v>
      </c>
      <c r="I691" s="16" t="s">
        <v>195</v>
      </c>
      <c r="J691" s="28">
        <v>43740</v>
      </c>
      <c r="K691" s="248">
        <v>1958</v>
      </c>
      <c r="L691" s="16">
        <f t="shared" si="37"/>
        <v>62</v>
      </c>
      <c r="M691" s="16" t="s">
        <v>45</v>
      </c>
      <c r="N691" s="16" t="s">
        <v>27</v>
      </c>
      <c r="O691" s="16" t="s">
        <v>28</v>
      </c>
      <c r="P691" s="16" t="s">
        <v>1886</v>
      </c>
      <c r="Q691" s="16">
        <v>3</v>
      </c>
      <c r="R691" s="18" t="s">
        <v>30</v>
      </c>
      <c r="S691" s="21">
        <v>120000</v>
      </c>
      <c r="T691" s="36"/>
      <c r="U691" s="37"/>
    </row>
    <row r="692" spans="1:21">
      <c r="A692" s="17">
        <v>729</v>
      </c>
      <c r="B692" s="21" t="s">
        <v>564</v>
      </c>
      <c r="C692" s="21" t="s">
        <v>1887</v>
      </c>
      <c r="D692" s="17" t="s">
        <v>63</v>
      </c>
      <c r="E692" s="21" t="s">
        <v>1888</v>
      </c>
      <c r="F692" s="176" t="s">
        <v>1889</v>
      </c>
      <c r="G692" s="16" t="s">
        <v>161</v>
      </c>
      <c r="H692" s="17" t="s">
        <v>24</v>
      </c>
      <c r="I692" s="16" t="s">
        <v>195</v>
      </c>
      <c r="J692" s="28">
        <v>20649</v>
      </c>
      <c r="K692" s="248">
        <v>1956</v>
      </c>
      <c r="L692" s="16">
        <f t="shared" si="37"/>
        <v>64</v>
      </c>
      <c r="M692" s="16" t="s">
        <v>45</v>
      </c>
      <c r="N692" s="16" t="s">
        <v>27</v>
      </c>
      <c r="O692" s="16" t="s">
        <v>49</v>
      </c>
      <c r="P692" s="16" t="s">
        <v>315</v>
      </c>
      <c r="Q692" s="16">
        <v>2</v>
      </c>
      <c r="R692" s="18" t="s">
        <v>30</v>
      </c>
      <c r="S692" s="21">
        <v>150000</v>
      </c>
      <c r="T692" s="36"/>
      <c r="U692" s="37"/>
    </row>
    <row r="693" spans="1:21">
      <c r="A693" s="13">
        <v>730</v>
      </c>
      <c r="B693" s="21" t="s">
        <v>564</v>
      </c>
      <c r="C693" s="21" t="s">
        <v>1890</v>
      </c>
      <c r="D693" s="22" t="s">
        <v>424</v>
      </c>
      <c r="E693" s="21" t="s">
        <v>424</v>
      </c>
      <c r="F693" s="176" t="s">
        <v>1891</v>
      </c>
      <c r="G693" s="16" t="s">
        <v>100</v>
      </c>
      <c r="H693" s="17" t="s">
        <v>24</v>
      </c>
      <c r="I693" s="16" t="s">
        <v>195</v>
      </c>
      <c r="J693" s="28">
        <v>43736</v>
      </c>
      <c r="K693" s="248">
        <v>1954</v>
      </c>
      <c r="L693" s="16">
        <f t="shared" si="37"/>
        <v>66</v>
      </c>
      <c r="M693" s="16" t="s">
        <v>26</v>
      </c>
      <c r="N693" s="16" t="s">
        <v>27</v>
      </c>
      <c r="O693" s="16" t="s">
        <v>49</v>
      </c>
      <c r="P693" s="16" t="s">
        <v>136</v>
      </c>
      <c r="Q693" s="16">
        <v>3</v>
      </c>
      <c r="R693" s="18" t="s">
        <v>30</v>
      </c>
      <c r="S693" s="21">
        <v>60000</v>
      </c>
      <c r="T693" s="36"/>
      <c r="U693" s="37"/>
    </row>
    <row r="694" spans="1:21">
      <c r="A694" s="17">
        <v>731</v>
      </c>
      <c r="B694" s="21" t="s">
        <v>564</v>
      </c>
      <c r="C694" s="21" t="s">
        <v>1892</v>
      </c>
      <c r="D694" s="22" t="s">
        <v>1893</v>
      </c>
      <c r="E694" s="21" t="s">
        <v>425</v>
      </c>
      <c r="F694" s="176" t="s">
        <v>1894</v>
      </c>
      <c r="G694" s="16"/>
      <c r="H694" s="23" t="s">
        <v>24</v>
      </c>
      <c r="I694" s="16" t="s">
        <v>195</v>
      </c>
      <c r="J694" s="28">
        <v>43843</v>
      </c>
      <c r="K694" s="248">
        <v>1992</v>
      </c>
      <c r="L694" s="16">
        <f t="shared" si="37"/>
        <v>28</v>
      </c>
      <c r="M694" s="16" t="s">
        <v>26</v>
      </c>
      <c r="N694" s="16" t="s">
        <v>130</v>
      </c>
      <c r="O694" s="16" t="s">
        <v>28</v>
      </c>
      <c r="P694" s="16" t="s">
        <v>1895</v>
      </c>
      <c r="Q694" s="16">
        <v>2</v>
      </c>
      <c r="R694" s="18" t="s">
        <v>30</v>
      </c>
      <c r="S694" s="21"/>
      <c r="T694" s="36"/>
      <c r="U694" s="37"/>
    </row>
    <row r="695" spans="1:21">
      <c r="A695" s="17">
        <v>733</v>
      </c>
      <c r="B695" s="21" t="s">
        <v>1898</v>
      </c>
      <c r="C695" s="21" t="s">
        <v>1899</v>
      </c>
      <c r="D695" s="22"/>
      <c r="E695" s="21"/>
      <c r="F695" s="176" t="s">
        <v>1900</v>
      </c>
      <c r="G695" s="16" t="s">
        <v>100</v>
      </c>
      <c r="H695" s="17" t="s">
        <v>24</v>
      </c>
      <c r="I695" s="16" t="s">
        <v>60</v>
      </c>
      <c r="J695" s="28"/>
      <c r="K695" s="248"/>
      <c r="L695" s="16">
        <f t="shared" si="37"/>
        <v>2020</v>
      </c>
      <c r="M695" s="16" t="s">
        <v>26</v>
      </c>
      <c r="N695" s="16" t="s">
        <v>27</v>
      </c>
      <c r="O695" s="16" t="s">
        <v>49</v>
      </c>
      <c r="P695" s="16" t="s">
        <v>136</v>
      </c>
      <c r="Q695" s="16"/>
      <c r="R695" s="18" t="s">
        <v>30</v>
      </c>
      <c r="S695" s="21">
        <v>60000</v>
      </c>
      <c r="T695" s="36"/>
      <c r="U695" s="37"/>
    </row>
    <row r="696" spans="1:21">
      <c r="A696" s="13">
        <v>734</v>
      </c>
      <c r="B696" s="21" t="s">
        <v>1901</v>
      </c>
      <c r="C696" s="21" t="s">
        <v>1280</v>
      </c>
      <c r="D696" s="22"/>
      <c r="E696" s="21"/>
      <c r="F696" s="248"/>
      <c r="G696" s="16"/>
      <c r="H696" s="17" t="s">
        <v>24</v>
      </c>
      <c r="I696" s="16" t="s">
        <v>37</v>
      </c>
      <c r="J696" s="28">
        <v>43762</v>
      </c>
      <c r="K696" s="248">
        <v>1977</v>
      </c>
      <c r="L696" s="16">
        <f t="shared" si="37"/>
        <v>43</v>
      </c>
      <c r="M696" s="16" t="s">
        <v>26</v>
      </c>
      <c r="N696" s="16" t="s">
        <v>27</v>
      </c>
      <c r="O696" s="16" t="s">
        <v>49</v>
      </c>
      <c r="P696" s="16" t="s">
        <v>1876</v>
      </c>
      <c r="Q696" s="16">
        <v>2</v>
      </c>
      <c r="R696" s="18" t="s">
        <v>30</v>
      </c>
      <c r="S696" s="21"/>
      <c r="T696" s="36"/>
      <c r="U696" s="37"/>
    </row>
    <row r="697" spans="1:21">
      <c r="A697" s="17">
        <v>736</v>
      </c>
      <c r="B697" s="21" t="s">
        <v>1902</v>
      </c>
      <c r="C697" s="21" t="s">
        <v>1737</v>
      </c>
      <c r="D697" s="17" t="s">
        <v>21</v>
      </c>
      <c r="E697" s="21" t="s">
        <v>620</v>
      </c>
      <c r="F697" s="176" t="s">
        <v>1906</v>
      </c>
      <c r="G697" s="16" t="s">
        <v>100</v>
      </c>
      <c r="H697" s="17" t="s">
        <v>24</v>
      </c>
      <c r="I697" s="16" t="s">
        <v>157</v>
      </c>
      <c r="J697" s="28">
        <v>27958</v>
      </c>
      <c r="K697" s="248">
        <v>1976</v>
      </c>
      <c r="L697" s="16">
        <f t="shared" si="37"/>
        <v>44</v>
      </c>
      <c r="M697" s="16" t="s">
        <v>26</v>
      </c>
      <c r="N697" s="16" t="s">
        <v>27</v>
      </c>
      <c r="O697" s="16" t="s">
        <v>28</v>
      </c>
      <c r="P697" s="16" t="s">
        <v>136</v>
      </c>
      <c r="Q697" s="16">
        <v>2</v>
      </c>
      <c r="R697" s="18" t="s">
        <v>30</v>
      </c>
      <c r="S697" s="21">
        <v>60000</v>
      </c>
      <c r="T697" s="36"/>
      <c r="U697" s="37"/>
    </row>
    <row r="698" spans="1:21">
      <c r="A698" s="13">
        <v>737</v>
      </c>
      <c r="B698" s="21" t="s">
        <v>1907</v>
      </c>
      <c r="C698" s="21" t="s">
        <v>1908</v>
      </c>
      <c r="D698" s="22"/>
      <c r="E698" s="21"/>
      <c r="F698" s="176" t="s">
        <v>1909</v>
      </c>
      <c r="G698" s="16" t="s">
        <v>100</v>
      </c>
      <c r="H698" s="17" t="s">
        <v>24</v>
      </c>
      <c r="I698" s="16" t="s">
        <v>278</v>
      </c>
      <c r="J698" s="28">
        <v>43819</v>
      </c>
      <c r="K698" s="248">
        <v>1961</v>
      </c>
      <c r="L698" s="16">
        <f t="shared" si="37"/>
        <v>59</v>
      </c>
      <c r="M698" s="16" t="s">
        <v>26</v>
      </c>
      <c r="N698" s="16" t="s">
        <v>27</v>
      </c>
      <c r="O698" s="16" t="s">
        <v>46</v>
      </c>
      <c r="P698" s="16" t="s">
        <v>158</v>
      </c>
      <c r="Q698" s="16">
        <v>5</v>
      </c>
      <c r="R698" s="18" t="s">
        <v>30</v>
      </c>
      <c r="S698" s="21">
        <v>120000</v>
      </c>
      <c r="T698" s="36"/>
      <c r="U698" s="37"/>
    </row>
    <row r="699" spans="1:21">
      <c r="A699" s="17">
        <v>738</v>
      </c>
      <c r="B699" s="21" t="s">
        <v>1406</v>
      </c>
      <c r="C699" s="21" t="s">
        <v>1910</v>
      </c>
      <c r="D699" s="22"/>
      <c r="E699" s="21"/>
      <c r="F699" s="19"/>
      <c r="G699" s="16"/>
      <c r="H699" s="17" t="s">
        <v>24</v>
      </c>
      <c r="I699" s="16" t="s">
        <v>690</v>
      </c>
      <c r="J699" s="28"/>
      <c r="K699" s="248"/>
      <c r="L699" s="16"/>
      <c r="M699" s="16" t="s">
        <v>26</v>
      </c>
      <c r="N699" s="16"/>
      <c r="O699" s="16"/>
      <c r="P699" s="16"/>
      <c r="Q699" s="16"/>
      <c r="R699" s="18"/>
      <c r="S699" s="21"/>
      <c r="T699" s="36"/>
      <c r="U699" s="37"/>
    </row>
    <row r="700" spans="1:21">
      <c r="A700" s="13">
        <v>739</v>
      </c>
      <c r="B700" s="21" t="s">
        <v>1911</v>
      </c>
      <c r="C700" s="21" t="s">
        <v>267</v>
      </c>
      <c r="D700" s="17" t="s">
        <v>21</v>
      </c>
      <c r="E700" s="21" t="s">
        <v>571</v>
      </c>
      <c r="F700" s="176" t="s">
        <v>1912</v>
      </c>
      <c r="G700" s="16" t="s">
        <v>100</v>
      </c>
      <c r="H700" s="17" t="s">
        <v>24</v>
      </c>
      <c r="I700" s="16" t="s">
        <v>195</v>
      </c>
      <c r="J700" s="28"/>
      <c r="K700" s="248"/>
      <c r="L700" s="16">
        <f>2020-K700</f>
        <v>2020</v>
      </c>
      <c r="M700" s="16" t="s">
        <v>26</v>
      </c>
      <c r="N700" s="16" t="s">
        <v>27</v>
      </c>
      <c r="O700" s="16" t="s">
        <v>49</v>
      </c>
      <c r="P700" s="16" t="s">
        <v>136</v>
      </c>
      <c r="Q700" s="16"/>
      <c r="R700" s="18" t="s">
        <v>30</v>
      </c>
      <c r="S700" s="21">
        <v>60000</v>
      </c>
      <c r="T700" s="36"/>
      <c r="U700" s="37"/>
    </row>
    <row r="701" spans="1:21">
      <c r="A701" s="17">
        <v>740</v>
      </c>
      <c r="B701" s="21" t="s">
        <v>919</v>
      </c>
      <c r="C701" s="21" t="s">
        <v>1913</v>
      </c>
      <c r="D701" s="22"/>
      <c r="E701" s="21"/>
      <c r="F701" s="176" t="s">
        <v>1914</v>
      </c>
      <c r="G701" s="16"/>
      <c r="H701" s="17" t="s">
        <v>24</v>
      </c>
      <c r="I701" s="16" t="s">
        <v>1592</v>
      </c>
      <c r="J701" s="28">
        <v>43481</v>
      </c>
      <c r="K701" s="248">
        <v>1957</v>
      </c>
      <c r="L701" s="16">
        <f>2020-K701</f>
        <v>63</v>
      </c>
      <c r="M701" s="16" t="s">
        <v>26</v>
      </c>
      <c r="N701" s="16" t="s">
        <v>174</v>
      </c>
      <c r="O701" s="16"/>
      <c r="P701" s="16"/>
      <c r="Q701" s="16">
        <v>2</v>
      </c>
      <c r="R701" s="18" t="s">
        <v>30</v>
      </c>
      <c r="S701" s="21"/>
      <c r="T701" s="36"/>
      <c r="U701" s="37"/>
    </row>
    <row r="702" spans="1:21">
      <c r="A702" s="13">
        <v>741</v>
      </c>
      <c r="B702" s="21" t="s">
        <v>1915</v>
      </c>
      <c r="C702" s="21" t="s">
        <v>50</v>
      </c>
      <c r="D702" s="17"/>
      <c r="E702" s="21"/>
      <c r="F702" s="248"/>
      <c r="G702" s="16"/>
      <c r="H702" s="17" t="s">
        <v>24</v>
      </c>
      <c r="I702" s="16" t="s">
        <v>124</v>
      </c>
      <c r="J702" s="44"/>
      <c r="K702" s="45"/>
      <c r="L702" s="16"/>
      <c r="M702" s="16" t="s">
        <v>26</v>
      </c>
      <c r="N702" s="16"/>
      <c r="O702" s="16"/>
      <c r="P702" s="16"/>
      <c r="Q702" s="16"/>
      <c r="R702" s="18"/>
      <c r="S702" s="21"/>
      <c r="T702" s="36"/>
      <c r="U702" s="37"/>
    </row>
    <row r="703" spans="1:21">
      <c r="A703" s="17">
        <v>742</v>
      </c>
      <c r="B703" s="21" t="s">
        <v>1916</v>
      </c>
      <c r="C703" s="21" t="s">
        <v>1917</v>
      </c>
      <c r="D703" s="17" t="s">
        <v>56</v>
      </c>
      <c r="E703" s="21" t="s">
        <v>673</v>
      </c>
      <c r="F703" s="176" t="s">
        <v>1918</v>
      </c>
      <c r="G703" s="16" t="s">
        <v>100</v>
      </c>
      <c r="H703" s="17" t="s">
        <v>24</v>
      </c>
      <c r="I703" s="16" t="s">
        <v>157</v>
      </c>
      <c r="J703" s="25">
        <v>27098</v>
      </c>
      <c r="K703" s="26">
        <v>1974</v>
      </c>
      <c r="L703" s="16">
        <f>2020-K703</f>
        <v>46</v>
      </c>
      <c r="M703" s="16" t="s">
        <v>26</v>
      </c>
      <c r="N703" s="16" t="s">
        <v>27</v>
      </c>
      <c r="O703" s="16" t="s">
        <v>46</v>
      </c>
      <c r="P703" s="16" t="s">
        <v>136</v>
      </c>
      <c r="Q703" s="16">
        <v>2</v>
      </c>
      <c r="R703" s="18" t="s">
        <v>30</v>
      </c>
      <c r="S703" s="21">
        <v>60000</v>
      </c>
      <c r="T703" s="36"/>
      <c r="U703" s="37"/>
    </row>
    <row r="704" spans="1:21">
      <c r="A704" s="13">
        <v>743</v>
      </c>
      <c r="B704" s="21" t="s">
        <v>1919</v>
      </c>
      <c r="C704" s="21" t="s">
        <v>770</v>
      </c>
      <c r="D704" s="17" t="s">
        <v>63</v>
      </c>
      <c r="E704" s="21" t="s">
        <v>632</v>
      </c>
      <c r="F704" s="176" t="s">
        <v>1920</v>
      </c>
      <c r="G704" s="16" t="s">
        <v>59</v>
      </c>
      <c r="H704" s="17" t="s">
        <v>24</v>
      </c>
      <c r="I704" s="16" t="s">
        <v>146</v>
      </c>
      <c r="J704" s="28">
        <v>43777</v>
      </c>
      <c r="K704" s="248">
        <v>1954</v>
      </c>
      <c r="L704" s="16">
        <f>2020-K704</f>
        <v>66</v>
      </c>
      <c r="M704" s="16" t="s">
        <v>26</v>
      </c>
      <c r="N704" s="16" t="s">
        <v>174</v>
      </c>
      <c r="O704" s="16" t="s">
        <v>49</v>
      </c>
      <c r="P704" s="16"/>
      <c r="Q704" s="16">
        <v>1</v>
      </c>
      <c r="R704" s="18" t="s">
        <v>30</v>
      </c>
      <c r="S704" s="21"/>
      <c r="T704" s="36"/>
      <c r="U704" s="37"/>
    </row>
    <row r="705" spans="1:21">
      <c r="A705" s="17">
        <v>744</v>
      </c>
      <c r="B705" s="21" t="s">
        <v>1921</v>
      </c>
      <c r="C705" s="21" t="s">
        <v>1922</v>
      </c>
      <c r="D705" s="17" t="s">
        <v>51</v>
      </c>
      <c r="E705" s="21" t="s">
        <v>336</v>
      </c>
      <c r="F705" s="176" t="s">
        <v>1923</v>
      </c>
      <c r="G705" s="16" t="s">
        <v>100</v>
      </c>
      <c r="H705" s="17" t="s">
        <v>24</v>
      </c>
      <c r="I705" s="16" t="s">
        <v>195</v>
      </c>
      <c r="J705" s="28">
        <v>43813</v>
      </c>
      <c r="K705" s="248">
        <v>1960</v>
      </c>
      <c r="L705" s="16">
        <f>2020-K705</f>
        <v>60</v>
      </c>
      <c r="M705" s="16" t="s">
        <v>26</v>
      </c>
      <c r="N705" s="16" t="s">
        <v>27</v>
      </c>
      <c r="O705" s="16" t="s">
        <v>49</v>
      </c>
      <c r="P705" s="16" t="s">
        <v>136</v>
      </c>
      <c r="Q705" s="16">
        <v>5</v>
      </c>
      <c r="R705" s="18" t="s">
        <v>30</v>
      </c>
      <c r="S705" s="21">
        <v>60000</v>
      </c>
      <c r="T705" s="36"/>
      <c r="U705" s="37"/>
    </row>
    <row r="706" spans="1:21">
      <c r="A706" s="13">
        <v>748</v>
      </c>
      <c r="B706" s="21" t="s">
        <v>1932</v>
      </c>
      <c r="C706" s="21" t="s">
        <v>1933</v>
      </c>
      <c r="D706" s="22"/>
      <c r="E706" s="21"/>
      <c r="F706" s="19"/>
      <c r="G706" s="16"/>
      <c r="H706" s="17" t="s">
        <v>24</v>
      </c>
      <c r="I706" s="16" t="s">
        <v>220</v>
      </c>
      <c r="J706" s="28"/>
      <c r="K706" s="248"/>
      <c r="L706" s="16"/>
      <c r="M706" s="16" t="s">
        <v>26</v>
      </c>
      <c r="N706" s="16"/>
      <c r="O706" s="16"/>
      <c r="P706" s="16"/>
      <c r="Q706" s="16"/>
      <c r="R706" s="18"/>
      <c r="S706" s="21"/>
      <c r="T706" s="36"/>
      <c r="U706" s="37"/>
    </row>
    <row r="707" spans="1:21">
      <c r="A707" s="17">
        <v>749</v>
      </c>
      <c r="B707" s="21" t="s">
        <v>273</v>
      </c>
      <c r="C707" s="21" t="s">
        <v>1354</v>
      </c>
      <c r="D707" s="17" t="s">
        <v>63</v>
      </c>
      <c r="E707" s="21" t="s">
        <v>118</v>
      </c>
      <c r="F707" s="176" t="s">
        <v>1934</v>
      </c>
      <c r="G707" s="16" t="s">
        <v>100</v>
      </c>
      <c r="H707" s="17" t="s">
        <v>24</v>
      </c>
      <c r="I707" s="16" t="s">
        <v>157</v>
      </c>
      <c r="J707" s="28">
        <v>43782</v>
      </c>
      <c r="K707" s="248">
        <v>1972</v>
      </c>
      <c r="L707" s="16">
        <f t="shared" ref="L707:L742" si="38">2020-K707</f>
        <v>48</v>
      </c>
      <c r="M707" s="16" t="s">
        <v>26</v>
      </c>
      <c r="N707" s="16" t="s">
        <v>27</v>
      </c>
      <c r="O707" s="16" t="s">
        <v>46</v>
      </c>
      <c r="P707" s="16" t="s">
        <v>290</v>
      </c>
      <c r="Q707" s="16">
        <v>4</v>
      </c>
      <c r="R707" s="18" t="s">
        <v>30</v>
      </c>
      <c r="S707" s="21">
        <v>120000</v>
      </c>
      <c r="T707" s="36"/>
      <c r="U707" s="37"/>
    </row>
    <row r="708" spans="1:21">
      <c r="A708" s="13">
        <v>750</v>
      </c>
      <c r="B708" s="21" t="s">
        <v>356</v>
      </c>
      <c r="C708" s="21" t="s">
        <v>1935</v>
      </c>
      <c r="D708" s="17" t="s">
        <v>85</v>
      </c>
      <c r="E708" s="21" t="s">
        <v>172</v>
      </c>
      <c r="F708" s="176" t="s">
        <v>1936</v>
      </c>
      <c r="G708" s="16" t="s">
        <v>100</v>
      </c>
      <c r="H708" s="17" t="s">
        <v>24</v>
      </c>
      <c r="I708" s="16" t="s">
        <v>294</v>
      </c>
      <c r="J708" s="28">
        <v>27563</v>
      </c>
      <c r="K708" s="248">
        <v>1975</v>
      </c>
      <c r="L708" s="16">
        <f t="shared" si="38"/>
        <v>45</v>
      </c>
      <c r="M708" s="16" t="s">
        <v>26</v>
      </c>
      <c r="N708" s="16" t="s">
        <v>27</v>
      </c>
      <c r="O708" s="16" t="s">
        <v>28</v>
      </c>
      <c r="P708" s="16" t="s">
        <v>70</v>
      </c>
      <c r="Q708" s="16">
        <v>2</v>
      </c>
      <c r="R708" s="18" t="s">
        <v>30</v>
      </c>
      <c r="S708" s="21">
        <v>120000</v>
      </c>
      <c r="T708" s="36"/>
      <c r="U708" s="37"/>
    </row>
    <row r="709" spans="1:21">
      <c r="A709" s="17">
        <v>751</v>
      </c>
      <c r="B709" s="21" t="s">
        <v>1937</v>
      </c>
      <c r="C709" s="21" t="s">
        <v>1938</v>
      </c>
      <c r="D709" s="17" t="s">
        <v>63</v>
      </c>
      <c r="E709" s="21" t="s">
        <v>888</v>
      </c>
      <c r="F709" s="176" t="s">
        <v>1939</v>
      </c>
      <c r="G709" s="16" t="s">
        <v>59</v>
      </c>
      <c r="H709" s="17" t="s">
        <v>24</v>
      </c>
      <c r="I709" s="16" t="s">
        <v>25</v>
      </c>
      <c r="J709" s="28">
        <v>43515</v>
      </c>
      <c r="K709" s="248">
        <v>1975</v>
      </c>
      <c r="L709" s="16">
        <f t="shared" si="38"/>
        <v>45</v>
      </c>
      <c r="M709" s="16" t="s">
        <v>26</v>
      </c>
      <c r="N709" s="16" t="s">
        <v>130</v>
      </c>
      <c r="O709" s="16" t="s">
        <v>28</v>
      </c>
      <c r="P709" s="16" t="s">
        <v>1940</v>
      </c>
      <c r="Q709" s="16">
        <v>2</v>
      </c>
      <c r="R709" s="18" t="s">
        <v>30</v>
      </c>
      <c r="S709" s="21"/>
      <c r="T709" s="36"/>
      <c r="U709" s="37"/>
    </row>
    <row r="710" spans="1:21">
      <c r="A710" s="13">
        <v>752</v>
      </c>
      <c r="B710" s="21" t="s">
        <v>1941</v>
      </c>
      <c r="C710" s="21" t="s">
        <v>1942</v>
      </c>
      <c r="D710" s="17" t="s">
        <v>85</v>
      </c>
      <c r="E710" s="21" t="s">
        <v>172</v>
      </c>
      <c r="F710" s="176" t="s">
        <v>1943</v>
      </c>
      <c r="G710" s="16"/>
      <c r="H710" s="17" t="s">
        <v>24</v>
      </c>
      <c r="I710" s="16" t="s">
        <v>278</v>
      </c>
      <c r="J710" s="28"/>
      <c r="K710" s="248"/>
      <c r="L710" s="16">
        <f t="shared" si="38"/>
        <v>2020</v>
      </c>
      <c r="M710" s="16" t="s">
        <v>26</v>
      </c>
      <c r="N710" s="16"/>
      <c r="O710" s="16"/>
      <c r="P710" s="16"/>
      <c r="Q710" s="16"/>
      <c r="R710" s="18"/>
      <c r="S710" s="21"/>
      <c r="T710" s="36"/>
      <c r="U710" s="37"/>
    </row>
    <row r="711" spans="1:21">
      <c r="A711" s="17">
        <v>753</v>
      </c>
      <c r="B711" s="21" t="s">
        <v>754</v>
      </c>
      <c r="C711" s="21" t="s">
        <v>1944</v>
      </c>
      <c r="D711" s="17" t="s">
        <v>85</v>
      </c>
      <c r="E711" s="21" t="s">
        <v>172</v>
      </c>
      <c r="F711" s="176" t="s">
        <v>1945</v>
      </c>
      <c r="G711" s="16" t="s">
        <v>100</v>
      </c>
      <c r="H711" s="17" t="s">
        <v>24</v>
      </c>
      <c r="I711" s="16" t="s">
        <v>294</v>
      </c>
      <c r="J711" s="28">
        <v>29431</v>
      </c>
      <c r="K711" s="248">
        <v>1980</v>
      </c>
      <c r="L711" s="16">
        <f t="shared" si="38"/>
        <v>40</v>
      </c>
      <c r="M711" s="16" t="s">
        <v>26</v>
      </c>
      <c r="N711" s="16" t="s">
        <v>27</v>
      </c>
      <c r="O711" s="16" t="s">
        <v>28</v>
      </c>
      <c r="P711" s="16" t="s">
        <v>70</v>
      </c>
      <c r="Q711" s="16"/>
      <c r="R711" s="18" t="s">
        <v>30</v>
      </c>
      <c r="S711" s="21">
        <v>120000</v>
      </c>
      <c r="T711" s="36"/>
      <c r="U711" s="37"/>
    </row>
    <row r="712" spans="1:21">
      <c r="A712" s="13">
        <v>754</v>
      </c>
      <c r="B712" s="21" t="s">
        <v>905</v>
      </c>
      <c r="C712" s="21" t="s">
        <v>726</v>
      </c>
      <c r="D712" s="22" t="s">
        <v>753</v>
      </c>
      <c r="E712" s="21" t="s">
        <v>905</v>
      </c>
      <c r="F712" s="176" t="s">
        <v>1946</v>
      </c>
      <c r="G712" s="16" t="s">
        <v>100</v>
      </c>
      <c r="H712" s="17" t="s">
        <v>24</v>
      </c>
      <c r="I712" s="16" t="s">
        <v>157</v>
      </c>
      <c r="J712" s="28"/>
      <c r="K712" s="248"/>
      <c r="L712" s="16">
        <f t="shared" si="38"/>
        <v>2020</v>
      </c>
      <c r="M712" s="16" t="s">
        <v>26</v>
      </c>
      <c r="N712" s="16" t="s">
        <v>27</v>
      </c>
      <c r="O712" s="16" t="s">
        <v>28</v>
      </c>
      <c r="P712" s="16" t="s">
        <v>89</v>
      </c>
      <c r="Q712" s="16">
        <v>2</v>
      </c>
      <c r="R712" s="18" t="s">
        <v>30</v>
      </c>
      <c r="S712" s="21">
        <v>120000</v>
      </c>
      <c r="T712" s="36"/>
      <c r="U712" s="37"/>
    </row>
    <row r="713" spans="1:21">
      <c r="A713" s="17">
        <v>755</v>
      </c>
      <c r="B713" s="21" t="s">
        <v>905</v>
      </c>
      <c r="C713" s="21" t="s">
        <v>1947</v>
      </c>
      <c r="D713" s="17" t="s">
        <v>63</v>
      </c>
      <c r="E713" s="21" t="s">
        <v>1948</v>
      </c>
      <c r="F713" s="176" t="s">
        <v>1949</v>
      </c>
      <c r="G713" s="16" t="s">
        <v>59</v>
      </c>
      <c r="H713" s="17" t="s">
        <v>24</v>
      </c>
      <c r="I713" s="16" t="s">
        <v>157</v>
      </c>
      <c r="J713" s="28">
        <v>43612</v>
      </c>
      <c r="K713" s="248">
        <v>1960</v>
      </c>
      <c r="L713" s="16">
        <f t="shared" si="38"/>
        <v>60</v>
      </c>
      <c r="M713" s="16" t="s">
        <v>26</v>
      </c>
      <c r="N713" s="16" t="s">
        <v>27</v>
      </c>
      <c r="O713" s="16" t="s">
        <v>28</v>
      </c>
      <c r="P713" s="16" t="s">
        <v>1950</v>
      </c>
      <c r="Q713" s="16">
        <v>2</v>
      </c>
      <c r="R713" s="18" t="s">
        <v>30</v>
      </c>
      <c r="S713" s="21"/>
      <c r="T713" s="36"/>
      <c r="U713" s="37"/>
    </row>
    <row r="714" spans="1:21">
      <c r="A714" s="13">
        <v>756</v>
      </c>
      <c r="B714" s="21" t="s">
        <v>905</v>
      </c>
      <c r="C714" s="21" t="s">
        <v>669</v>
      </c>
      <c r="D714" s="17" t="s">
        <v>63</v>
      </c>
      <c r="E714" s="21" t="s">
        <v>632</v>
      </c>
      <c r="F714" s="176" t="s">
        <v>1951</v>
      </c>
      <c r="G714" s="16" t="s">
        <v>100</v>
      </c>
      <c r="H714" s="17" t="s">
        <v>24</v>
      </c>
      <c r="I714" s="16" t="s">
        <v>157</v>
      </c>
      <c r="J714" s="28">
        <v>23170</v>
      </c>
      <c r="K714" s="248">
        <v>1963</v>
      </c>
      <c r="L714" s="16">
        <f t="shared" si="38"/>
        <v>57</v>
      </c>
      <c r="M714" s="16" t="s">
        <v>45</v>
      </c>
      <c r="N714" s="16" t="s">
        <v>130</v>
      </c>
      <c r="O714" s="16" t="s">
        <v>28</v>
      </c>
      <c r="P714" s="16" t="s">
        <v>1952</v>
      </c>
      <c r="Q714" s="16">
        <v>1</v>
      </c>
      <c r="R714" s="18" t="s">
        <v>30</v>
      </c>
      <c r="S714" s="21">
        <v>200000</v>
      </c>
      <c r="T714" s="36"/>
      <c r="U714" s="37"/>
    </row>
    <row r="715" spans="1:21">
      <c r="A715" s="17">
        <v>757</v>
      </c>
      <c r="B715" s="21" t="s">
        <v>905</v>
      </c>
      <c r="C715" s="21" t="s">
        <v>1953</v>
      </c>
      <c r="D715" s="17" t="s">
        <v>63</v>
      </c>
      <c r="E715" s="21" t="s">
        <v>1948</v>
      </c>
      <c r="F715" s="176" t="s">
        <v>1954</v>
      </c>
      <c r="G715" s="16"/>
      <c r="H715" s="17" t="s">
        <v>24</v>
      </c>
      <c r="I715" s="16" t="s">
        <v>1955</v>
      </c>
      <c r="J715" s="28">
        <v>44039</v>
      </c>
      <c r="K715" s="248">
        <v>1992</v>
      </c>
      <c r="L715" s="16">
        <f t="shared" si="38"/>
        <v>28</v>
      </c>
      <c r="M715" s="16" t="s">
        <v>26</v>
      </c>
      <c r="N715" s="16" t="s">
        <v>130</v>
      </c>
      <c r="O715" s="16" t="s">
        <v>28</v>
      </c>
      <c r="P715" s="16" t="s">
        <v>1956</v>
      </c>
      <c r="Q715" s="16">
        <v>2</v>
      </c>
      <c r="R715" s="18" t="s">
        <v>30</v>
      </c>
      <c r="S715" s="21"/>
      <c r="T715" s="36"/>
      <c r="U715" s="37"/>
    </row>
    <row r="716" spans="1:21">
      <c r="A716" s="13">
        <v>758</v>
      </c>
      <c r="B716" s="21" t="s">
        <v>905</v>
      </c>
      <c r="C716" s="21" t="s">
        <v>1957</v>
      </c>
      <c r="D716" s="22"/>
      <c r="E716" s="21"/>
      <c r="F716" s="248"/>
      <c r="G716" s="16"/>
      <c r="H716" s="17" t="s">
        <v>24</v>
      </c>
      <c r="I716" s="16" t="s">
        <v>157</v>
      </c>
      <c r="J716" s="28"/>
      <c r="K716" s="248"/>
      <c r="L716" s="16">
        <f t="shared" si="38"/>
        <v>2020</v>
      </c>
      <c r="M716" s="16" t="s">
        <v>26</v>
      </c>
      <c r="N716" s="16"/>
      <c r="O716" s="16"/>
      <c r="P716" s="16"/>
      <c r="Q716" s="16"/>
      <c r="R716" s="18"/>
      <c r="S716" s="21"/>
      <c r="T716" s="36"/>
      <c r="U716" s="37"/>
    </row>
    <row r="717" spans="1:21">
      <c r="A717" s="17">
        <v>759</v>
      </c>
      <c r="B717" s="21" t="s">
        <v>905</v>
      </c>
      <c r="C717" s="21" t="s">
        <v>1958</v>
      </c>
      <c r="D717" s="22"/>
      <c r="E717" s="21"/>
      <c r="F717" s="176" t="s">
        <v>1959</v>
      </c>
      <c r="G717" s="16" t="s">
        <v>229</v>
      </c>
      <c r="H717" s="17" t="s">
        <v>24</v>
      </c>
      <c r="I717" s="16" t="s">
        <v>157</v>
      </c>
      <c r="J717" s="28">
        <v>43724</v>
      </c>
      <c r="K717" s="248">
        <v>1996</v>
      </c>
      <c r="L717" s="16">
        <f t="shared" si="38"/>
        <v>24</v>
      </c>
      <c r="M717" s="16" t="s">
        <v>45</v>
      </c>
      <c r="N717" s="16" t="s">
        <v>130</v>
      </c>
      <c r="O717" s="16" t="s">
        <v>28</v>
      </c>
      <c r="P717" s="16" t="s">
        <v>965</v>
      </c>
      <c r="Q717" s="16"/>
      <c r="R717" s="18" t="s">
        <v>30</v>
      </c>
      <c r="S717" s="21"/>
      <c r="T717" s="36"/>
      <c r="U717" s="37"/>
    </row>
    <row r="718" spans="1:21">
      <c r="A718" s="13">
        <v>760</v>
      </c>
      <c r="B718" s="21" t="s">
        <v>905</v>
      </c>
      <c r="C718" s="21" t="s">
        <v>1960</v>
      </c>
      <c r="D718" s="22" t="s">
        <v>211</v>
      </c>
      <c r="E718" s="21" t="s">
        <v>1155</v>
      </c>
      <c r="F718" s="176" t="s">
        <v>1961</v>
      </c>
      <c r="G718" s="16" t="s">
        <v>100</v>
      </c>
      <c r="H718" s="17" t="s">
        <v>24</v>
      </c>
      <c r="I718" s="16" t="s">
        <v>157</v>
      </c>
      <c r="J718" s="28">
        <v>43723</v>
      </c>
      <c r="K718" s="248">
        <v>1990</v>
      </c>
      <c r="L718" s="16">
        <f t="shared" si="38"/>
        <v>30</v>
      </c>
      <c r="M718" s="16" t="s">
        <v>26</v>
      </c>
      <c r="N718" s="16" t="s">
        <v>130</v>
      </c>
      <c r="O718" s="16" t="s">
        <v>28</v>
      </c>
      <c r="P718" s="16" t="s">
        <v>147</v>
      </c>
      <c r="Q718" s="16"/>
      <c r="R718" s="18" t="s">
        <v>30</v>
      </c>
      <c r="S718" s="21">
        <v>150000</v>
      </c>
      <c r="T718" s="36"/>
      <c r="U718" s="37"/>
    </row>
    <row r="719" spans="1:21">
      <c r="A719" s="17">
        <v>761</v>
      </c>
      <c r="B719" s="21" t="s">
        <v>905</v>
      </c>
      <c r="C719" s="21" t="s">
        <v>1962</v>
      </c>
      <c r="D719" s="17" t="s">
        <v>56</v>
      </c>
      <c r="E719" s="21" t="s">
        <v>1428</v>
      </c>
      <c r="F719" s="176" t="s">
        <v>1963</v>
      </c>
      <c r="G719" s="16" t="s">
        <v>100</v>
      </c>
      <c r="H719" s="17" t="s">
        <v>24</v>
      </c>
      <c r="I719" s="16" t="s">
        <v>157</v>
      </c>
      <c r="J719" s="28"/>
      <c r="K719" s="248"/>
      <c r="L719" s="16">
        <f t="shared" si="38"/>
        <v>2020</v>
      </c>
      <c r="M719" s="16" t="s">
        <v>45</v>
      </c>
      <c r="N719" s="16" t="s">
        <v>130</v>
      </c>
      <c r="O719" s="16" t="s">
        <v>28</v>
      </c>
      <c r="P719" s="16" t="s">
        <v>625</v>
      </c>
      <c r="Q719" s="16"/>
      <c r="R719" s="18" t="s">
        <v>30</v>
      </c>
      <c r="S719" s="21">
        <v>200000</v>
      </c>
      <c r="T719" s="36"/>
      <c r="U719" s="37"/>
    </row>
    <row r="720" spans="1:21">
      <c r="A720" s="13">
        <v>762</v>
      </c>
      <c r="B720" s="21" t="s">
        <v>905</v>
      </c>
      <c r="C720" s="21" t="s">
        <v>1964</v>
      </c>
      <c r="D720" s="17" t="s">
        <v>63</v>
      </c>
      <c r="E720" s="21" t="s">
        <v>632</v>
      </c>
      <c r="F720" s="176" t="s">
        <v>1965</v>
      </c>
      <c r="G720" s="16" t="s">
        <v>100</v>
      </c>
      <c r="H720" s="17" t="s">
        <v>24</v>
      </c>
      <c r="I720" s="16" t="s">
        <v>157</v>
      </c>
      <c r="J720" s="28"/>
      <c r="K720" s="248"/>
      <c r="L720" s="16">
        <f t="shared" si="38"/>
        <v>2020</v>
      </c>
      <c r="M720" s="16" t="s">
        <v>26</v>
      </c>
      <c r="N720" s="16" t="s">
        <v>27</v>
      </c>
      <c r="O720" s="16" t="s">
        <v>28</v>
      </c>
      <c r="P720" s="16" t="s">
        <v>1966</v>
      </c>
      <c r="Q720" s="16"/>
      <c r="R720" s="18" t="s">
        <v>30</v>
      </c>
      <c r="S720" s="21">
        <v>120000</v>
      </c>
      <c r="T720" s="36"/>
      <c r="U720" s="37"/>
    </row>
    <row r="721" spans="1:43">
      <c r="A721" s="17">
        <v>763</v>
      </c>
      <c r="B721" s="21" t="s">
        <v>905</v>
      </c>
      <c r="C721" s="21" t="s">
        <v>1967</v>
      </c>
      <c r="D721" s="22" t="s">
        <v>97</v>
      </c>
      <c r="E721" s="21" t="s">
        <v>1373</v>
      </c>
      <c r="F721" s="176" t="s">
        <v>1968</v>
      </c>
      <c r="G721" s="16" t="s">
        <v>59</v>
      </c>
      <c r="H721" s="17" t="s">
        <v>24</v>
      </c>
      <c r="I721" s="16" t="s">
        <v>157</v>
      </c>
      <c r="J721" s="28">
        <v>43726</v>
      </c>
      <c r="K721" s="248">
        <v>1997</v>
      </c>
      <c r="L721" s="16">
        <f t="shared" si="38"/>
        <v>23</v>
      </c>
      <c r="M721" s="16" t="s">
        <v>45</v>
      </c>
      <c r="N721" s="16" t="s">
        <v>130</v>
      </c>
      <c r="O721" s="16" t="s">
        <v>28</v>
      </c>
      <c r="P721" s="16" t="s">
        <v>665</v>
      </c>
      <c r="Q721" s="16">
        <v>1</v>
      </c>
      <c r="R721" s="18" t="s">
        <v>30</v>
      </c>
      <c r="S721" s="21"/>
      <c r="T721" s="36"/>
      <c r="U721" s="37"/>
    </row>
    <row r="722" spans="1:43">
      <c r="A722" s="13">
        <v>766</v>
      </c>
      <c r="B722" s="21" t="s">
        <v>905</v>
      </c>
      <c r="C722" s="21" t="s">
        <v>1974</v>
      </c>
      <c r="D722" s="17" t="s">
        <v>226</v>
      </c>
      <c r="E722" s="21" t="s">
        <v>273</v>
      </c>
      <c r="F722" s="176" t="s">
        <v>1975</v>
      </c>
      <c r="G722" s="16" t="s">
        <v>100</v>
      </c>
      <c r="H722" s="17" t="s">
        <v>24</v>
      </c>
      <c r="I722" s="16" t="s">
        <v>157</v>
      </c>
      <c r="J722" s="28">
        <v>43627</v>
      </c>
      <c r="K722" s="248">
        <v>1984</v>
      </c>
      <c r="L722" s="16">
        <f t="shared" si="38"/>
        <v>36</v>
      </c>
      <c r="M722" s="16" t="s">
        <v>26</v>
      </c>
      <c r="N722" s="16"/>
      <c r="O722" s="16"/>
      <c r="P722" s="16"/>
      <c r="Q722" s="16"/>
      <c r="R722" s="18"/>
      <c r="S722" s="21"/>
      <c r="T722" s="36"/>
      <c r="U722" s="37"/>
    </row>
    <row r="723" spans="1:43">
      <c r="A723" s="17">
        <v>767</v>
      </c>
      <c r="B723" s="21" t="s">
        <v>905</v>
      </c>
      <c r="C723" s="21" t="s">
        <v>1976</v>
      </c>
      <c r="D723" s="22" t="s">
        <v>211</v>
      </c>
      <c r="E723" s="21" t="s">
        <v>1155</v>
      </c>
      <c r="F723" s="176" t="s">
        <v>1977</v>
      </c>
      <c r="G723" s="16" t="s">
        <v>100</v>
      </c>
      <c r="H723" s="17" t="s">
        <v>24</v>
      </c>
      <c r="I723" s="16" t="s">
        <v>157</v>
      </c>
      <c r="J723" s="28">
        <v>31154</v>
      </c>
      <c r="K723" s="248">
        <v>1985</v>
      </c>
      <c r="L723" s="16">
        <f t="shared" si="38"/>
        <v>35</v>
      </c>
      <c r="M723" s="16" t="s">
        <v>45</v>
      </c>
      <c r="N723" s="16" t="s">
        <v>130</v>
      </c>
      <c r="O723" s="16" t="s">
        <v>28</v>
      </c>
      <c r="P723" s="16" t="s">
        <v>147</v>
      </c>
      <c r="Q723" s="16"/>
      <c r="R723" s="18" t="s">
        <v>30</v>
      </c>
      <c r="S723" s="21">
        <v>150000</v>
      </c>
      <c r="T723" s="36"/>
      <c r="U723" s="37"/>
    </row>
    <row r="724" spans="1:43">
      <c r="A724" s="13">
        <v>768</v>
      </c>
      <c r="B724" s="21" t="s">
        <v>1978</v>
      </c>
      <c r="C724" s="21" t="s">
        <v>893</v>
      </c>
      <c r="D724" s="17" t="s">
        <v>21</v>
      </c>
      <c r="E724" s="21" t="s">
        <v>307</v>
      </c>
      <c r="F724" s="176" t="s">
        <v>1979</v>
      </c>
      <c r="G724" s="16" t="s">
        <v>219</v>
      </c>
      <c r="H724" s="17" t="s">
        <v>24</v>
      </c>
      <c r="I724" s="16" t="s">
        <v>157</v>
      </c>
      <c r="J724" s="28">
        <v>43487</v>
      </c>
      <c r="K724" s="248">
        <v>1991</v>
      </c>
      <c r="L724" s="16">
        <f t="shared" si="38"/>
        <v>29</v>
      </c>
      <c r="M724" s="16" t="s">
        <v>26</v>
      </c>
      <c r="N724" s="16" t="s">
        <v>27</v>
      </c>
      <c r="O724" s="16" t="s">
        <v>28</v>
      </c>
      <c r="P724" s="16"/>
      <c r="Q724" s="16">
        <v>2</v>
      </c>
      <c r="R724" s="18" t="s">
        <v>30</v>
      </c>
      <c r="S724" s="21"/>
      <c r="T724" s="36"/>
      <c r="U724" s="37"/>
    </row>
    <row r="725" spans="1:43">
      <c r="A725" s="17">
        <v>769</v>
      </c>
      <c r="B725" s="21" t="s">
        <v>1155</v>
      </c>
      <c r="C725" s="21" t="s">
        <v>1980</v>
      </c>
      <c r="D725" s="17" t="s">
        <v>51</v>
      </c>
      <c r="E725" s="21" t="s">
        <v>1981</v>
      </c>
      <c r="F725" s="176" t="s">
        <v>1982</v>
      </c>
      <c r="G725" s="16" t="s">
        <v>100</v>
      </c>
      <c r="H725" s="17" t="s">
        <v>24</v>
      </c>
      <c r="I725" s="16" t="s">
        <v>1983</v>
      </c>
      <c r="J725" s="28">
        <v>43485</v>
      </c>
      <c r="K725" s="248">
        <v>1959</v>
      </c>
      <c r="L725" s="16">
        <f t="shared" si="38"/>
        <v>61</v>
      </c>
      <c r="M725" s="16" t="s">
        <v>45</v>
      </c>
      <c r="N725" s="16" t="s">
        <v>27</v>
      </c>
      <c r="O725" s="16" t="s">
        <v>28</v>
      </c>
      <c r="P725" s="16" t="s">
        <v>454</v>
      </c>
      <c r="Q725" s="16">
        <v>3</v>
      </c>
      <c r="R725" s="18" t="s">
        <v>30</v>
      </c>
      <c r="S725" s="21">
        <v>120000</v>
      </c>
      <c r="T725" s="36"/>
      <c r="U725" s="37"/>
    </row>
    <row r="726" spans="1:43">
      <c r="A726" s="13">
        <v>770</v>
      </c>
      <c r="B726" s="21" t="s">
        <v>1984</v>
      </c>
      <c r="C726" s="21" t="s">
        <v>1399</v>
      </c>
      <c r="D726" s="22" t="s">
        <v>112</v>
      </c>
      <c r="E726" s="21" t="s">
        <v>1985</v>
      </c>
      <c r="F726" s="176" t="s">
        <v>1986</v>
      </c>
      <c r="G726" s="16" t="s">
        <v>59</v>
      </c>
      <c r="H726" s="17" t="s">
        <v>24</v>
      </c>
      <c r="I726" s="16" t="s">
        <v>124</v>
      </c>
      <c r="J726" s="28">
        <v>43760</v>
      </c>
      <c r="K726" s="248">
        <v>1981</v>
      </c>
      <c r="L726" s="16">
        <f t="shared" si="38"/>
        <v>39</v>
      </c>
      <c r="M726" s="16" t="s">
        <v>26</v>
      </c>
      <c r="N726" s="16" t="s">
        <v>309</v>
      </c>
      <c r="O726" s="16" t="s">
        <v>49</v>
      </c>
      <c r="P726" s="16" t="s">
        <v>1755</v>
      </c>
      <c r="Q726" s="16">
        <v>2</v>
      </c>
      <c r="R726" s="18" t="s">
        <v>1987</v>
      </c>
      <c r="S726" s="21"/>
      <c r="T726" s="36"/>
      <c r="U726" s="37"/>
    </row>
    <row r="727" spans="1:43">
      <c r="A727" s="17">
        <v>771</v>
      </c>
      <c r="B727" s="77" t="s">
        <v>1988</v>
      </c>
      <c r="C727" s="77" t="s">
        <v>682</v>
      </c>
      <c r="D727" s="17" t="s">
        <v>63</v>
      </c>
      <c r="E727" s="77" t="s">
        <v>505</v>
      </c>
      <c r="F727" s="176" t="s">
        <v>1989</v>
      </c>
      <c r="G727" s="79"/>
      <c r="H727" s="23" t="s">
        <v>24</v>
      </c>
      <c r="I727" s="79" t="s">
        <v>195</v>
      </c>
      <c r="J727" s="80">
        <v>43759</v>
      </c>
      <c r="K727" s="81">
        <v>1981</v>
      </c>
      <c r="L727" s="16">
        <f t="shared" si="38"/>
        <v>39</v>
      </c>
      <c r="M727" s="79" t="s">
        <v>26</v>
      </c>
      <c r="N727" s="79" t="s">
        <v>27</v>
      </c>
      <c r="O727" s="79" t="s">
        <v>49</v>
      </c>
      <c r="P727" s="79" t="s">
        <v>116</v>
      </c>
      <c r="Q727" s="81">
        <v>2</v>
      </c>
      <c r="R727" s="79" t="s">
        <v>30</v>
      </c>
      <c r="S727" s="79"/>
      <c r="T727" s="82"/>
      <c r="U727" s="83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</row>
    <row r="728" spans="1:43">
      <c r="A728" s="13">
        <v>772</v>
      </c>
      <c r="B728" s="21" t="s">
        <v>1990</v>
      </c>
      <c r="C728" s="21" t="s">
        <v>1991</v>
      </c>
      <c r="D728" s="22" t="s">
        <v>51</v>
      </c>
      <c r="E728" s="21" t="s">
        <v>1992</v>
      </c>
      <c r="F728" s="177" t="s">
        <v>1993</v>
      </c>
      <c r="G728" s="16"/>
      <c r="H728" s="17" t="s">
        <v>24</v>
      </c>
      <c r="I728" s="16" t="s">
        <v>146</v>
      </c>
      <c r="J728" s="28">
        <v>25113</v>
      </c>
      <c r="K728" s="248">
        <v>1968</v>
      </c>
      <c r="L728" s="16">
        <f t="shared" si="38"/>
        <v>52</v>
      </c>
      <c r="M728" s="16" t="s">
        <v>45</v>
      </c>
      <c r="N728" s="16" t="s">
        <v>27</v>
      </c>
      <c r="O728" s="16" t="s">
        <v>28</v>
      </c>
      <c r="P728" s="16" t="s">
        <v>315</v>
      </c>
      <c r="Q728" s="16">
        <v>2</v>
      </c>
      <c r="R728" s="18" t="s">
        <v>30</v>
      </c>
      <c r="S728" s="21"/>
      <c r="T728" s="36"/>
      <c r="U728" s="37"/>
    </row>
    <row r="729" spans="1:43">
      <c r="A729" s="17">
        <v>773</v>
      </c>
      <c r="B729" s="21" t="s">
        <v>1994</v>
      </c>
      <c r="C729" s="21" t="s">
        <v>1408</v>
      </c>
      <c r="D729" s="22"/>
      <c r="E729" s="21"/>
      <c r="F729" s="176" t="s">
        <v>1995</v>
      </c>
      <c r="G729" s="16" t="s">
        <v>59</v>
      </c>
      <c r="H729" s="17" t="s">
        <v>24</v>
      </c>
      <c r="I729" s="16" t="s">
        <v>37</v>
      </c>
      <c r="J729" s="28">
        <v>43700</v>
      </c>
      <c r="K729" s="248">
        <v>1958</v>
      </c>
      <c r="L729" s="16">
        <f t="shared" si="38"/>
        <v>62</v>
      </c>
      <c r="M729" s="16" t="s">
        <v>26</v>
      </c>
      <c r="N729" s="16" t="s">
        <v>174</v>
      </c>
      <c r="O729" s="16" t="s">
        <v>28</v>
      </c>
      <c r="P729" s="16" t="s">
        <v>1266</v>
      </c>
      <c r="Q729" s="16">
        <v>2</v>
      </c>
      <c r="R729" s="18" t="s">
        <v>30</v>
      </c>
      <c r="S729" s="21"/>
      <c r="T729" s="36"/>
      <c r="U729" s="37"/>
    </row>
    <row r="730" spans="1:43">
      <c r="A730" s="13">
        <v>774</v>
      </c>
      <c r="B730" s="21" t="s">
        <v>1996</v>
      </c>
      <c r="C730" s="21" t="s">
        <v>78</v>
      </c>
      <c r="D730" s="22"/>
      <c r="E730" s="21"/>
      <c r="F730" s="176" t="s">
        <v>1997</v>
      </c>
      <c r="G730" s="16"/>
      <c r="H730" s="23" t="s">
        <v>24</v>
      </c>
      <c r="I730" s="16" t="s">
        <v>1054</v>
      </c>
      <c r="J730" s="28"/>
      <c r="K730" s="248"/>
      <c r="L730" s="16">
        <f t="shared" si="38"/>
        <v>2020</v>
      </c>
      <c r="M730" s="16" t="s">
        <v>45</v>
      </c>
      <c r="N730" s="16"/>
      <c r="O730" s="16"/>
      <c r="P730" s="16"/>
      <c r="Q730" s="16"/>
      <c r="R730" s="18"/>
      <c r="S730" s="21"/>
      <c r="T730" s="36"/>
      <c r="U730" s="37"/>
    </row>
    <row r="731" spans="1:43">
      <c r="A731" s="17">
        <v>775</v>
      </c>
      <c r="B731" s="21" t="s">
        <v>576</v>
      </c>
      <c r="C731" s="21" t="s">
        <v>1998</v>
      </c>
      <c r="D731" s="22" t="s">
        <v>56</v>
      </c>
      <c r="E731" s="21" t="s">
        <v>57</v>
      </c>
      <c r="F731" s="176" t="s">
        <v>1999</v>
      </c>
      <c r="G731" s="16"/>
      <c r="H731" s="23" t="s">
        <v>24</v>
      </c>
      <c r="I731" s="16" t="s">
        <v>364</v>
      </c>
      <c r="J731" s="28">
        <v>37172</v>
      </c>
      <c r="K731" s="248">
        <v>2001</v>
      </c>
      <c r="L731" s="16">
        <f t="shared" si="38"/>
        <v>19</v>
      </c>
      <c r="M731" s="16" t="s">
        <v>26</v>
      </c>
      <c r="N731" s="16" t="s">
        <v>130</v>
      </c>
      <c r="O731" s="16" t="s">
        <v>49</v>
      </c>
      <c r="P731" s="16"/>
      <c r="Q731" s="16">
        <v>2</v>
      </c>
      <c r="R731" s="18" t="s">
        <v>634</v>
      </c>
      <c r="S731" s="21"/>
      <c r="T731" s="36"/>
      <c r="U731" s="37"/>
    </row>
    <row r="732" spans="1:43">
      <c r="A732" s="13">
        <v>776</v>
      </c>
      <c r="B732" s="21" t="s">
        <v>576</v>
      </c>
      <c r="C732" s="21" t="s">
        <v>635</v>
      </c>
      <c r="D732" s="17" t="s">
        <v>56</v>
      </c>
      <c r="E732" s="21" t="s">
        <v>1461</v>
      </c>
      <c r="F732" s="176" t="s">
        <v>2000</v>
      </c>
      <c r="G732" s="16" t="s">
        <v>59</v>
      </c>
      <c r="H732" s="17" t="s">
        <v>24</v>
      </c>
      <c r="I732" s="16" t="s">
        <v>37</v>
      </c>
      <c r="J732" s="28">
        <v>43609</v>
      </c>
      <c r="K732" s="248">
        <v>1957</v>
      </c>
      <c r="L732" s="16">
        <f t="shared" si="38"/>
        <v>63</v>
      </c>
      <c r="M732" s="16" t="s">
        <v>26</v>
      </c>
      <c r="N732" s="16" t="s">
        <v>27</v>
      </c>
      <c r="O732" s="16" t="s">
        <v>28</v>
      </c>
      <c r="P732" s="16" t="s">
        <v>101</v>
      </c>
      <c r="Q732" s="16">
        <v>1</v>
      </c>
      <c r="R732" s="18" t="s">
        <v>30</v>
      </c>
      <c r="S732" s="21"/>
      <c r="T732" s="36"/>
      <c r="U732" s="37"/>
    </row>
    <row r="733" spans="1:43">
      <c r="A733" s="17">
        <v>779</v>
      </c>
      <c r="B733" s="21" t="s">
        <v>576</v>
      </c>
      <c r="C733" s="21" t="s">
        <v>2004</v>
      </c>
      <c r="D733" s="17" t="s">
        <v>56</v>
      </c>
      <c r="E733" s="21" t="s">
        <v>57</v>
      </c>
      <c r="F733" s="176" t="s">
        <v>2005</v>
      </c>
      <c r="G733" s="16" t="s">
        <v>223</v>
      </c>
      <c r="H733" s="17" t="s">
        <v>24</v>
      </c>
      <c r="I733" s="16" t="s">
        <v>37</v>
      </c>
      <c r="J733" s="28">
        <v>43764</v>
      </c>
      <c r="K733" s="248">
        <v>1990</v>
      </c>
      <c r="L733" s="16">
        <f t="shared" si="38"/>
        <v>30</v>
      </c>
      <c r="M733" s="16" t="s">
        <v>45</v>
      </c>
      <c r="N733" s="16" t="s">
        <v>130</v>
      </c>
      <c r="O733" s="16" t="s">
        <v>28</v>
      </c>
      <c r="P733" s="16" t="s">
        <v>2006</v>
      </c>
      <c r="Q733" s="16">
        <v>0</v>
      </c>
      <c r="R733" s="18" t="s">
        <v>578</v>
      </c>
      <c r="S733" s="21">
        <v>150000</v>
      </c>
      <c r="T733" s="36"/>
      <c r="U733" s="37"/>
    </row>
    <row r="734" spans="1:43">
      <c r="A734" s="13">
        <v>780</v>
      </c>
      <c r="B734" s="21" t="s">
        <v>212</v>
      </c>
      <c r="C734" s="18" t="s">
        <v>2007</v>
      </c>
      <c r="D734" s="17"/>
      <c r="E734" s="18"/>
      <c r="F734" s="177" t="s">
        <v>2008</v>
      </c>
      <c r="G734" s="16" t="s">
        <v>100</v>
      </c>
      <c r="H734" s="17" t="s">
        <v>24</v>
      </c>
      <c r="I734" s="16" t="s">
        <v>25</v>
      </c>
      <c r="J734" s="28">
        <v>43736</v>
      </c>
      <c r="K734" s="248">
        <v>1970</v>
      </c>
      <c r="L734" s="16">
        <f t="shared" si="38"/>
        <v>50</v>
      </c>
      <c r="M734" s="16" t="s">
        <v>26</v>
      </c>
      <c r="N734" s="16" t="s">
        <v>27</v>
      </c>
      <c r="O734" s="16" t="s">
        <v>28</v>
      </c>
      <c r="P734" s="16" t="s">
        <v>70</v>
      </c>
      <c r="Q734" s="16"/>
      <c r="R734" s="18" t="s">
        <v>30</v>
      </c>
      <c r="S734" s="21">
        <v>120000</v>
      </c>
      <c r="T734" s="36"/>
      <c r="U734" s="37"/>
    </row>
    <row r="735" spans="1:43">
      <c r="A735" s="17">
        <v>782</v>
      </c>
      <c r="B735" s="21" t="s">
        <v>445</v>
      </c>
      <c r="C735" s="21" t="s">
        <v>2009</v>
      </c>
      <c r="D735" s="17" t="s">
        <v>21</v>
      </c>
      <c r="E735" s="21" t="s">
        <v>92</v>
      </c>
      <c r="F735" s="176" t="s">
        <v>2010</v>
      </c>
      <c r="G735" s="16" t="s">
        <v>100</v>
      </c>
      <c r="H735" s="17" t="s">
        <v>24</v>
      </c>
      <c r="I735" s="16" t="s">
        <v>157</v>
      </c>
      <c r="J735" s="28">
        <v>43521</v>
      </c>
      <c r="K735" s="248">
        <v>1974</v>
      </c>
      <c r="L735" s="16">
        <f t="shared" si="38"/>
        <v>46</v>
      </c>
      <c r="M735" s="16" t="s">
        <v>76</v>
      </c>
      <c r="N735" s="16" t="s">
        <v>27</v>
      </c>
      <c r="O735" s="16" t="s">
        <v>28</v>
      </c>
      <c r="P735" s="16" t="s">
        <v>147</v>
      </c>
      <c r="Q735" s="16"/>
      <c r="R735" s="18" t="s">
        <v>30</v>
      </c>
      <c r="S735" s="21">
        <v>150000</v>
      </c>
      <c r="T735" s="36"/>
      <c r="U735" s="37"/>
    </row>
    <row r="736" spans="1:43">
      <c r="A736" s="13">
        <v>783</v>
      </c>
      <c r="B736" s="21" t="s">
        <v>445</v>
      </c>
      <c r="C736" s="21" t="s">
        <v>2011</v>
      </c>
      <c r="D736" s="22" t="s">
        <v>1510</v>
      </c>
      <c r="E736" s="21" t="s">
        <v>2012</v>
      </c>
      <c r="F736" s="176" t="s">
        <v>2013</v>
      </c>
      <c r="G736" s="16" t="s">
        <v>23</v>
      </c>
      <c r="H736" s="17" t="s">
        <v>24</v>
      </c>
      <c r="I736" s="16" t="s">
        <v>157</v>
      </c>
      <c r="J736" s="28">
        <v>43685</v>
      </c>
      <c r="K736" s="248">
        <v>1993</v>
      </c>
      <c r="L736" s="16">
        <f t="shared" si="38"/>
        <v>27</v>
      </c>
      <c r="M736" s="16" t="s">
        <v>26</v>
      </c>
      <c r="N736" s="16" t="s">
        <v>27</v>
      </c>
      <c r="O736" s="16" t="s">
        <v>28</v>
      </c>
      <c r="P736" s="16" t="s">
        <v>1707</v>
      </c>
      <c r="Q736" s="16">
        <v>2</v>
      </c>
      <c r="R736" s="18" t="s">
        <v>30</v>
      </c>
      <c r="S736" s="21"/>
      <c r="T736" s="36"/>
      <c r="U736" s="37"/>
    </row>
    <row r="737" spans="1:43">
      <c r="A737" s="17">
        <v>784</v>
      </c>
      <c r="B737" s="21" t="s">
        <v>445</v>
      </c>
      <c r="C737" s="21" t="s">
        <v>534</v>
      </c>
      <c r="D737" s="22" t="s">
        <v>97</v>
      </c>
      <c r="E737" s="21" t="s">
        <v>98</v>
      </c>
      <c r="F737" s="176" t="s">
        <v>2014</v>
      </c>
      <c r="G737" s="16" t="s">
        <v>100</v>
      </c>
      <c r="H737" s="17" t="s">
        <v>24</v>
      </c>
      <c r="I737" s="16" t="s">
        <v>157</v>
      </c>
      <c r="J737" s="25">
        <v>43821</v>
      </c>
      <c r="K737" s="26">
        <v>1947</v>
      </c>
      <c r="L737" s="16">
        <f t="shared" si="38"/>
        <v>73</v>
      </c>
      <c r="M737" s="16" t="s">
        <v>26</v>
      </c>
      <c r="N737" s="16" t="s">
        <v>27</v>
      </c>
      <c r="O737" s="16" t="s">
        <v>46</v>
      </c>
      <c r="P737" s="16" t="s">
        <v>136</v>
      </c>
      <c r="Q737" s="16">
        <v>8</v>
      </c>
      <c r="R737" s="18" t="s">
        <v>30</v>
      </c>
      <c r="S737" s="21">
        <v>60000</v>
      </c>
      <c r="T737" s="36"/>
      <c r="U737" s="37"/>
    </row>
    <row r="738" spans="1:43">
      <c r="A738" s="13">
        <v>785</v>
      </c>
      <c r="B738" s="21" t="s">
        <v>445</v>
      </c>
      <c r="C738" s="21" t="s">
        <v>774</v>
      </c>
      <c r="D738" s="17" t="s">
        <v>192</v>
      </c>
      <c r="E738" s="21" t="s">
        <v>340</v>
      </c>
      <c r="F738" s="176" t="s">
        <v>2015</v>
      </c>
      <c r="G738" s="16" t="s">
        <v>100</v>
      </c>
      <c r="H738" s="17" t="s">
        <v>24</v>
      </c>
      <c r="I738" s="16" t="s">
        <v>157</v>
      </c>
      <c r="J738" s="28">
        <v>43563</v>
      </c>
      <c r="K738" s="248"/>
      <c r="L738" s="16">
        <f t="shared" si="38"/>
        <v>2020</v>
      </c>
      <c r="M738" s="16" t="s">
        <v>26</v>
      </c>
      <c r="N738" s="16" t="s">
        <v>27</v>
      </c>
      <c r="O738" s="16" t="s">
        <v>46</v>
      </c>
      <c r="P738" s="16" t="s">
        <v>136</v>
      </c>
      <c r="Q738" s="16"/>
      <c r="R738" s="18" t="s">
        <v>30</v>
      </c>
      <c r="S738" s="21">
        <v>60000</v>
      </c>
      <c r="T738" s="36"/>
      <c r="U738" s="37"/>
    </row>
    <row r="739" spans="1:43">
      <c r="A739" s="17">
        <v>786</v>
      </c>
      <c r="B739" s="21" t="s">
        <v>445</v>
      </c>
      <c r="C739" s="21" t="s">
        <v>2016</v>
      </c>
      <c r="D739" s="17" t="s">
        <v>192</v>
      </c>
      <c r="E739" s="21" t="s">
        <v>340</v>
      </c>
      <c r="F739" s="177" t="s">
        <v>2017</v>
      </c>
      <c r="G739" s="16" t="s">
        <v>100</v>
      </c>
      <c r="H739" s="17" t="s">
        <v>24</v>
      </c>
      <c r="I739" s="16" t="s">
        <v>157</v>
      </c>
      <c r="J739" s="28">
        <v>24918</v>
      </c>
      <c r="K739" s="248">
        <v>1968</v>
      </c>
      <c r="L739" s="16">
        <f t="shared" si="38"/>
        <v>52</v>
      </c>
      <c r="M739" s="16" t="s">
        <v>45</v>
      </c>
      <c r="N739" s="16" t="s">
        <v>27</v>
      </c>
      <c r="O739" s="16" t="s">
        <v>46</v>
      </c>
      <c r="P739" s="16" t="s">
        <v>2018</v>
      </c>
      <c r="Q739" s="16">
        <v>4</v>
      </c>
      <c r="R739" s="18" t="s">
        <v>30</v>
      </c>
      <c r="S739" s="21">
        <v>120000</v>
      </c>
      <c r="T739" s="36"/>
      <c r="U739" s="37"/>
    </row>
    <row r="740" spans="1:43">
      <c r="A740" s="13">
        <v>787</v>
      </c>
      <c r="B740" s="21" t="s">
        <v>445</v>
      </c>
      <c r="C740" s="21" t="s">
        <v>1712</v>
      </c>
      <c r="D740" s="22" t="s">
        <v>97</v>
      </c>
      <c r="E740" s="21" t="s">
        <v>98</v>
      </c>
      <c r="F740" s="176" t="s">
        <v>2019</v>
      </c>
      <c r="G740" s="16" t="s">
        <v>100</v>
      </c>
      <c r="H740" s="17" t="s">
        <v>24</v>
      </c>
      <c r="I740" s="16" t="s">
        <v>157</v>
      </c>
      <c r="J740" s="28">
        <v>43754</v>
      </c>
      <c r="K740" s="248">
        <v>1983</v>
      </c>
      <c r="L740" s="16">
        <f t="shared" si="38"/>
        <v>37</v>
      </c>
      <c r="M740" s="16" t="s">
        <v>26</v>
      </c>
      <c r="N740" s="16" t="s">
        <v>130</v>
      </c>
      <c r="O740" s="16" t="s">
        <v>28</v>
      </c>
      <c r="P740" s="16" t="s">
        <v>315</v>
      </c>
      <c r="Q740" s="16"/>
      <c r="R740" s="18" t="s">
        <v>30</v>
      </c>
      <c r="S740" s="21">
        <v>120000</v>
      </c>
      <c r="T740" s="36"/>
      <c r="U740" s="37"/>
    </row>
    <row r="741" spans="1:43">
      <c r="A741" s="17">
        <v>788</v>
      </c>
      <c r="B741" s="21" t="s">
        <v>445</v>
      </c>
      <c r="C741" s="21" t="s">
        <v>1067</v>
      </c>
      <c r="D741" s="22" t="s">
        <v>97</v>
      </c>
      <c r="E741" s="21" t="s">
        <v>98</v>
      </c>
      <c r="F741" s="176" t="s">
        <v>2020</v>
      </c>
      <c r="G741" s="16" t="s">
        <v>100</v>
      </c>
      <c r="H741" s="17" t="s">
        <v>24</v>
      </c>
      <c r="I741" s="16" t="s">
        <v>157</v>
      </c>
      <c r="J741" s="28">
        <v>26001</v>
      </c>
      <c r="K741" s="248">
        <v>1971</v>
      </c>
      <c r="L741" s="16">
        <f t="shared" si="38"/>
        <v>49</v>
      </c>
      <c r="M741" s="16" t="s">
        <v>45</v>
      </c>
      <c r="N741" s="16" t="s">
        <v>27</v>
      </c>
      <c r="O741" s="16" t="s">
        <v>49</v>
      </c>
      <c r="P741" s="16" t="s">
        <v>315</v>
      </c>
      <c r="Q741" s="16">
        <v>4</v>
      </c>
      <c r="R741" s="18" t="s">
        <v>30</v>
      </c>
      <c r="S741" s="21">
        <v>120000</v>
      </c>
      <c r="T741" s="36"/>
      <c r="U741" s="37"/>
    </row>
    <row r="742" spans="1:43">
      <c r="A742" s="13">
        <v>789</v>
      </c>
      <c r="B742" s="21" t="s">
        <v>445</v>
      </c>
      <c r="C742" s="21" t="s">
        <v>71</v>
      </c>
      <c r="D742" s="17" t="s">
        <v>21</v>
      </c>
      <c r="E742" s="21" t="s">
        <v>92</v>
      </c>
      <c r="F742" s="176" t="s">
        <v>2021</v>
      </c>
      <c r="G742" s="16" t="s">
        <v>100</v>
      </c>
      <c r="H742" s="17" t="s">
        <v>24</v>
      </c>
      <c r="I742" s="16" t="s">
        <v>283</v>
      </c>
      <c r="J742" s="28">
        <v>30073</v>
      </c>
      <c r="K742" s="248">
        <v>1982</v>
      </c>
      <c r="L742" s="16">
        <f t="shared" si="38"/>
        <v>38</v>
      </c>
      <c r="M742" s="16" t="s">
        <v>45</v>
      </c>
      <c r="N742" s="16" t="s">
        <v>27</v>
      </c>
      <c r="O742" s="16" t="s">
        <v>46</v>
      </c>
      <c r="P742" s="16" t="s">
        <v>104</v>
      </c>
      <c r="Q742" s="16">
        <v>2</v>
      </c>
      <c r="R742" s="18" t="s">
        <v>30</v>
      </c>
      <c r="S742" s="21">
        <v>120000</v>
      </c>
      <c r="T742" s="36"/>
      <c r="U742" s="37"/>
    </row>
    <row r="743" spans="1:43">
      <c r="A743" s="17">
        <v>790</v>
      </c>
      <c r="B743" s="21" t="s">
        <v>2022</v>
      </c>
      <c r="C743" s="21" t="s">
        <v>2023</v>
      </c>
      <c r="D743" s="17" t="s">
        <v>192</v>
      </c>
      <c r="E743" s="21"/>
      <c r="F743" s="19"/>
      <c r="G743" s="16"/>
      <c r="H743" s="17" t="s">
        <v>24</v>
      </c>
      <c r="I743" s="16" t="s">
        <v>33</v>
      </c>
      <c r="J743" s="28"/>
      <c r="K743" s="248"/>
      <c r="L743" s="16"/>
      <c r="M743" s="16" t="s">
        <v>76</v>
      </c>
      <c r="N743" s="16"/>
      <c r="O743" s="16"/>
      <c r="P743" s="16"/>
      <c r="Q743" s="16"/>
      <c r="R743" s="18"/>
      <c r="S743" s="21"/>
      <c r="T743" s="36"/>
      <c r="U743" s="37"/>
    </row>
    <row r="744" spans="1:43">
      <c r="A744" s="13">
        <v>792</v>
      </c>
      <c r="B744" s="21" t="s">
        <v>2027</v>
      </c>
      <c r="C744" s="21" t="s">
        <v>2028</v>
      </c>
      <c r="D744" s="17" t="s">
        <v>63</v>
      </c>
      <c r="E744" s="21" t="s">
        <v>2029</v>
      </c>
      <c r="F744" s="176" t="s">
        <v>2030</v>
      </c>
      <c r="G744" s="16" t="s">
        <v>100</v>
      </c>
      <c r="H744" s="17" t="s">
        <v>24</v>
      </c>
      <c r="I744" s="16" t="s">
        <v>146</v>
      </c>
      <c r="J744" s="28">
        <v>43711</v>
      </c>
      <c r="K744" s="248">
        <v>1976</v>
      </c>
      <c r="L744" s="16">
        <f>2020-K744</f>
        <v>44</v>
      </c>
      <c r="M744" s="16" t="s">
        <v>26</v>
      </c>
      <c r="N744" s="16" t="s">
        <v>130</v>
      </c>
      <c r="O744" s="16" t="s">
        <v>28</v>
      </c>
      <c r="P744" s="16" t="s">
        <v>1755</v>
      </c>
      <c r="Q744" s="16">
        <v>2</v>
      </c>
      <c r="R744" s="18" t="s">
        <v>30</v>
      </c>
      <c r="S744" s="21">
        <v>120000</v>
      </c>
      <c r="T744" s="36"/>
      <c r="U744" s="37"/>
    </row>
    <row r="745" spans="1:43">
      <c r="A745" s="17">
        <v>793</v>
      </c>
      <c r="B745" s="21" t="s">
        <v>2031</v>
      </c>
      <c r="C745" s="21" t="s">
        <v>2032</v>
      </c>
      <c r="D745" s="17" t="s">
        <v>63</v>
      </c>
      <c r="E745" s="21" t="s">
        <v>1013</v>
      </c>
      <c r="F745" s="248"/>
      <c r="G745" s="16" t="s">
        <v>23</v>
      </c>
      <c r="H745" s="17" t="s">
        <v>24</v>
      </c>
      <c r="I745" s="16" t="s">
        <v>60</v>
      </c>
      <c r="J745" s="28">
        <v>43526</v>
      </c>
      <c r="K745" s="248">
        <v>1977</v>
      </c>
      <c r="L745" s="16">
        <f>2020-K745</f>
        <v>43</v>
      </c>
      <c r="M745" s="16" t="s">
        <v>26</v>
      </c>
      <c r="N745" s="16" t="s">
        <v>27</v>
      </c>
      <c r="O745" s="16" t="s">
        <v>28</v>
      </c>
      <c r="P745" s="16" t="s">
        <v>1447</v>
      </c>
      <c r="Q745" s="16">
        <v>2</v>
      </c>
      <c r="R745" s="18" t="s">
        <v>30</v>
      </c>
      <c r="S745" s="21"/>
      <c r="T745" s="36"/>
      <c r="U745" s="37"/>
    </row>
    <row r="746" spans="1:43">
      <c r="A746" s="13">
        <v>794</v>
      </c>
      <c r="B746" s="21" t="s">
        <v>2033</v>
      </c>
      <c r="C746" s="21" t="s">
        <v>2034</v>
      </c>
      <c r="D746" s="17" t="s">
        <v>112</v>
      </c>
      <c r="E746" s="21" t="s">
        <v>545</v>
      </c>
      <c r="F746" s="176" t="s">
        <v>2035</v>
      </c>
      <c r="G746" s="16" t="s">
        <v>186</v>
      </c>
      <c r="H746" s="17" t="s">
        <v>24</v>
      </c>
      <c r="I746" s="16" t="s">
        <v>1054</v>
      </c>
      <c r="J746" s="28">
        <v>43731</v>
      </c>
      <c r="K746" s="248">
        <v>1991</v>
      </c>
      <c r="L746" s="16">
        <f>2020-K746</f>
        <v>29</v>
      </c>
      <c r="M746" s="16" t="s">
        <v>26</v>
      </c>
      <c r="N746" s="16" t="s">
        <v>27</v>
      </c>
      <c r="O746" s="16" t="s">
        <v>28</v>
      </c>
      <c r="P746" s="16" t="s">
        <v>1576</v>
      </c>
      <c r="Q746" s="16">
        <v>2</v>
      </c>
      <c r="R746" s="18" t="s">
        <v>30</v>
      </c>
      <c r="S746" s="21"/>
      <c r="T746" s="36"/>
      <c r="U746" s="37"/>
    </row>
    <row r="747" spans="1:43">
      <c r="A747" s="17">
        <v>795</v>
      </c>
      <c r="B747" s="21" t="s">
        <v>2036</v>
      </c>
      <c r="C747" s="21" t="s">
        <v>2037</v>
      </c>
      <c r="D747" s="17" t="s">
        <v>51</v>
      </c>
      <c r="E747" s="21" t="s">
        <v>336</v>
      </c>
      <c r="F747" s="176" t="s">
        <v>2038</v>
      </c>
      <c r="G747" s="16" t="s">
        <v>100</v>
      </c>
      <c r="H747" s="17" t="s">
        <v>24</v>
      </c>
      <c r="I747" s="16" t="s">
        <v>60</v>
      </c>
      <c r="J747" s="28">
        <v>43780</v>
      </c>
      <c r="K747" s="248">
        <v>1976</v>
      </c>
      <c r="L747" s="16">
        <f>2020-K747</f>
        <v>44</v>
      </c>
      <c r="M747" s="16" t="s">
        <v>26</v>
      </c>
      <c r="N747" s="16" t="s">
        <v>27</v>
      </c>
      <c r="O747" s="16" t="s">
        <v>28</v>
      </c>
      <c r="P747" s="16" t="s">
        <v>136</v>
      </c>
      <c r="Q747" s="16">
        <v>2</v>
      </c>
      <c r="R747" s="18" t="s">
        <v>30</v>
      </c>
      <c r="S747" s="21">
        <v>120000</v>
      </c>
      <c r="T747" s="36"/>
      <c r="U747" s="37"/>
    </row>
    <row r="748" spans="1:43" ht="17.100000000000001" customHeight="1">
      <c r="A748" s="13">
        <v>796</v>
      </c>
      <c r="B748" s="21" t="s">
        <v>425</v>
      </c>
      <c r="C748" s="21" t="s">
        <v>556</v>
      </c>
      <c r="D748" s="22" t="s">
        <v>112</v>
      </c>
      <c r="E748" s="21" t="s">
        <v>913</v>
      </c>
      <c r="F748" s="176" t="s">
        <v>2039</v>
      </c>
      <c r="G748" s="16" t="s">
        <v>100</v>
      </c>
      <c r="H748" s="17" t="s">
        <v>24</v>
      </c>
      <c r="I748" s="16" t="s">
        <v>195</v>
      </c>
      <c r="J748" s="28">
        <v>43688</v>
      </c>
      <c r="K748" s="248">
        <v>1979</v>
      </c>
      <c r="L748" s="16">
        <f>2020-K748</f>
        <v>41</v>
      </c>
      <c r="M748" s="16" t="s">
        <v>26</v>
      </c>
      <c r="N748" s="16" t="s">
        <v>27</v>
      </c>
      <c r="O748" s="16" t="s">
        <v>49</v>
      </c>
      <c r="P748" s="16" t="s">
        <v>147</v>
      </c>
      <c r="Q748" s="16">
        <v>3</v>
      </c>
      <c r="R748" s="18" t="s">
        <v>30</v>
      </c>
      <c r="S748" s="21">
        <v>120000</v>
      </c>
      <c r="T748" s="36"/>
      <c r="U748" s="37"/>
    </row>
    <row r="749" spans="1:43" ht="17.100000000000001" customHeight="1">
      <c r="A749" s="17">
        <v>797</v>
      </c>
      <c r="B749" s="21" t="s">
        <v>425</v>
      </c>
      <c r="C749" s="21" t="s">
        <v>2040</v>
      </c>
      <c r="D749" s="22"/>
      <c r="E749" s="21"/>
      <c r="F749" s="19"/>
      <c r="G749" s="16"/>
      <c r="H749" s="17" t="s">
        <v>24</v>
      </c>
      <c r="I749" s="16" t="s">
        <v>278</v>
      </c>
      <c r="J749" s="28"/>
      <c r="K749" s="248"/>
      <c r="L749" s="16"/>
      <c r="M749" s="16" t="s">
        <v>26</v>
      </c>
      <c r="N749" s="16"/>
      <c r="O749" s="16"/>
      <c r="P749" s="16"/>
      <c r="Q749" s="16"/>
      <c r="R749" s="18"/>
      <c r="S749" s="21"/>
      <c r="T749" s="36"/>
      <c r="U749" s="37"/>
    </row>
    <row r="750" spans="1:43" ht="17.100000000000001" customHeight="1">
      <c r="A750" s="13">
        <v>798</v>
      </c>
      <c r="B750" s="21" t="s">
        <v>425</v>
      </c>
      <c r="C750" s="21" t="s">
        <v>2041</v>
      </c>
      <c r="D750" s="17" t="s">
        <v>85</v>
      </c>
      <c r="E750" s="21" t="s">
        <v>2042</v>
      </c>
      <c r="F750" s="176" t="s">
        <v>2043</v>
      </c>
      <c r="G750" s="16" t="s">
        <v>100</v>
      </c>
      <c r="H750" s="17" t="s">
        <v>24</v>
      </c>
      <c r="I750" s="16" t="s">
        <v>195</v>
      </c>
      <c r="J750" s="28">
        <v>20194</v>
      </c>
      <c r="K750" s="248">
        <v>1955</v>
      </c>
      <c r="L750" s="16">
        <f>2020-K750</f>
        <v>65</v>
      </c>
      <c r="M750" s="16" t="s">
        <v>26</v>
      </c>
      <c r="N750" s="16" t="s">
        <v>27</v>
      </c>
      <c r="O750" s="16" t="s">
        <v>49</v>
      </c>
      <c r="P750" s="16" t="s">
        <v>136</v>
      </c>
      <c r="Q750" s="16">
        <v>8</v>
      </c>
      <c r="R750" s="18" t="s">
        <v>30</v>
      </c>
      <c r="S750" s="21">
        <v>120000</v>
      </c>
      <c r="T750" s="36"/>
      <c r="U750" s="37"/>
    </row>
    <row r="751" spans="1:43" s="4" customFormat="1">
      <c r="A751" s="17">
        <v>799</v>
      </c>
      <c r="B751" s="21" t="s">
        <v>425</v>
      </c>
      <c r="C751" s="21" t="s">
        <v>84</v>
      </c>
      <c r="D751" s="17" t="s">
        <v>63</v>
      </c>
      <c r="E751" s="21" t="s">
        <v>2044</v>
      </c>
      <c r="F751" s="176" t="s">
        <v>2045</v>
      </c>
      <c r="G751" s="16" t="s">
        <v>100</v>
      </c>
      <c r="H751" s="17" t="s">
        <v>24</v>
      </c>
      <c r="I751" s="16" t="s">
        <v>195</v>
      </c>
      <c r="J751" s="28">
        <v>26492</v>
      </c>
      <c r="K751" s="248">
        <v>1972</v>
      </c>
      <c r="L751" s="16">
        <f>2020-K751</f>
        <v>48</v>
      </c>
      <c r="M751" s="16" t="s">
        <v>26</v>
      </c>
      <c r="N751" s="16" t="s">
        <v>27</v>
      </c>
      <c r="O751" s="16" t="s">
        <v>49</v>
      </c>
      <c r="P751" s="16" t="s">
        <v>2046</v>
      </c>
      <c r="Q751" s="16">
        <v>4</v>
      </c>
      <c r="R751" s="18" t="s">
        <v>30</v>
      </c>
      <c r="S751" s="21">
        <v>120000</v>
      </c>
      <c r="T751" s="36"/>
      <c r="U751" s="37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>
      <c r="A752" s="13">
        <v>800</v>
      </c>
      <c r="B752" s="21" t="s">
        <v>425</v>
      </c>
      <c r="C752" s="21" t="s">
        <v>941</v>
      </c>
      <c r="D752" s="22" t="s">
        <v>112</v>
      </c>
      <c r="E752" s="21" t="s">
        <v>1466</v>
      </c>
      <c r="F752" s="176" t="s">
        <v>2047</v>
      </c>
      <c r="G752" s="16" t="s">
        <v>100</v>
      </c>
      <c r="H752" s="17" t="s">
        <v>24</v>
      </c>
      <c r="I752" s="16" t="s">
        <v>195</v>
      </c>
      <c r="J752" s="25">
        <v>25330</v>
      </c>
      <c r="K752" s="26">
        <v>1969</v>
      </c>
      <c r="L752" s="16">
        <f>2020-K752</f>
        <v>51</v>
      </c>
      <c r="M752" s="16" t="s">
        <v>45</v>
      </c>
      <c r="N752" s="16" t="s">
        <v>27</v>
      </c>
      <c r="O752" s="16" t="s">
        <v>28</v>
      </c>
      <c r="P752" s="16" t="s">
        <v>247</v>
      </c>
      <c r="Q752" s="16">
        <v>4</v>
      </c>
      <c r="R752" s="18" t="s">
        <v>30</v>
      </c>
      <c r="S752" s="21">
        <v>120000</v>
      </c>
      <c r="T752" s="36"/>
      <c r="U752" s="37"/>
    </row>
    <row r="753" spans="1:43">
      <c r="A753" s="17">
        <v>19</v>
      </c>
      <c r="B753" s="182" t="s">
        <v>110</v>
      </c>
      <c r="C753" s="182" t="s">
        <v>2214</v>
      </c>
      <c r="D753" s="183" t="s">
        <v>192</v>
      </c>
      <c r="E753" s="182"/>
      <c r="F753" s="184"/>
      <c r="G753" s="192" t="s">
        <v>2320</v>
      </c>
      <c r="H753" s="183" t="s">
        <v>2301</v>
      </c>
      <c r="I753" s="185" t="s">
        <v>2304</v>
      </c>
      <c r="J753" s="186"/>
      <c r="K753" s="187"/>
      <c r="L753" s="185"/>
      <c r="M753" s="185" t="s">
        <v>45</v>
      </c>
      <c r="N753" s="185"/>
      <c r="O753" s="185"/>
      <c r="P753" s="185"/>
      <c r="Q753" s="185"/>
      <c r="R753" s="182"/>
      <c r="S753" s="188"/>
      <c r="T753" s="36"/>
      <c r="U753" s="37"/>
    </row>
    <row r="754" spans="1:43">
      <c r="A754" s="13">
        <v>19</v>
      </c>
      <c r="B754" s="182" t="s">
        <v>110</v>
      </c>
      <c r="C754" s="182" t="s">
        <v>2215</v>
      </c>
      <c r="D754" s="183" t="s">
        <v>112</v>
      </c>
      <c r="E754" s="182"/>
      <c r="F754" s="192"/>
      <c r="G754" s="16" t="s">
        <v>2280</v>
      </c>
      <c r="H754" s="183" t="s">
        <v>24</v>
      </c>
      <c r="I754" s="185" t="s">
        <v>2305</v>
      </c>
      <c r="J754" s="186"/>
      <c r="K754" s="187"/>
      <c r="L754" s="185"/>
      <c r="M754" s="185" t="s">
        <v>45</v>
      </c>
      <c r="N754" s="185"/>
      <c r="O754" s="185"/>
      <c r="P754" s="185"/>
      <c r="Q754" s="185"/>
      <c r="R754" s="182"/>
      <c r="S754" s="188"/>
      <c r="T754" s="36"/>
      <c r="U754" s="37"/>
    </row>
    <row r="755" spans="1:43">
      <c r="A755" s="17">
        <v>19</v>
      </c>
      <c r="B755" s="182" t="s">
        <v>110</v>
      </c>
      <c r="C755" s="182" t="s">
        <v>2216</v>
      </c>
      <c r="D755" s="183" t="s">
        <v>97</v>
      </c>
      <c r="E755" s="182"/>
      <c r="F755" s="192"/>
      <c r="G755" s="16" t="s">
        <v>2280</v>
      </c>
      <c r="H755" s="183" t="s">
        <v>24</v>
      </c>
      <c r="I755" s="185" t="s">
        <v>2305</v>
      </c>
      <c r="J755" s="186"/>
      <c r="K755" s="187"/>
      <c r="L755" s="185"/>
      <c r="M755" s="185" t="s">
        <v>45</v>
      </c>
      <c r="N755" s="185"/>
      <c r="O755" s="185"/>
      <c r="P755" s="185"/>
      <c r="Q755" s="185"/>
      <c r="R755" s="182"/>
      <c r="S755" s="188"/>
      <c r="T755" s="36"/>
      <c r="U755" s="37"/>
    </row>
    <row r="756" spans="1:43">
      <c r="A756" s="13">
        <v>19</v>
      </c>
      <c r="B756" s="182" t="s">
        <v>110</v>
      </c>
      <c r="C756" s="182" t="s">
        <v>2217</v>
      </c>
      <c r="D756" s="183" t="s">
        <v>97</v>
      </c>
      <c r="E756" s="182"/>
      <c r="F756" s="184"/>
      <c r="G756" s="16" t="s">
        <v>2280</v>
      </c>
      <c r="H756" s="183" t="s">
        <v>24</v>
      </c>
      <c r="I756" s="185" t="s">
        <v>2305</v>
      </c>
      <c r="J756" s="186"/>
      <c r="K756" s="187"/>
      <c r="L756" s="185"/>
      <c r="M756" s="185" t="s">
        <v>26</v>
      </c>
      <c r="N756" s="185"/>
      <c r="O756" s="185"/>
      <c r="P756" s="185"/>
      <c r="Q756" s="185"/>
      <c r="R756" s="182"/>
      <c r="S756" s="188"/>
      <c r="T756" s="36"/>
      <c r="U756" s="37"/>
    </row>
    <row r="757" spans="1:43">
      <c r="A757" s="17">
        <v>19</v>
      </c>
      <c r="B757" s="182" t="s">
        <v>121</v>
      </c>
      <c r="C757" s="182" t="s">
        <v>1201</v>
      </c>
      <c r="D757" s="183" t="s">
        <v>192</v>
      </c>
      <c r="E757" s="182"/>
      <c r="F757" s="184"/>
      <c r="G757" s="16" t="s">
        <v>2280</v>
      </c>
      <c r="H757" s="183" t="s">
        <v>2301</v>
      </c>
      <c r="I757" s="185" t="s">
        <v>2303</v>
      </c>
      <c r="J757" s="186"/>
      <c r="K757" s="187"/>
      <c r="L757" s="185"/>
      <c r="M757" s="185" t="s">
        <v>45</v>
      </c>
      <c r="N757" s="185"/>
      <c r="O757" s="185"/>
      <c r="P757" s="185"/>
      <c r="Q757" s="185"/>
      <c r="R757" s="182"/>
      <c r="S757" s="188"/>
      <c r="T757" s="36"/>
      <c r="U757" s="37"/>
    </row>
    <row r="758" spans="1:43">
      <c r="A758" s="13">
        <v>19</v>
      </c>
      <c r="B758" s="182" t="s">
        <v>2218</v>
      </c>
      <c r="C758" s="182" t="s">
        <v>142</v>
      </c>
      <c r="D758" s="183" t="s">
        <v>85</v>
      </c>
      <c r="E758" s="182"/>
      <c r="F758" s="184"/>
      <c r="G758" s="185" t="s">
        <v>2321</v>
      </c>
      <c r="H758" s="183" t="s">
        <v>24</v>
      </c>
      <c r="I758" s="185" t="s">
        <v>983</v>
      </c>
      <c r="J758" s="186"/>
      <c r="K758" s="187"/>
      <c r="L758" s="185"/>
      <c r="M758" s="185" t="s">
        <v>26</v>
      </c>
      <c r="N758" s="185"/>
      <c r="O758" s="185"/>
      <c r="P758" s="185"/>
      <c r="Q758" s="185"/>
      <c r="R758" s="182"/>
      <c r="S758" s="188"/>
      <c r="T758" s="36"/>
      <c r="U758" s="37"/>
    </row>
    <row r="759" spans="1:43">
      <c r="A759" s="17">
        <v>19</v>
      </c>
      <c r="B759" s="182" t="s">
        <v>52</v>
      </c>
      <c r="C759" s="182" t="s">
        <v>50</v>
      </c>
      <c r="D759" s="183" t="s">
        <v>517</v>
      </c>
      <c r="E759" s="182"/>
      <c r="F759" s="184"/>
      <c r="G759" s="185"/>
      <c r="H759" s="183" t="s">
        <v>24</v>
      </c>
      <c r="I759" s="185" t="s">
        <v>2315</v>
      </c>
      <c r="J759" s="186"/>
      <c r="K759" s="187"/>
      <c r="L759" s="185"/>
      <c r="M759" s="185" t="s">
        <v>26</v>
      </c>
      <c r="N759" s="185"/>
      <c r="O759" s="185"/>
      <c r="P759" s="185"/>
      <c r="Q759" s="185"/>
      <c r="R759" s="182"/>
      <c r="S759" s="188"/>
      <c r="T759" s="36"/>
      <c r="U759" s="37"/>
    </row>
    <row r="760" spans="1:43">
      <c r="A760" s="13">
        <v>19</v>
      </c>
      <c r="B760" s="182" t="s">
        <v>52</v>
      </c>
      <c r="C760" s="182" t="s">
        <v>878</v>
      </c>
      <c r="D760" s="183"/>
      <c r="E760" s="182"/>
      <c r="F760" s="184"/>
      <c r="G760" s="185"/>
      <c r="H760" s="183" t="s">
        <v>24</v>
      </c>
      <c r="I760" s="185"/>
      <c r="J760" s="186"/>
      <c r="K760" s="187"/>
      <c r="L760" s="185"/>
      <c r="M760" s="185" t="s">
        <v>45</v>
      </c>
      <c r="N760" s="185"/>
      <c r="O760" s="185"/>
      <c r="P760" s="185"/>
      <c r="Q760" s="185"/>
      <c r="R760" s="182"/>
      <c r="S760" s="188"/>
      <c r="T760" s="36"/>
      <c r="U760" s="37"/>
    </row>
    <row r="761" spans="1:43">
      <c r="A761" s="17">
        <v>19</v>
      </c>
      <c r="B761" s="182" t="s">
        <v>190</v>
      </c>
      <c r="C761" s="182" t="s">
        <v>1002</v>
      </c>
      <c r="D761" s="183"/>
      <c r="E761" s="182"/>
      <c r="F761" s="184"/>
      <c r="G761" s="185"/>
      <c r="H761" s="183" t="s">
        <v>24</v>
      </c>
      <c r="I761" s="185"/>
      <c r="J761" s="186"/>
      <c r="K761" s="187"/>
      <c r="L761" s="185"/>
      <c r="M761" s="185" t="s">
        <v>45</v>
      </c>
      <c r="N761" s="185"/>
      <c r="O761" s="185"/>
      <c r="P761" s="185"/>
      <c r="Q761" s="185"/>
      <c r="R761" s="182"/>
      <c r="S761" s="188"/>
      <c r="T761" s="36"/>
      <c r="U761" s="37"/>
    </row>
    <row r="762" spans="1:43">
      <c r="A762" s="13">
        <v>19</v>
      </c>
      <c r="B762" s="182" t="s">
        <v>190</v>
      </c>
      <c r="C762" s="182" t="s">
        <v>507</v>
      </c>
      <c r="D762" s="183" t="s">
        <v>41</v>
      </c>
      <c r="E762" s="182"/>
      <c r="F762" s="184"/>
      <c r="G762" s="16" t="s">
        <v>2280</v>
      </c>
      <c r="H762" s="183" t="s">
        <v>24</v>
      </c>
      <c r="I762" s="185" t="s">
        <v>2303</v>
      </c>
      <c r="J762" s="186"/>
      <c r="K762" s="187"/>
      <c r="L762" s="185"/>
      <c r="M762" s="185" t="s">
        <v>45</v>
      </c>
      <c r="N762" s="185"/>
      <c r="O762" s="185"/>
      <c r="P762" s="185"/>
      <c r="Q762" s="185"/>
      <c r="R762" s="182"/>
      <c r="S762" s="188"/>
      <c r="T762" s="36"/>
      <c r="U762" s="37"/>
    </row>
    <row r="763" spans="1:43">
      <c r="A763" s="17">
        <v>19</v>
      </c>
      <c r="B763" s="182" t="s">
        <v>210</v>
      </c>
      <c r="C763" s="182" t="s">
        <v>298</v>
      </c>
      <c r="D763" s="183" t="s">
        <v>1261</v>
      </c>
      <c r="E763" s="182"/>
      <c r="F763" s="184"/>
      <c r="G763" s="192" t="s">
        <v>2320</v>
      </c>
      <c r="H763" s="183" t="s">
        <v>2301</v>
      </c>
      <c r="I763" s="185" t="s">
        <v>2313</v>
      </c>
      <c r="J763" s="186"/>
      <c r="K763" s="187"/>
      <c r="L763" s="185"/>
      <c r="M763" s="185" t="s">
        <v>26</v>
      </c>
      <c r="N763" s="185"/>
      <c r="O763" s="185"/>
      <c r="P763" s="185"/>
      <c r="Q763" s="185"/>
      <c r="R763" s="182"/>
      <c r="S763" s="188"/>
      <c r="T763" s="36"/>
      <c r="U763" s="37"/>
    </row>
    <row r="764" spans="1:43">
      <c r="A764" s="13">
        <v>19</v>
      </c>
      <c r="B764" s="182" t="s">
        <v>291</v>
      </c>
      <c r="C764" s="182" t="s">
        <v>1100</v>
      </c>
      <c r="D764" s="183" t="s">
        <v>112</v>
      </c>
      <c r="E764" s="182"/>
      <c r="F764" s="184"/>
      <c r="G764" s="16" t="s">
        <v>2280</v>
      </c>
      <c r="H764" s="183" t="s">
        <v>24</v>
      </c>
      <c r="I764" s="185" t="s">
        <v>2303</v>
      </c>
      <c r="J764" s="186"/>
      <c r="K764" s="187"/>
      <c r="L764" s="185"/>
      <c r="M764" s="185" t="s">
        <v>26</v>
      </c>
      <c r="N764" s="185"/>
      <c r="O764" s="185"/>
      <c r="P764" s="185"/>
      <c r="Q764" s="185"/>
      <c r="R764" s="182"/>
      <c r="S764" s="188"/>
      <c r="T764" s="36"/>
      <c r="U764" s="37"/>
    </row>
    <row r="765" spans="1:43">
      <c r="A765" s="17">
        <v>19</v>
      </c>
      <c r="B765" s="182" t="s">
        <v>291</v>
      </c>
      <c r="C765" s="182" t="s">
        <v>2219</v>
      </c>
      <c r="D765" s="183" t="s">
        <v>2296</v>
      </c>
      <c r="E765" s="182"/>
      <c r="F765" s="184"/>
      <c r="G765" s="192" t="s">
        <v>2320</v>
      </c>
      <c r="H765" s="183" t="s">
        <v>2301</v>
      </c>
      <c r="I765" s="185" t="s">
        <v>2315</v>
      </c>
      <c r="J765" s="186"/>
      <c r="K765" s="187"/>
      <c r="L765" s="185"/>
      <c r="M765" s="185" t="s">
        <v>45</v>
      </c>
      <c r="N765" s="185"/>
      <c r="O765" s="185"/>
      <c r="P765" s="185"/>
      <c r="Q765" s="185"/>
      <c r="R765" s="182"/>
      <c r="S765" s="188"/>
      <c r="T765" s="36"/>
      <c r="U765" s="37"/>
    </row>
    <row r="766" spans="1:43">
      <c r="A766" s="13">
        <v>19</v>
      </c>
      <c r="B766" s="182" t="s">
        <v>2220</v>
      </c>
      <c r="C766" s="182" t="s">
        <v>550</v>
      </c>
      <c r="D766" s="183"/>
      <c r="E766" s="182"/>
      <c r="F766" s="184"/>
      <c r="G766" s="185" t="s">
        <v>2319</v>
      </c>
      <c r="H766" s="183" t="s">
        <v>24</v>
      </c>
      <c r="I766" s="185" t="s">
        <v>2303</v>
      </c>
      <c r="J766" s="186"/>
      <c r="K766" s="187"/>
      <c r="L766" s="185"/>
      <c r="M766" s="185" t="s">
        <v>45</v>
      </c>
      <c r="N766" s="185"/>
      <c r="O766" s="185"/>
      <c r="P766" s="185"/>
      <c r="Q766" s="185"/>
      <c r="R766" s="182"/>
      <c r="S766" s="188"/>
      <c r="T766" s="36"/>
      <c r="U766" s="37"/>
    </row>
    <row r="767" spans="1:43">
      <c r="A767" s="13">
        <v>6</v>
      </c>
      <c r="B767" s="182" t="s">
        <v>2054</v>
      </c>
      <c r="C767" s="182" t="s">
        <v>2055</v>
      </c>
      <c r="D767" s="183" t="s">
        <v>63</v>
      </c>
      <c r="E767" s="182" t="s">
        <v>907</v>
      </c>
      <c r="F767" s="184"/>
      <c r="G767" s="185" t="s">
        <v>2326</v>
      </c>
      <c r="H767" s="183" t="s">
        <v>24</v>
      </c>
      <c r="I767" s="185" t="s">
        <v>124</v>
      </c>
      <c r="J767" s="186">
        <v>44088</v>
      </c>
      <c r="K767" s="187">
        <v>1995</v>
      </c>
      <c r="L767" s="185">
        <f>2020-K767</f>
        <v>25</v>
      </c>
      <c r="M767" s="185" t="s">
        <v>45</v>
      </c>
      <c r="N767" s="185" t="s">
        <v>130</v>
      </c>
      <c r="O767" s="185" t="s">
        <v>49</v>
      </c>
      <c r="P767" s="185" t="s">
        <v>2056</v>
      </c>
      <c r="Q767" s="185">
        <v>2</v>
      </c>
      <c r="R767" s="182" t="s">
        <v>30</v>
      </c>
      <c r="S767" s="188"/>
      <c r="T767" s="169"/>
      <c r="U767" s="117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</row>
    <row r="768" spans="1:43">
      <c r="A768" s="13">
        <v>19</v>
      </c>
      <c r="B768" s="182" t="s">
        <v>303</v>
      </c>
      <c r="C768" s="182" t="s">
        <v>2221</v>
      </c>
      <c r="D768" s="183" t="s">
        <v>2296</v>
      </c>
      <c r="E768" s="182"/>
      <c r="F768" s="184"/>
      <c r="G768" s="185" t="s">
        <v>2321</v>
      </c>
      <c r="H768" s="183" t="s">
        <v>24</v>
      </c>
      <c r="I768" s="185" t="s">
        <v>2375</v>
      </c>
      <c r="J768" s="186"/>
      <c r="K768" s="187"/>
      <c r="L768" s="185"/>
      <c r="M768" s="185" t="s">
        <v>45</v>
      </c>
      <c r="N768" s="185"/>
      <c r="O768" s="185"/>
      <c r="P768" s="185"/>
      <c r="Q768" s="185"/>
      <c r="R768" s="182"/>
      <c r="S768" s="188"/>
      <c r="T768" s="36"/>
      <c r="U768" s="37"/>
    </row>
    <row r="769" spans="1:21">
      <c r="A769" s="17">
        <v>19</v>
      </c>
      <c r="B769" s="182" t="s">
        <v>303</v>
      </c>
      <c r="C769" s="182" t="s">
        <v>689</v>
      </c>
      <c r="D769" s="183" t="s">
        <v>1261</v>
      </c>
      <c r="E769" s="182"/>
      <c r="F769" s="184"/>
      <c r="G769" s="185" t="s">
        <v>2328</v>
      </c>
      <c r="H769" s="183" t="s">
        <v>24</v>
      </c>
      <c r="I769" s="185"/>
      <c r="J769" s="186"/>
      <c r="K769" s="187"/>
      <c r="L769" s="185"/>
      <c r="M769" s="185" t="s">
        <v>26</v>
      </c>
      <c r="N769" s="185"/>
      <c r="O769" s="185"/>
      <c r="P769" s="185"/>
      <c r="Q769" s="185"/>
      <c r="R769" s="182"/>
      <c r="S769" s="188"/>
      <c r="T769" s="36"/>
      <c r="U769" s="37"/>
    </row>
    <row r="770" spans="1:21">
      <c r="A770" s="13">
        <v>19</v>
      </c>
      <c r="B770" s="182" t="s">
        <v>336</v>
      </c>
      <c r="C770" s="182" t="s">
        <v>40</v>
      </c>
      <c r="D770" s="183" t="s">
        <v>85</v>
      </c>
      <c r="E770" s="182"/>
      <c r="F770" s="184"/>
      <c r="G770" s="185" t="s">
        <v>2326</v>
      </c>
      <c r="H770" s="183" t="s">
        <v>24</v>
      </c>
      <c r="I770" s="185"/>
      <c r="J770" s="186"/>
      <c r="K770" s="187"/>
      <c r="L770" s="185"/>
      <c r="M770" s="185" t="s">
        <v>45</v>
      </c>
      <c r="N770" s="185"/>
      <c r="O770" s="185"/>
      <c r="P770" s="185"/>
      <c r="Q770" s="185"/>
      <c r="R770" s="182"/>
      <c r="S770" s="188"/>
      <c r="T770" s="36"/>
      <c r="U770" s="37"/>
    </row>
    <row r="771" spans="1:21">
      <c r="A771" s="17">
        <v>19</v>
      </c>
      <c r="B771" s="182" t="s">
        <v>336</v>
      </c>
      <c r="C771" s="182" t="s">
        <v>2222</v>
      </c>
      <c r="D771" s="183" t="s">
        <v>2297</v>
      </c>
      <c r="E771" s="182"/>
      <c r="F771" s="184"/>
      <c r="G771" s="185" t="s">
        <v>2326</v>
      </c>
      <c r="H771" s="183" t="s">
        <v>24</v>
      </c>
      <c r="I771" s="185"/>
      <c r="J771" s="186"/>
      <c r="K771" s="187"/>
      <c r="L771" s="185"/>
      <c r="M771" s="185" t="s">
        <v>45</v>
      </c>
      <c r="N771" s="185"/>
      <c r="O771" s="185"/>
      <c r="P771" s="185"/>
      <c r="Q771" s="185"/>
      <c r="R771" s="182"/>
      <c r="S771" s="188"/>
      <c r="T771" s="36"/>
      <c r="U771" s="37"/>
    </row>
    <row r="772" spans="1:21">
      <c r="A772" s="13">
        <v>19</v>
      </c>
      <c r="B772" s="182" t="s">
        <v>336</v>
      </c>
      <c r="C772" s="182" t="s">
        <v>2223</v>
      </c>
      <c r="D772" s="183" t="s">
        <v>211</v>
      </c>
      <c r="E772" s="182"/>
      <c r="F772" s="184"/>
      <c r="G772" s="185" t="s">
        <v>2321</v>
      </c>
      <c r="H772" s="183" t="s">
        <v>24</v>
      </c>
      <c r="I772" s="185" t="s">
        <v>2304</v>
      </c>
      <c r="J772" s="186"/>
      <c r="K772" s="187"/>
      <c r="L772" s="185"/>
      <c r="M772" s="185" t="s">
        <v>26</v>
      </c>
      <c r="N772" s="185"/>
      <c r="O772" s="185"/>
      <c r="P772" s="185"/>
      <c r="Q772" s="185"/>
      <c r="R772" s="182"/>
      <c r="S772" s="188"/>
      <c r="T772" s="36"/>
      <c r="U772" s="37"/>
    </row>
    <row r="773" spans="1:21">
      <c r="A773" s="17">
        <v>19</v>
      </c>
      <c r="B773" s="182" t="s">
        <v>403</v>
      </c>
      <c r="C773" s="182" t="s">
        <v>2224</v>
      </c>
      <c r="D773" s="183" t="s">
        <v>112</v>
      </c>
      <c r="E773" s="182"/>
      <c r="F773" s="184"/>
      <c r="G773" s="16" t="s">
        <v>2280</v>
      </c>
      <c r="H773" s="183" t="s">
        <v>24</v>
      </c>
      <c r="I773" s="185" t="s">
        <v>2307</v>
      </c>
      <c r="J773" s="186"/>
      <c r="K773" s="187"/>
      <c r="L773" s="185"/>
      <c r="M773" s="185" t="s">
        <v>26</v>
      </c>
      <c r="N773" s="185"/>
      <c r="O773" s="185"/>
      <c r="P773" s="185"/>
      <c r="Q773" s="185"/>
      <c r="R773" s="182"/>
      <c r="S773" s="188"/>
      <c r="T773" s="36"/>
      <c r="U773" s="37"/>
    </row>
    <row r="774" spans="1:21">
      <c r="A774" s="13">
        <v>19</v>
      </c>
      <c r="B774" s="182" t="s">
        <v>2225</v>
      </c>
      <c r="C774" s="182" t="s">
        <v>2226</v>
      </c>
      <c r="D774" s="183" t="s">
        <v>2300</v>
      </c>
      <c r="E774" s="182"/>
      <c r="F774" s="184"/>
      <c r="G774" s="185" t="s">
        <v>2321</v>
      </c>
      <c r="H774" s="183" t="s">
        <v>2301</v>
      </c>
      <c r="I774" s="185" t="s">
        <v>2304</v>
      </c>
      <c r="J774" s="186"/>
      <c r="K774" s="187"/>
      <c r="L774" s="185"/>
      <c r="M774" s="185" t="s">
        <v>26</v>
      </c>
      <c r="N774" s="185"/>
      <c r="O774" s="185"/>
      <c r="P774" s="185"/>
      <c r="Q774" s="185"/>
      <c r="R774" s="182"/>
      <c r="S774" s="188"/>
      <c r="T774" s="36"/>
      <c r="U774" s="37"/>
    </row>
    <row r="775" spans="1:21">
      <c r="A775" s="17">
        <v>19</v>
      </c>
      <c r="B775" s="182" t="s">
        <v>2227</v>
      </c>
      <c r="C775" s="182" t="s">
        <v>1672</v>
      </c>
      <c r="D775" s="183" t="s">
        <v>192</v>
      </c>
      <c r="E775" s="182"/>
      <c r="F775" s="184"/>
      <c r="G775" s="185" t="s">
        <v>2321</v>
      </c>
      <c r="H775" s="183" t="s">
        <v>24</v>
      </c>
      <c r="I775" s="185"/>
      <c r="J775" s="186"/>
      <c r="K775" s="187"/>
      <c r="L775" s="185"/>
      <c r="M775" s="185" t="s">
        <v>45</v>
      </c>
      <c r="N775" s="185"/>
      <c r="O775" s="185"/>
      <c r="P775" s="185"/>
      <c r="Q775" s="185"/>
      <c r="R775" s="182"/>
      <c r="S775" s="188"/>
      <c r="T775" s="36"/>
      <c r="U775" s="37"/>
    </row>
    <row r="776" spans="1:21">
      <c r="A776" s="13">
        <v>19</v>
      </c>
      <c r="B776" s="182" t="s">
        <v>438</v>
      </c>
      <c r="C776" s="182" t="s">
        <v>1071</v>
      </c>
      <c r="D776" s="183" t="s">
        <v>51</v>
      </c>
      <c r="E776" s="182"/>
      <c r="F776" s="184"/>
      <c r="G776" s="185" t="s">
        <v>2326</v>
      </c>
      <c r="H776" s="183" t="s">
        <v>2301</v>
      </c>
      <c r="I776" s="185"/>
      <c r="J776" s="186"/>
      <c r="K776" s="187"/>
      <c r="L776" s="185"/>
      <c r="M776" s="185" t="s">
        <v>26</v>
      </c>
      <c r="N776" s="185"/>
      <c r="O776" s="185"/>
      <c r="P776" s="185"/>
      <c r="Q776" s="185"/>
      <c r="R776" s="182"/>
      <c r="S776" s="188"/>
      <c r="T776" s="36"/>
      <c r="U776" s="37"/>
    </row>
    <row r="777" spans="1:21">
      <c r="A777" s="17">
        <v>19</v>
      </c>
      <c r="B777" s="182" t="s">
        <v>438</v>
      </c>
      <c r="C777" s="182" t="s">
        <v>2228</v>
      </c>
      <c r="D777" s="183"/>
      <c r="E777" s="182"/>
      <c r="F777" s="184"/>
      <c r="G777" s="192" t="s">
        <v>2320</v>
      </c>
      <c r="H777" s="183" t="s">
        <v>2301</v>
      </c>
      <c r="I777" s="185" t="s">
        <v>2314</v>
      </c>
      <c r="J777" s="186"/>
      <c r="K777" s="187"/>
      <c r="L777" s="185"/>
      <c r="M777" s="185" t="s">
        <v>45</v>
      </c>
      <c r="N777" s="185"/>
      <c r="O777" s="185"/>
      <c r="P777" s="185"/>
      <c r="Q777" s="185"/>
      <c r="R777" s="182"/>
      <c r="S777" s="188"/>
      <c r="T777" s="36"/>
      <c r="U777" s="37"/>
    </row>
    <row r="778" spans="1:21">
      <c r="A778" s="13">
        <v>19</v>
      </c>
      <c r="B778" s="182" t="s">
        <v>499</v>
      </c>
      <c r="C778" s="182" t="s">
        <v>148</v>
      </c>
      <c r="D778" s="183" t="s">
        <v>517</v>
      </c>
      <c r="E778" s="182"/>
      <c r="F778" s="184"/>
      <c r="G778" s="185" t="s">
        <v>2321</v>
      </c>
      <c r="H778" s="183" t="s">
        <v>24</v>
      </c>
      <c r="I778" s="185" t="s">
        <v>2376</v>
      </c>
      <c r="J778" s="186"/>
      <c r="K778" s="187"/>
      <c r="L778" s="185"/>
      <c r="M778" s="185" t="s">
        <v>45</v>
      </c>
      <c r="N778" s="185"/>
      <c r="O778" s="185"/>
      <c r="P778" s="185"/>
      <c r="Q778" s="185"/>
      <c r="R778" s="182"/>
      <c r="S778" s="188"/>
      <c r="T778" s="36"/>
      <c r="U778" s="37"/>
    </row>
    <row r="779" spans="1:21">
      <c r="A779" s="17">
        <v>19</v>
      </c>
      <c r="B779" s="182" t="s">
        <v>503</v>
      </c>
      <c r="C779" s="182" t="s">
        <v>171</v>
      </c>
      <c r="D779" s="183" t="s">
        <v>2296</v>
      </c>
      <c r="E779" s="182"/>
      <c r="F779" s="184"/>
      <c r="G779" s="185" t="s">
        <v>2328</v>
      </c>
      <c r="H779" s="183" t="s">
        <v>24</v>
      </c>
      <c r="I779" s="185"/>
      <c r="J779" s="186"/>
      <c r="K779" s="187"/>
      <c r="L779" s="185"/>
      <c r="M779" s="185" t="s">
        <v>26</v>
      </c>
      <c r="N779" s="185"/>
      <c r="O779" s="185"/>
      <c r="P779" s="185"/>
      <c r="Q779" s="185"/>
      <c r="R779" s="182"/>
      <c r="S779" s="188"/>
      <c r="T779" s="36"/>
      <c r="U779" s="37"/>
    </row>
    <row r="780" spans="1:21">
      <c r="A780" s="13">
        <v>19</v>
      </c>
      <c r="B780" s="182" t="s">
        <v>2229</v>
      </c>
      <c r="C780" s="182" t="s">
        <v>2230</v>
      </c>
      <c r="D780" s="183" t="s">
        <v>41</v>
      </c>
      <c r="E780" s="182"/>
      <c r="F780" s="184"/>
      <c r="G780" s="185" t="s">
        <v>2326</v>
      </c>
      <c r="H780" s="183" t="s">
        <v>24</v>
      </c>
      <c r="I780" s="185"/>
      <c r="J780" s="186"/>
      <c r="K780" s="187"/>
      <c r="L780" s="185"/>
      <c r="M780" s="185" t="s">
        <v>26</v>
      </c>
      <c r="N780" s="185"/>
      <c r="O780" s="185"/>
      <c r="P780" s="185"/>
      <c r="Q780" s="185"/>
      <c r="R780" s="182"/>
      <c r="S780" s="188"/>
      <c r="T780" s="36"/>
      <c r="U780" s="37"/>
    </row>
    <row r="781" spans="1:21">
      <c r="A781" s="17">
        <v>19</v>
      </c>
      <c r="B781" s="182" t="s">
        <v>2229</v>
      </c>
      <c r="C781" s="182" t="s">
        <v>448</v>
      </c>
      <c r="D781" s="183" t="s">
        <v>2297</v>
      </c>
      <c r="E781" s="182"/>
      <c r="F781" s="184"/>
      <c r="G781" s="185" t="s">
        <v>2326</v>
      </c>
      <c r="H781" s="183" t="s">
        <v>24</v>
      </c>
      <c r="I781" s="185"/>
      <c r="J781" s="186"/>
      <c r="K781" s="187"/>
      <c r="L781" s="185"/>
      <c r="M781" s="185" t="s">
        <v>45</v>
      </c>
      <c r="N781" s="185"/>
      <c r="O781" s="185"/>
      <c r="P781" s="185"/>
      <c r="Q781" s="185"/>
      <c r="R781" s="182"/>
      <c r="S781" s="188"/>
      <c r="T781" s="36"/>
      <c r="U781" s="37"/>
    </row>
    <row r="782" spans="1:21">
      <c r="A782" s="13">
        <v>19</v>
      </c>
      <c r="B782" s="182" t="s">
        <v>528</v>
      </c>
      <c r="C782" s="182" t="s">
        <v>1199</v>
      </c>
      <c r="D782" s="183" t="s">
        <v>112</v>
      </c>
      <c r="E782" s="182" t="s">
        <v>1800</v>
      </c>
      <c r="F782" s="184"/>
      <c r="G782" s="16" t="s">
        <v>2280</v>
      </c>
      <c r="H782" s="183" t="s">
        <v>24</v>
      </c>
      <c r="I782" s="185" t="s">
        <v>37</v>
      </c>
      <c r="J782" s="186"/>
      <c r="K782" s="187"/>
      <c r="L782" s="185">
        <v>30</v>
      </c>
      <c r="M782" s="185" t="s">
        <v>26</v>
      </c>
      <c r="N782" s="185" t="s">
        <v>27</v>
      </c>
      <c r="O782" s="185" t="s">
        <v>49</v>
      </c>
      <c r="P782" s="185" t="s">
        <v>136</v>
      </c>
      <c r="Q782" s="185">
        <v>2</v>
      </c>
      <c r="R782" s="182" t="s">
        <v>30</v>
      </c>
      <c r="S782" s="188"/>
      <c r="T782" s="36"/>
      <c r="U782" s="37"/>
    </row>
    <row r="783" spans="1:21">
      <c r="A783" s="17">
        <v>19</v>
      </c>
      <c r="B783" s="182" t="s">
        <v>528</v>
      </c>
      <c r="C783" s="182" t="s">
        <v>2231</v>
      </c>
      <c r="D783" s="183" t="s">
        <v>51</v>
      </c>
      <c r="E783" s="182" t="s">
        <v>2232</v>
      </c>
      <c r="F783" s="184"/>
      <c r="G783" s="16" t="s">
        <v>2280</v>
      </c>
      <c r="H783" s="183" t="s">
        <v>24</v>
      </c>
      <c r="I783" s="185" t="s">
        <v>37</v>
      </c>
      <c r="J783" s="186"/>
      <c r="K783" s="187"/>
      <c r="L783" s="185">
        <v>31</v>
      </c>
      <c r="M783" s="185" t="s">
        <v>26</v>
      </c>
      <c r="N783" s="185" t="s">
        <v>27</v>
      </c>
      <c r="O783" s="185" t="s">
        <v>28</v>
      </c>
      <c r="P783" s="185" t="s">
        <v>153</v>
      </c>
      <c r="Q783" s="185"/>
      <c r="R783" s="182" t="s">
        <v>30</v>
      </c>
      <c r="S783" s="188"/>
      <c r="T783" s="36"/>
      <c r="U783" s="37"/>
    </row>
    <row r="784" spans="1:21">
      <c r="A784" s="13">
        <v>19</v>
      </c>
      <c r="B784" s="182" t="s">
        <v>528</v>
      </c>
      <c r="C784" s="182" t="s">
        <v>142</v>
      </c>
      <c r="D784" s="183"/>
      <c r="E784" s="182"/>
      <c r="F784" s="184"/>
      <c r="G784" s="192" t="s">
        <v>2320</v>
      </c>
      <c r="H784" s="183" t="s">
        <v>24</v>
      </c>
      <c r="I784" s="185" t="s">
        <v>2304</v>
      </c>
      <c r="J784" s="186"/>
      <c r="K784" s="187"/>
      <c r="L784" s="185"/>
      <c r="M784" s="185"/>
      <c r="N784" s="185"/>
      <c r="O784" s="185"/>
      <c r="P784" s="185"/>
      <c r="Q784" s="185"/>
      <c r="R784" s="182"/>
      <c r="S784" s="188"/>
      <c r="T784" s="36"/>
      <c r="U784" s="37"/>
    </row>
    <row r="785" spans="1:43">
      <c r="A785" s="17">
        <v>19</v>
      </c>
      <c r="B785" s="182" t="s">
        <v>2233</v>
      </c>
      <c r="C785" s="182" t="s">
        <v>199</v>
      </c>
      <c r="D785" s="183" t="s">
        <v>2296</v>
      </c>
      <c r="E785" s="182"/>
      <c r="F785" s="184"/>
      <c r="G785" s="185" t="s">
        <v>2321</v>
      </c>
      <c r="H785" s="183" t="s">
        <v>24</v>
      </c>
      <c r="I785" s="185" t="s">
        <v>2304</v>
      </c>
      <c r="J785" s="186"/>
      <c r="K785" s="187"/>
      <c r="L785" s="185"/>
      <c r="M785" s="185" t="s">
        <v>45</v>
      </c>
      <c r="N785" s="185"/>
      <c r="O785" s="185"/>
      <c r="P785" s="185"/>
      <c r="Q785" s="185"/>
      <c r="R785" s="182"/>
      <c r="S785" s="188"/>
      <c r="T785" s="36"/>
      <c r="U785" s="37"/>
    </row>
    <row r="786" spans="1:43">
      <c r="A786" s="13">
        <v>19</v>
      </c>
      <c r="B786" s="182" t="s">
        <v>562</v>
      </c>
      <c r="C786" s="182" t="s">
        <v>507</v>
      </c>
      <c r="D786" s="183" t="s">
        <v>2325</v>
      </c>
      <c r="E786" s="182"/>
      <c r="F786" s="184"/>
      <c r="G786" s="185" t="s">
        <v>2321</v>
      </c>
      <c r="H786" s="183" t="s">
        <v>24</v>
      </c>
      <c r="I786" s="185" t="s">
        <v>2304</v>
      </c>
      <c r="J786" s="186"/>
      <c r="K786" s="187"/>
      <c r="L786" s="185"/>
      <c r="M786" s="185" t="s">
        <v>45</v>
      </c>
      <c r="N786" s="185"/>
      <c r="O786" s="185"/>
      <c r="P786" s="185"/>
      <c r="Q786" s="185"/>
      <c r="R786" s="182"/>
      <c r="S786" s="188"/>
      <c r="T786" s="36"/>
      <c r="U786" s="37"/>
    </row>
    <row r="787" spans="1:43">
      <c r="A787" s="17">
        <v>19</v>
      </c>
      <c r="B787" s="182" t="s">
        <v>1626</v>
      </c>
      <c r="C787" s="182" t="s">
        <v>2077</v>
      </c>
      <c r="D787" s="183" t="s">
        <v>1261</v>
      </c>
      <c r="E787" s="182"/>
      <c r="F787" s="184"/>
      <c r="G787" s="185" t="s">
        <v>2328</v>
      </c>
      <c r="H787" s="183" t="s">
        <v>24</v>
      </c>
      <c r="I787" s="185"/>
      <c r="J787" s="186"/>
      <c r="K787" s="187"/>
      <c r="L787" s="185"/>
      <c r="M787" s="185" t="s">
        <v>26</v>
      </c>
      <c r="N787" s="185"/>
      <c r="O787" s="185"/>
      <c r="P787" s="185"/>
      <c r="Q787" s="185"/>
      <c r="R787" s="182"/>
      <c r="S787" s="188"/>
      <c r="T787" s="36"/>
      <c r="U787" s="37"/>
    </row>
    <row r="788" spans="1:43">
      <c r="A788" s="13">
        <v>19</v>
      </c>
      <c r="B788" s="182" t="s">
        <v>2234</v>
      </c>
      <c r="C788" s="182" t="s">
        <v>1354</v>
      </c>
      <c r="D788" s="183" t="s">
        <v>112</v>
      </c>
      <c r="E788" s="182"/>
      <c r="F788" s="184"/>
      <c r="G788" s="185" t="s">
        <v>2328</v>
      </c>
      <c r="H788" s="183" t="s">
        <v>24</v>
      </c>
      <c r="I788" s="185"/>
      <c r="J788" s="186"/>
      <c r="K788" s="187"/>
      <c r="L788" s="185"/>
      <c r="M788" s="185" t="s">
        <v>26</v>
      </c>
      <c r="N788" s="185"/>
      <c r="O788" s="185"/>
      <c r="P788" s="185"/>
      <c r="Q788" s="185"/>
      <c r="R788" s="182"/>
      <c r="S788" s="188"/>
      <c r="T788" s="36"/>
      <c r="U788" s="37"/>
    </row>
    <row r="789" spans="1:43">
      <c r="A789" s="17">
        <v>19</v>
      </c>
      <c r="B789" s="182" t="s">
        <v>571</v>
      </c>
      <c r="C789" s="182" t="s">
        <v>2080</v>
      </c>
      <c r="D789" s="183"/>
      <c r="E789" s="182"/>
      <c r="F789" s="184"/>
      <c r="G789" s="185"/>
      <c r="H789" s="183" t="s">
        <v>24</v>
      </c>
      <c r="I789" s="185"/>
      <c r="J789" s="186"/>
      <c r="K789" s="187"/>
      <c r="L789" s="185"/>
      <c r="M789" s="185" t="s">
        <v>26</v>
      </c>
      <c r="N789" s="185"/>
      <c r="O789" s="185"/>
      <c r="P789" s="185"/>
      <c r="Q789" s="185"/>
      <c r="R789" s="182"/>
      <c r="S789" s="188"/>
      <c r="T789" s="36"/>
      <c r="U789" s="37"/>
    </row>
    <row r="790" spans="1:43" s="4" customFormat="1">
      <c r="A790" s="13">
        <v>19</v>
      </c>
      <c r="B790" s="182" t="s">
        <v>601</v>
      </c>
      <c r="C790" s="182" t="s">
        <v>2235</v>
      </c>
      <c r="D790" s="183" t="s">
        <v>192</v>
      </c>
      <c r="E790" s="182"/>
      <c r="F790" s="184"/>
      <c r="G790" s="16" t="s">
        <v>2280</v>
      </c>
      <c r="H790" s="183" t="s">
        <v>24</v>
      </c>
      <c r="I790" s="185" t="s">
        <v>2304</v>
      </c>
      <c r="J790" s="186"/>
      <c r="K790" s="187"/>
      <c r="L790" s="185"/>
      <c r="M790" s="185" t="s">
        <v>26</v>
      </c>
      <c r="N790" s="185"/>
      <c r="O790" s="185"/>
      <c r="P790" s="185"/>
      <c r="Q790" s="185"/>
      <c r="R790" s="182"/>
      <c r="S790" s="188"/>
      <c r="T790" s="36"/>
      <c r="U790" s="37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>
      <c r="A791" s="17">
        <v>19</v>
      </c>
      <c r="B791" s="182" t="s">
        <v>1003</v>
      </c>
      <c r="C791" s="182" t="s">
        <v>414</v>
      </c>
      <c r="D791" s="183"/>
      <c r="E791" s="182"/>
      <c r="F791" s="184"/>
      <c r="G791" s="192" t="s">
        <v>2320</v>
      </c>
      <c r="H791" s="183" t="s">
        <v>24</v>
      </c>
      <c r="I791" s="185" t="s">
        <v>2310</v>
      </c>
      <c r="J791" s="186"/>
      <c r="K791" s="187"/>
      <c r="L791" s="185"/>
      <c r="M791" s="185" t="s">
        <v>26</v>
      </c>
      <c r="N791" s="185"/>
      <c r="O791" s="185"/>
      <c r="P791" s="185"/>
      <c r="Q791" s="185"/>
      <c r="R791" s="182"/>
      <c r="S791" s="188"/>
      <c r="T791" s="36"/>
      <c r="U791" s="37"/>
    </row>
    <row r="792" spans="1:43">
      <c r="A792" s="13">
        <v>19</v>
      </c>
      <c r="B792" s="182" t="s">
        <v>2236</v>
      </c>
      <c r="C792" s="182" t="s">
        <v>1097</v>
      </c>
      <c r="D792" s="183" t="s">
        <v>1261</v>
      </c>
      <c r="E792" s="182"/>
      <c r="F792" s="184"/>
      <c r="G792" s="185" t="s">
        <v>2319</v>
      </c>
      <c r="H792" s="183" t="s">
        <v>24</v>
      </c>
      <c r="I792" s="185" t="s">
        <v>2304</v>
      </c>
      <c r="J792" s="186"/>
      <c r="K792" s="187"/>
      <c r="L792" s="185"/>
      <c r="M792" s="185" t="s">
        <v>26</v>
      </c>
      <c r="N792" s="185"/>
      <c r="O792" s="185"/>
      <c r="P792" s="185"/>
      <c r="Q792" s="185"/>
      <c r="R792" s="182"/>
      <c r="S792" s="188"/>
      <c r="T792" s="36"/>
      <c r="U792" s="37"/>
    </row>
    <row r="793" spans="1:43">
      <c r="A793" s="17">
        <v>19</v>
      </c>
      <c r="B793" s="182" t="s">
        <v>307</v>
      </c>
      <c r="C793" s="182" t="s">
        <v>1890</v>
      </c>
      <c r="D793" s="183" t="s">
        <v>1261</v>
      </c>
      <c r="E793" s="182"/>
      <c r="F793" s="184"/>
      <c r="G793" s="16" t="s">
        <v>2280</v>
      </c>
      <c r="H793" s="183" t="s">
        <v>24</v>
      </c>
      <c r="I793" s="185" t="s">
        <v>2304</v>
      </c>
      <c r="J793" s="186"/>
      <c r="K793" s="187"/>
      <c r="L793" s="185"/>
      <c r="M793" s="185" t="s">
        <v>26</v>
      </c>
      <c r="N793" s="185"/>
      <c r="O793" s="185"/>
      <c r="P793" s="185"/>
      <c r="Q793" s="185"/>
      <c r="R793" s="182"/>
      <c r="S793" s="188"/>
      <c r="T793" s="36"/>
      <c r="U793" s="37"/>
    </row>
    <row r="794" spans="1:43">
      <c r="A794" s="13">
        <v>19</v>
      </c>
      <c r="B794" s="182" t="s">
        <v>307</v>
      </c>
      <c r="C794" s="182" t="s">
        <v>2237</v>
      </c>
      <c r="D794" s="183"/>
      <c r="E794" s="182"/>
      <c r="F794" s="184"/>
      <c r="G794" s="185"/>
      <c r="H794" s="183" t="s">
        <v>24</v>
      </c>
      <c r="I794" s="185"/>
      <c r="J794" s="186"/>
      <c r="K794" s="187"/>
      <c r="L794" s="185"/>
      <c r="M794" s="185" t="s">
        <v>45</v>
      </c>
      <c r="N794" s="185"/>
      <c r="O794" s="185"/>
      <c r="P794" s="185"/>
      <c r="Q794" s="185"/>
      <c r="R794" s="182"/>
      <c r="S794" s="188"/>
      <c r="T794" s="36"/>
      <c r="U794" s="37"/>
    </row>
    <row r="795" spans="1:43">
      <c r="A795" s="17">
        <v>19</v>
      </c>
      <c r="B795" s="182" t="s">
        <v>307</v>
      </c>
      <c r="C795" s="182" t="s">
        <v>2379</v>
      </c>
      <c r="D795" s="183" t="s">
        <v>2296</v>
      </c>
      <c r="E795" s="182"/>
      <c r="F795" s="184"/>
      <c r="G795" s="185" t="s">
        <v>2321</v>
      </c>
      <c r="H795" s="183" t="s">
        <v>24</v>
      </c>
      <c r="I795" s="185" t="s">
        <v>2318</v>
      </c>
      <c r="J795" s="186"/>
      <c r="K795" s="187"/>
      <c r="L795" s="185"/>
      <c r="M795" s="185" t="s">
        <v>45</v>
      </c>
      <c r="N795" s="185"/>
      <c r="O795" s="185"/>
      <c r="P795" s="185"/>
      <c r="Q795" s="185"/>
      <c r="R795" s="182"/>
      <c r="S795" s="188"/>
      <c r="T795" s="36"/>
      <c r="U795" s="37"/>
    </row>
    <row r="796" spans="1:43">
      <c r="A796" s="13">
        <v>19</v>
      </c>
      <c r="B796" s="182" t="s">
        <v>307</v>
      </c>
      <c r="C796" s="182" t="s">
        <v>1354</v>
      </c>
      <c r="D796" s="183" t="s">
        <v>2297</v>
      </c>
      <c r="E796" s="182"/>
      <c r="F796" s="184"/>
      <c r="G796" s="185" t="s">
        <v>2321</v>
      </c>
      <c r="H796" s="183" t="s">
        <v>2301</v>
      </c>
      <c r="I796" s="185" t="s">
        <v>2304</v>
      </c>
      <c r="J796" s="186"/>
      <c r="K796" s="187"/>
      <c r="L796" s="185"/>
      <c r="M796" s="185" t="s">
        <v>26</v>
      </c>
      <c r="N796" s="185"/>
      <c r="O796" s="185"/>
      <c r="P796" s="185"/>
      <c r="Q796" s="185"/>
      <c r="R796" s="182"/>
      <c r="S796" s="188"/>
      <c r="T796" s="36"/>
      <c r="U796" s="37"/>
    </row>
    <row r="797" spans="1:43">
      <c r="A797" s="17">
        <v>19</v>
      </c>
      <c r="B797" s="182" t="s">
        <v>307</v>
      </c>
      <c r="C797" s="182" t="s">
        <v>2238</v>
      </c>
      <c r="D797" s="183"/>
      <c r="E797" s="182"/>
      <c r="F797" s="184"/>
      <c r="G797" s="185" t="s">
        <v>2319</v>
      </c>
      <c r="H797" s="183" t="s">
        <v>24</v>
      </c>
      <c r="I797" s="185" t="s">
        <v>2304</v>
      </c>
      <c r="J797" s="186"/>
      <c r="K797" s="187"/>
      <c r="L797" s="185"/>
      <c r="M797" s="185" t="s">
        <v>26</v>
      </c>
      <c r="N797" s="185"/>
      <c r="O797" s="185"/>
      <c r="P797" s="185"/>
      <c r="Q797" s="185"/>
      <c r="R797" s="182"/>
      <c r="S797" s="188"/>
      <c r="T797" s="36"/>
      <c r="U797" s="37"/>
    </row>
    <row r="798" spans="1:43" s="5" customFormat="1">
      <c r="A798" s="17">
        <v>19</v>
      </c>
      <c r="B798" s="182" t="s">
        <v>107</v>
      </c>
      <c r="C798" s="182" t="s">
        <v>1073</v>
      </c>
      <c r="D798" s="183" t="s">
        <v>112</v>
      </c>
      <c r="E798" s="182"/>
      <c r="F798" s="184"/>
      <c r="G798" s="192" t="s">
        <v>2320</v>
      </c>
      <c r="H798" s="183" t="s">
        <v>24</v>
      </c>
      <c r="I798" s="185" t="s">
        <v>2304</v>
      </c>
      <c r="J798" s="186"/>
      <c r="K798" s="187"/>
      <c r="L798" s="185"/>
      <c r="M798" s="185" t="s">
        <v>45</v>
      </c>
      <c r="N798" s="185"/>
      <c r="O798" s="185"/>
      <c r="P798" s="185"/>
      <c r="Q798" s="185"/>
      <c r="R798" s="182"/>
      <c r="S798" s="188"/>
      <c r="T798" s="36"/>
      <c r="U798" s="37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>
      <c r="A799" s="17">
        <v>19</v>
      </c>
      <c r="B799" s="182" t="s">
        <v>107</v>
      </c>
      <c r="C799" s="182" t="s">
        <v>774</v>
      </c>
      <c r="D799" s="183"/>
      <c r="E799" s="182"/>
      <c r="F799" s="184"/>
      <c r="G799" s="192" t="s">
        <v>2320</v>
      </c>
      <c r="H799" s="183" t="s">
        <v>24</v>
      </c>
      <c r="I799" s="185" t="s">
        <v>2311</v>
      </c>
      <c r="J799" s="186"/>
      <c r="K799" s="187"/>
      <c r="L799" s="185"/>
      <c r="M799" s="185" t="s">
        <v>26</v>
      </c>
      <c r="N799" s="185"/>
      <c r="O799" s="185"/>
      <c r="P799" s="185"/>
      <c r="Q799" s="185"/>
      <c r="R799" s="182"/>
      <c r="S799" s="188"/>
      <c r="T799" s="36"/>
      <c r="U799" s="37"/>
    </row>
    <row r="800" spans="1:43">
      <c r="A800" s="13">
        <v>19</v>
      </c>
      <c r="B800" s="182" t="s">
        <v>2239</v>
      </c>
      <c r="C800" s="182" t="s">
        <v>2240</v>
      </c>
      <c r="D800" s="183" t="s">
        <v>211</v>
      </c>
      <c r="E800" s="182"/>
      <c r="F800" s="184"/>
      <c r="G800" s="185" t="s">
        <v>2321</v>
      </c>
      <c r="H800" s="183" t="s">
        <v>24</v>
      </c>
      <c r="I800" s="185" t="s">
        <v>2304</v>
      </c>
      <c r="J800" s="186"/>
      <c r="K800" s="187"/>
      <c r="L800" s="185"/>
      <c r="M800" s="185" t="s">
        <v>26</v>
      </c>
      <c r="N800" s="185"/>
      <c r="O800" s="185"/>
      <c r="P800" s="185"/>
      <c r="Q800" s="185"/>
      <c r="R800" s="182"/>
      <c r="S800" s="188"/>
      <c r="T800" s="36"/>
      <c r="U800" s="37"/>
    </row>
    <row r="801" spans="1:21">
      <c r="A801" s="17">
        <v>19</v>
      </c>
      <c r="B801" s="182" t="s">
        <v>92</v>
      </c>
      <c r="C801" s="182" t="s">
        <v>2241</v>
      </c>
      <c r="D801" s="183" t="s">
        <v>192</v>
      </c>
      <c r="E801" s="182"/>
      <c r="F801" s="184"/>
      <c r="G801" s="192" t="s">
        <v>2320</v>
      </c>
      <c r="H801" s="183" t="s">
        <v>24</v>
      </c>
      <c r="I801" s="185" t="s">
        <v>2312</v>
      </c>
      <c r="J801" s="186"/>
      <c r="K801" s="187"/>
      <c r="L801" s="185"/>
      <c r="M801" s="185" t="s">
        <v>26</v>
      </c>
      <c r="N801" s="185"/>
      <c r="O801" s="185"/>
      <c r="P801" s="185"/>
      <c r="Q801" s="185"/>
      <c r="R801" s="182"/>
      <c r="S801" s="188"/>
      <c r="T801" s="36"/>
      <c r="U801" s="37"/>
    </row>
    <row r="802" spans="1:21">
      <c r="A802" s="13">
        <v>19</v>
      </c>
      <c r="B802" s="182" t="s">
        <v>92</v>
      </c>
      <c r="C802" s="182" t="s">
        <v>2242</v>
      </c>
      <c r="D802" s="183" t="s">
        <v>192</v>
      </c>
      <c r="E802" s="182"/>
      <c r="F802" s="184"/>
      <c r="G802" s="185" t="s">
        <v>2321</v>
      </c>
      <c r="H802" s="183" t="s">
        <v>24</v>
      </c>
      <c r="I802" s="185" t="s">
        <v>2307</v>
      </c>
      <c r="J802" s="186"/>
      <c r="K802" s="187"/>
      <c r="L802" s="185"/>
      <c r="M802" s="185" t="s">
        <v>26</v>
      </c>
      <c r="N802" s="185"/>
      <c r="O802" s="185"/>
      <c r="P802" s="185"/>
      <c r="Q802" s="185"/>
      <c r="R802" s="182"/>
      <c r="S802" s="188"/>
      <c r="T802" s="36"/>
      <c r="U802" s="37"/>
    </row>
    <row r="803" spans="1:21">
      <c r="A803" s="17">
        <v>19</v>
      </c>
      <c r="B803" s="182" t="s">
        <v>92</v>
      </c>
      <c r="C803" s="182" t="s">
        <v>1246</v>
      </c>
      <c r="D803" s="183"/>
      <c r="E803" s="182"/>
      <c r="F803" s="184"/>
      <c r="G803" s="185" t="s">
        <v>2319</v>
      </c>
      <c r="H803" s="183" t="s">
        <v>24</v>
      </c>
      <c r="I803" s="185" t="s">
        <v>2308</v>
      </c>
      <c r="J803" s="186"/>
      <c r="K803" s="187"/>
      <c r="L803" s="185"/>
      <c r="M803" s="185" t="s">
        <v>26</v>
      </c>
      <c r="N803" s="185"/>
      <c r="O803" s="185"/>
      <c r="P803" s="185"/>
      <c r="Q803" s="185"/>
      <c r="R803" s="182"/>
      <c r="S803" s="188"/>
      <c r="T803" s="36"/>
      <c r="U803" s="37"/>
    </row>
    <row r="804" spans="1:21">
      <c r="A804" s="13">
        <v>19</v>
      </c>
      <c r="B804" s="182" t="s">
        <v>92</v>
      </c>
      <c r="C804" s="182" t="s">
        <v>2378</v>
      </c>
      <c r="D804" s="183" t="s">
        <v>2296</v>
      </c>
      <c r="E804" s="182"/>
      <c r="F804" s="184"/>
      <c r="G804" s="185" t="s">
        <v>2321</v>
      </c>
      <c r="H804" s="183" t="s">
        <v>24</v>
      </c>
      <c r="I804" s="185" t="s">
        <v>2318</v>
      </c>
      <c r="J804" s="186"/>
      <c r="K804" s="187"/>
      <c r="L804" s="185"/>
      <c r="M804" s="185" t="s">
        <v>26</v>
      </c>
      <c r="N804" s="185"/>
      <c r="O804" s="185"/>
      <c r="P804" s="185"/>
      <c r="Q804" s="185"/>
      <c r="R804" s="182"/>
      <c r="S804" s="188"/>
      <c r="T804" s="36"/>
      <c r="U804" s="37"/>
    </row>
    <row r="805" spans="1:21">
      <c r="A805" s="17">
        <v>19</v>
      </c>
      <c r="B805" s="182" t="s">
        <v>92</v>
      </c>
      <c r="C805" s="182" t="s">
        <v>477</v>
      </c>
      <c r="D805" s="183" t="s">
        <v>2296</v>
      </c>
      <c r="E805" s="182"/>
      <c r="F805" s="184"/>
      <c r="G805" s="16" t="s">
        <v>2280</v>
      </c>
      <c r="H805" s="183" t="s">
        <v>24</v>
      </c>
      <c r="I805" s="185" t="s">
        <v>2311</v>
      </c>
      <c r="J805" s="186"/>
      <c r="K805" s="187"/>
      <c r="L805" s="185"/>
      <c r="M805" s="185" t="s">
        <v>26</v>
      </c>
      <c r="N805" s="185"/>
      <c r="O805" s="185"/>
      <c r="P805" s="185"/>
      <c r="Q805" s="185"/>
      <c r="R805" s="182"/>
      <c r="S805" s="188"/>
      <c r="T805" s="36"/>
      <c r="U805" s="37"/>
    </row>
    <row r="806" spans="1:21">
      <c r="A806" s="13">
        <v>19</v>
      </c>
      <c r="B806" s="182" t="s">
        <v>92</v>
      </c>
      <c r="C806" s="182" t="s">
        <v>2377</v>
      </c>
      <c r="D806" s="183" t="s">
        <v>51</v>
      </c>
      <c r="E806" s="182"/>
      <c r="F806" s="184"/>
      <c r="G806" s="185" t="s">
        <v>2321</v>
      </c>
      <c r="H806" s="183" t="s">
        <v>24</v>
      </c>
      <c r="I806" s="185" t="s">
        <v>2304</v>
      </c>
      <c r="J806" s="186"/>
      <c r="K806" s="187"/>
      <c r="L806" s="185"/>
      <c r="M806" s="185" t="s">
        <v>45</v>
      </c>
      <c r="N806" s="185"/>
      <c r="O806" s="185"/>
      <c r="P806" s="185"/>
      <c r="Q806" s="185"/>
      <c r="R806" s="182"/>
      <c r="S806" s="188"/>
      <c r="T806" s="36"/>
      <c r="U806" s="37"/>
    </row>
    <row r="807" spans="1:21">
      <c r="A807" s="17">
        <v>19</v>
      </c>
      <c r="B807" s="182" t="s">
        <v>2243</v>
      </c>
      <c r="C807" s="182" t="s">
        <v>183</v>
      </c>
      <c r="D807" s="183"/>
      <c r="E807" s="182"/>
      <c r="F807" s="184"/>
      <c r="G807" s="192" t="s">
        <v>2320</v>
      </c>
      <c r="H807" s="183" t="s">
        <v>24</v>
      </c>
      <c r="I807" s="185" t="s">
        <v>2375</v>
      </c>
      <c r="J807" s="186"/>
      <c r="K807" s="187"/>
      <c r="L807" s="185"/>
      <c r="M807" s="185" t="s">
        <v>26</v>
      </c>
      <c r="N807" s="185"/>
      <c r="O807" s="185"/>
      <c r="P807" s="185"/>
      <c r="Q807" s="185"/>
      <c r="R807" s="182"/>
      <c r="S807" s="188"/>
      <c r="T807" s="36"/>
      <c r="U807" s="37"/>
    </row>
    <row r="808" spans="1:21">
      <c r="A808" s="13">
        <v>19</v>
      </c>
      <c r="B808" s="182" t="s">
        <v>2243</v>
      </c>
      <c r="C808" s="182" t="s">
        <v>2244</v>
      </c>
      <c r="D808" s="183" t="s">
        <v>2296</v>
      </c>
      <c r="E808" s="182"/>
      <c r="F808" s="184"/>
      <c r="G808" s="16" t="s">
        <v>2280</v>
      </c>
      <c r="H808" s="183" t="s">
        <v>24</v>
      </c>
      <c r="I808" s="185" t="s">
        <v>2308</v>
      </c>
      <c r="J808" s="186"/>
      <c r="K808" s="187"/>
      <c r="L808" s="185"/>
      <c r="M808" s="185" t="s">
        <v>45</v>
      </c>
      <c r="N808" s="185"/>
      <c r="O808" s="185"/>
      <c r="P808" s="185"/>
      <c r="Q808" s="185"/>
      <c r="R808" s="182"/>
      <c r="S808" s="188"/>
      <c r="T808" s="36"/>
      <c r="U808" s="37"/>
    </row>
    <row r="809" spans="1:21">
      <c r="A809" s="17">
        <v>19</v>
      </c>
      <c r="B809" s="182" t="s">
        <v>276</v>
      </c>
      <c r="C809" s="182" t="s">
        <v>2245</v>
      </c>
      <c r="D809" s="183" t="s">
        <v>2300</v>
      </c>
      <c r="E809" s="182"/>
      <c r="F809" s="184"/>
      <c r="G809" s="185" t="s">
        <v>2319</v>
      </c>
      <c r="H809" s="183" t="s">
        <v>24</v>
      </c>
      <c r="I809" s="185" t="s">
        <v>2308</v>
      </c>
      <c r="J809" s="186"/>
      <c r="K809" s="187"/>
      <c r="L809" s="185"/>
      <c r="M809" s="185" t="s">
        <v>26</v>
      </c>
      <c r="N809" s="185"/>
      <c r="O809" s="185"/>
      <c r="P809" s="185"/>
      <c r="Q809" s="185"/>
      <c r="R809" s="182"/>
      <c r="S809" s="188"/>
      <c r="T809" s="36"/>
      <c r="U809" s="37"/>
    </row>
    <row r="810" spans="1:21">
      <c r="A810" s="13">
        <v>19</v>
      </c>
      <c r="B810" s="182" t="s">
        <v>276</v>
      </c>
      <c r="C810" s="182" t="s">
        <v>675</v>
      </c>
      <c r="D810" s="183" t="s">
        <v>51</v>
      </c>
      <c r="E810" s="182"/>
      <c r="F810" s="184"/>
      <c r="G810" s="185" t="s">
        <v>2319</v>
      </c>
      <c r="H810" s="183" t="s">
        <v>24</v>
      </c>
      <c r="I810" s="185" t="s">
        <v>2308</v>
      </c>
      <c r="J810" s="186"/>
      <c r="K810" s="187"/>
      <c r="L810" s="185"/>
      <c r="M810" s="185" t="s">
        <v>45</v>
      </c>
      <c r="N810" s="185"/>
      <c r="O810" s="185"/>
      <c r="P810" s="185"/>
      <c r="Q810" s="185"/>
      <c r="R810" s="182"/>
      <c r="S810" s="188"/>
      <c r="T810" s="36"/>
      <c r="U810" s="37"/>
    </row>
    <row r="811" spans="1:21">
      <c r="A811" s="17">
        <v>19</v>
      </c>
      <c r="B811" s="182" t="s">
        <v>276</v>
      </c>
      <c r="C811" s="182" t="s">
        <v>2246</v>
      </c>
      <c r="D811" s="183" t="s">
        <v>2297</v>
      </c>
      <c r="E811" s="182"/>
      <c r="F811" s="184"/>
      <c r="G811" s="185" t="s">
        <v>2319</v>
      </c>
      <c r="H811" s="183" t="s">
        <v>24</v>
      </c>
      <c r="I811" s="185" t="s">
        <v>2308</v>
      </c>
      <c r="J811" s="186"/>
      <c r="K811" s="187"/>
      <c r="L811" s="185"/>
      <c r="M811" s="185" t="s">
        <v>26</v>
      </c>
      <c r="N811" s="185"/>
      <c r="O811" s="185"/>
      <c r="P811" s="185"/>
      <c r="Q811" s="185"/>
      <c r="R811" s="182"/>
      <c r="S811" s="188"/>
      <c r="T811" s="36"/>
      <c r="U811" s="37"/>
    </row>
    <row r="812" spans="1:21">
      <c r="A812" s="13">
        <v>19</v>
      </c>
      <c r="B812" s="182" t="s">
        <v>276</v>
      </c>
      <c r="C812" s="182" t="s">
        <v>642</v>
      </c>
      <c r="D812" s="183" t="s">
        <v>51</v>
      </c>
      <c r="E812" s="182"/>
      <c r="F812" s="184"/>
      <c r="G812" s="185" t="s">
        <v>2327</v>
      </c>
      <c r="H812" s="183" t="s">
        <v>24</v>
      </c>
      <c r="I812" s="185"/>
      <c r="J812" s="186"/>
      <c r="K812" s="187"/>
      <c r="L812" s="185"/>
      <c r="M812" s="185" t="s">
        <v>26</v>
      </c>
      <c r="N812" s="185"/>
      <c r="O812" s="185"/>
      <c r="P812" s="185"/>
      <c r="Q812" s="185"/>
      <c r="R812" s="182"/>
      <c r="S812" s="188"/>
      <c r="T812" s="36"/>
      <c r="U812" s="37"/>
    </row>
    <row r="813" spans="1:21">
      <c r="A813" s="17">
        <v>19</v>
      </c>
      <c r="B813" s="182" t="s">
        <v>505</v>
      </c>
      <c r="C813" s="182" t="s">
        <v>2252</v>
      </c>
      <c r="D813" s="183" t="s">
        <v>2297</v>
      </c>
      <c r="E813" s="182"/>
      <c r="F813" s="184"/>
      <c r="G813" s="16" t="s">
        <v>2280</v>
      </c>
      <c r="H813" s="183" t="s">
        <v>24</v>
      </c>
      <c r="I813" s="185" t="s">
        <v>2304</v>
      </c>
      <c r="J813" s="186"/>
      <c r="K813" s="187"/>
      <c r="L813" s="185"/>
      <c r="M813" s="185" t="s">
        <v>26</v>
      </c>
      <c r="N813" s="185"/>
      <c r="O813" s="185"/>
      <c r="P813" s="185"/>
      <c r="Q813" s="185"/>
      <c r="R813" s="182"/>
      <c r="S813" s="188"/>
      <c r="T813" s="36"/>
      <c r="U813" s="37"/>
    </row>
    <row r="814" spans="1:21">
      <c r="A814" s="13">
        <v>19</v>
      </c>
      <c r="B814" s="182" t="s">
        <v>505</v>
      </c>
      <c r="C814" s="182" t="s">
        <v>2253</v>
      </c>
      <c r="D814" s="183" t="s">
        <v>2296</v>
      </c>
      <c r="E814" s="182"/>
      <c r="F814" s="184"/>
      <c r="G814" s="185" t="s">
        <v>2328</v>
      </c>
      <c r="H814" s="183" t="s">
        <v>24</v>
      </c>
      <c r="I814" s="185"/>
      <c r="J814" s="186"/>
      <c r="K814" s="187"/>
      <c r="L814" s="185"/>
      <c r="M814" s="185" t="s">
        <v>45</v>
      </c>
      <c r="N814" s="185"/>
      <c r="O814" s="185"/>
      <c r="P814" s="185"/>
      <c r="Q814" s="185"/>
      <c r="R814" s="182"/>
      <c r="S814" s="188"/>
      <c r="T814" s="36"/>
      <c r="U814" s="37"/>
    </row>
    <row r="815" spans="1:21">
      <c r="A815" s="17">
        <v>19</v>
      </c>
      <c r="B815" s="182" t="s">
        <v>505</v>
      </c>
      <c r="C815" s="182" t="s">
        <v>859</v>
      </c>
      <c r="D815" s="183" t="s">
        <v>729</v>
      </c>
      <c r="E815" s="182"/>
      <c r="F815" s="184"/>
      <c r="G815" s="185" t="s">
        <v>2319</v>
      </c>
      <c r="H815" s="183" t="s">
        <v>24</v>
      </c>
      <c r="I815" s="185" t="s">
        <v>2304</v>
      </c>
      <c r="J815" s="186"/>
      <c r="K815" s="187"/>
      <c r="L815" s="185"/>
      <c r="M815" s="185" t="s">
        <v>45</v>
      </c>
      <c r="N815" s="185"/>
      <c r="O815" s="185"/>
      <c r="P815" s="185"/>
      <c r="Q815" s="185"/>
      <c r="R815" s="182"/>
      <c r="S815" s="188"/>
      <c r="T815" s="36"/>
      <c r="U815" s="37"/>
    </row>
    <row r="816" spans="1:21">
      <c r="A816" s="13">
        <v>19</v>
      </c>
      <c r="B816" s="182" t="s">
        <v>505</v>
      </c>
      <c r="C816" s="182" t="s">
        <v>2114</v>
      </c>
      <c r="D816" s="183"/>
      <c r="E816" s="182"/>
      <c r="F816" s="184"/>
      <c r="G816" s="185"/>
      <c r="H816" s="183" t="s">
        <v>24</v>
      </c>
      <c r="I816" s="185"/>
      <c r="J816" s="186"/>
      <c r="K816" s="187"/>
      <c r="L816" s="185"/>
      <c r="M816" s="185" t="s">
        <v>26</v>
      </c>
      <c r="N816" s="185"/>
      <c r="O816" s="185"/>
      <c r="P816" s="185"/>
      <c r="Q816" s="185"/>
      <c r="R816" s="182"/>
      <c r="S816" s="188"/>
      <c r="T816" s="36"/>
      <c r="U816" s="37"/>
    </row>
    <row r="817" spans="1:21">
      <c r="A817" s="17">
        <v>19</v>
      </c>
      <c r="B817" s="182" t="s">
        <v>505</v>
      </c>
      <c r="C817" s="182" t="s">
        <v>2254</v>
      </c>
      <c r="D817" s="183" t="s">
        <v>2309</v>
      </c>
      <c r="E817" s="182"/>
      <c r="F817" s="184"/>
      <c r="G817" s="192" t="s">
        <v>2320</v>
      </c>
      <c r="H817" s="183" t="s">
        <v>24</v>
      </c>
      <c r="I817" s="185" t="s">
        <v>2304</v>
      </c>
      <c r="J817" s="186"/>
      <c r="K817" s="187"/>
      <c r="L817" s="185"/>
      <c r="M817" s="185" t="s">
        <v>26</v>
      </c>
      <c r="N817" s="185"/>
      <c r="O817" s="185"/>
      <c r="P817" s="185"/>
      <c r="Q817" s="185"/>
      <c r="R817" s="182"/>
      <c r="S817" s="188"/>
      <c r="T817" s="36"/>
      <c r="U817" s="37"/>
    </row>
    <row r="818" spans="1:21">
      <c r="A818" s="13">
        <v>19</v>
      </c>
      <c r="B818" s="182" t="s">
        <v>2250</v>
      </c>
      <c r="C818" s="182" t="s">
        <v>2322</v>
      </c>
      <c r="D818" s="183" t="s">
        <v>1261</v>
      </c>
      <c r="E818" s="182"/>
      <c r="F818" s="184"/>
      <c r="G818" s="185" t="s">
        <v>2321</v>
      </c>
      <c r="H818" s="183" t="s">
        <v>24</v>
      </c>
      <c r="I818" s="185"/>
      <c r="J818" s="186"/>
      <c r="K818" s="187"/>
      <c r="L818" s="185"/>
      <c r="M818" s="185" t="s">
        <v>76</v>
      </c>
      <c r="N818" s="185"/>
      <c r="O818" s="185"/>
      <c r="P818" s="185"/>
      <c r="Q818" s="185"/>
      <c r="R818" s="182"/>
      <c r="S818" s="188"/>
      <c r="T818" s="36"/>
      <c r="U818" s="37"/>
    </row>
    <row r="819" spans="1:21">
      <c r="A819" s="17">
        <v>19</v>
      </c>
      <c r="B819" s="182" t="s">
        <v>2247</v>
      </c>
      <c r="C819" s="182" t="s">
        <v>331</v>
      </c>
      <c r="D819" s="183"/>
      <c r="E819" s="182"/>
      <c r="F819" s="184"/>
      <c r="G819" s="185"/>
      <c r="H819" s="183" t="s">
        <v>24</v>
      </c>
      <c r="I819" s="185"/>
      <c r="J819" s="186"/>
      <c r="K819" s="187"/>
      <c r="L819" s="185"/>
      <c r="M819" s="185" t="s">
        <v>26</v>
      </c>
      <c r="N819" s="185"/>
      <c r="O819" s="185"/>
      <c r="P819" s="185"/>
      <c r="Q819" s="185"/>
      <c r="R819" s="182"/>
      <c r="S819" s="188"/>
      <c r="T819" s="36"/>
      <c r="U819" s="37"/>
    </row>
    <row r="820" spans="1:21">
      <c r="A820" s="13">
        <v>19</v>
      </c>
      <c r="B820" s="182" t="s">
        <v>895</v>
      </c>
      <c r="C820" s="182" t="s">
        <v>2248</v>
      </c>
      <c r="D820" s="183" t="s">
        <v>2298</v>
      </c>
      <c r="E820" s="182"/>
      <c r="F820" s="184"/>
      <c r="G820" s="185" t="s">
        <v>2328</v>
      </c>
      <c r="H820" s="183" t="s">
        <v>24</v>
      </c>
      <c r="I820" s="185"/>
      <c r="J820" s="186"/>
      <c r="K820" s="187"/>
      <c r="L820" s="185"/>
      <c r="M820" s="185" t="s">
        <v>26</v>
      </c>
      <c r="N820" s="185"/>
      <c r="O820" s="185"/>
      <c r="P820" s="185"/>
      <c r="Q820" s="185"/>
      <c r="R820" s="182"/>
      <c r="S820" s="188"/>
      <c r="T820" s="36"/>
      <c r="U820" s="37"/>
    </row>
    <row r="821" spans="1:21">
      <c r="A821" s="17">
        <v>19</v>
      </c>
      <c r="B821" s="182" t="s">
        <v>2249</v>
      </c>
      <c r="C821" s="182" t="s">
        <v>1641</v>
      </c>
      <c r="D821" s="183"/>
      <c r="E821" s="182" t="s">
        <v>610</v>
      </c>
      <c r="F821" s="184"/>
      <c r="G821" s="185"/>
      <c r="H821" s="183" t="s">
        <v>24</v>
      </c>
      <c r="I821" s="185"/>
      <c r="J821" s="186"/>
      <c r="K821" s="187"/>
      <c r="L821" s="185"/>
      <c r="M821" s="185" t="s">
        <v>26</v>
      </c>
      <c r="N821" s="185"/>
      <c r="O821" s="185"/>
      <c r="P821" s="185"/>
      <c r="Q821" s="185"/>
      <c r="R821" s="182"/>
      <c r="S821" s="188"/>
      <c r="T821" s="36"/>
      <c r="U821" s="37"/>
    </row>
    <row r="822" spans="1:21">
      <c r="A822" s="13">
        <v>19</v>
      </c>
      <c r="B822" s="182" t="s">
        <v>2251</v>
      </c>
      <c r="C822" s="182" t="s">
        <v>2258</v>
      </c>
      <c r="D822" s="183" t="s">
        <v>2296</v>
      </c>
      <c r="E822" s="182"/>
      <c r="F822" s="184"/>
      <c r="G822" s="185" t="s">
        <v>2321</v>
      </c>
      <c r="H822" s="183" t="s">
        <v>24</v>
      </c>
      <c r="I822" s="185" t="s">
        <v>2303</v>
      </c>
      <c r="J822" s="186"/>
      <c r="K822" s="187"/>
      <c r="L822" s="185"/>
      <c r="M822" s="185" t="s">
        <v>26</v>
      </c>
      <c r="N822" s="185"/>
      <c r="O822" s="185"/>
      <c r="P822" s="185"/>
      <c r="Q822" s="185"/>
      <c r="R822" s="182"/>
      <c r="S822" s="188"/>
      <c r="T822" s="36"/>
      <c r="U822" s="37"/>
    </row>
    <row r="823" spans="1:21">
      <c r="A823" s="17">
        <v>19</v>
      </c>
      <c r="B823" s="182" t="s">
        <v>2255</v>
      </c>
      <c r="C823" s="182" t="s">
        <v>408</v>
      </c>
      <c r="D823" s="183"/>
      <c r="E823" s="182"/>
      <c r="F823" s="184"/>
      <c r="G823" s="185" t="s">
        <v>2319</v>
      </c>
      <c r="H823" s="183" t="s">
        <v>24</v>
      </c>
      <c r="I823" s="185"/>
      <c r="J823" s="186"/>
      <c r="K823" s="187"/>
      <c r="L823" s="185"/>
      <c r="M823" s="185" t="s">
        <v>26</v>
      </c>
      <c r="N823" s="185"/>
      <c r="O823" s="185"/>
      <c r="P823" s="185"/>
      <c r="Q823" s="185"/>
      <c r="R823" s="182"/>
      <c r="S823" s="188"/>
      <c r="T823" s="36"/>
      <c r="U823" s="37"/>
    </row>
    <row r="824" spans="1:21">
      <c r="A824" s="13">
        <v>19</v>
      </c>
      <c r="B824" s="182" t="s">
        <v>667</v>
      </c>
      <c r="C824" s="182" t="s">
        <v>2256</v>
      </c>
      <c r="D824" s="183" t="s">
        <v>517</v>
      </c>
      <c r="E824" s="182"/>
      <c r="F824" s="184"/>
      <c r="G824" s="185" t="s">
        <v>2321</v>
      </c>
      <c r="H824" s="183" t="s">
        <v>24</v>
      </c>
      <c r="I824" s="185" t="s">
        <v>2304</v>
      </c>
      <c r="J824" s="186"/>
      <c r="K824" s="187"/>
      <c r="L824" s="185"/>
      <c r="M824" s="185" t="s">
        <v>26</v>
      </c>
      <c r="N824" s="185"/>
      <c r="O824" s="185"/>
      <c r="P824" s="185"/>
      <c r="Q824" s="185"/>
      <c r="R824" s="182"/>
      <c r="S824" s="188"/>
      <c r="T824" s="36"/>
      <c r="U824" s="37"/>
    </row>
    <row r="825" spans="1:21">
      <c r="A825" s="17">
        <v>19</v>
      </c>
      <c r="B825" s="182" t="s">
        <v>632</v>
      </c>
      <c r="C825" s="182" t="s">
        <v>2257</v>
      </c>
      <c r="D825" s="183" t="s">
        <v>2293</v>
      </c>
      <c r="E825" s="182"/>
      <c r="F825" s="184"/>
      <c r="G825" s="16" t="s">
        <v>2280</v>
      </c>
      <c r="H825" s="183" t="s">
        <v>24</v>
      </c>
      <c r="I825" s="185" t="s">
        <v>2302</v>
      </c>
      <c r="J825" s="186"/>
      <c r="K825" s="187"/>
      <c r="L825" s="185"/>
      <c r="M825" s="185" t="s">
        <v>26</v>
      </c>
      <c r="N825" s="185"/>
      <c r="O825" s="185"/>
      <c r="P825" s="185"/>
      <c r="Q825" s="185"/>
      <c r="R825" s="182"/>
      <c r="S825" s="188"/>
      <c r="T825" s="36"/>
      <c r="U825" s="37"/>
    </row>
    <row r="826" spans="1:21">
      <c r="A826" s="13">
        <v>19</v>
      </c>
      <c r="B826" s="182" t="s">
        <v>2259</v>
      </c>
      <c r="C826" s="182" t="s">
        <v>2260</v>
      </c>
      <c r="D826" s="183"/>
      <c r="E826" s="182"/>
      <c r="F826" s="184"/>
      <c r="G826" s="185" t="s">
        <v>2319</v>
      </c>
      <c r="H826" s="183" t="s">
        <v>24</v>
      </c>
      <c r="I826" s="185" t="s">
        <v>2302</v>
      </c>
      <c r="J826" s="186"/>
      <c r="K826" s="187"/>
      <c r="L826" s="185"/>
      <c r="M826" s="185" t="s">
        <v>26</v>
      </c>
      <c r="N826" s="185"/>
      <c r="O826" s="185"/>
      <c r="P826" s="185"/>
      <c r="Q826" s="185"/>
      <c r="R826" s="182"/>
      <c r="S826" s="188"/>
      <c r="T826" s="36"/>
      <c r="U826" s="37"/>
    </row>
    <row r="827" spans="1:21">
      <c r="A827" s="17">
        <v>19</v>
      </c>
      <c r="B827" s="182" t="s">
        <v>1005</v>
      </c>
      <c r="C827" s="182" t="s">
        <v>2245</v>
      </c>
      <c r="D827" s="183" t="s">
        <v>51</v>
      </c>
      <c r="E827" s="182"/>
      <c r="F827" s="184"/>
      <c r="G827" s="185" t="s">
        <v>2321</v>
      </c>
      <c r="H827" s="183" t="s">
        <v>24</v>
      </c>
      <c r="I827" s="185"/>
      <c r="J827" s="186"/>
      <c r="K827" s="187"/>
      <c r="L827" s="185"/>
      <c r="M827" s="185" t="s">
        <v>26</v>
      </c>
      <c r="N827" s="185"/>
      <c r="O827" s="185"/>
      <c r="P827" s="185"/>
      <c r="Q827" s="185"/>
      <c r="R827" s="182"/>
      <c r="S827" s="188"/>
      <c r="T827" s="36"/>
      <c r="U827" s="37"/>
    </row>
    <row r="828" spans="1:21">
      <c r="A828" s="13">
        <v>19</v>
      </c>
      <c r="B828" s="182" t="s">
        <v>1013</v>
      </c>
      <c r="C828" s="182" t="s">
        <v>1082</v>
      </c>
      <c r="D828" s="183"/>
      <c r="E828" s="182"/>
      <c r="F828" s="184"/>
      <c r="G828" s="185" t="s">
        <v>2319</v>
      </c>
      <c r="H828" s="183" t="s">
        <v>24</v>
      </c>
      <c r="I828" s="185" t="s">
        <v>2302</v>
      </c>
      <c r="J828" s="186"/>
      <c r="K828" s="187"/>
      <c r="L828" s="185"/>
      <c r="M828" s="185" t="s">
        <v>45</v>
      </c>
      <c r="N828" s="185"/>
      <c r="O828" s="185"/>
      <c r="P828" s="185"/>
      <c r="Q828" s="185"/>
      <c r="R828" s="182"/>
      <c r="S828" s="188"/>
      <c r="T828" s="36"/>
      <c r="U828" s="37"/>
    </row>
    <row r="829" spans="1:21">
      <c r="A829" s="17">
        <v>19</v>
      </c>
      <c r="B829" s="182" t="s">
        <v>323</v>
      </c>
      <c r="C829" s="182" t="s">
        <v>2261</v>
      </c>
      <c r="D829" s="183" t="s">
        <v>192</v>
      </c>
      <c r="E829" s="182"/>
      <c r="F829" s="184"/>
      <c r="G829" s="185" t="s">
        <v>2326</v>
      </c>
      <c r="H829" s="183" t="s">
        <v>24</v>
      </c>
      <c r="I829" s="185"/>
      <c r="J829" s="186"/>
      <c r="K829" s="187"/>
      <c r="L829" s="185"/>
      <c r="M829" s="185" t="s">
        <v>45</v>
      </c>
      <c r="N829" s="185"/>
      <c r="O829" s="185"/>
      <c r="P829" s="185"/>
      <c r="Q829" s="185"/>
      <c r="R829" s="182"/>
      <c r="S829" s="188"/>
      <c r="T829" s="36"/>
      <c r="U829" s="37"/>
    </row>
    <row r="830" spans="1:21">
      <c r="A830" s="13">
        <v>19</v>
      </c>
      <c r="B830" s="182" t="s">
        <v>960</v>
      </c>
      <c r="C830" s="182" t="s">
        <v>2262</v>
      </c>
      <c r="D830" s="183" t="s">
        <v>51</v>
      </c>
      <c r="E830" s="182"/>
      <c r="F830" s="184"/>
      <c r="G830" s="16" t="s">
        <v>2280</v>
      </c>
      <c r="H830" s="183" t="s">
        <v>24</v>
      </c>
      <c r="I830" s="185" t="s">
        <v>2306</v>
      </c>
      <c r="J830" s="186"/>
      <c r="K830" s="187"/>
      <c r="L830" s="185"/>
      <c r="M830" s="185" t="s">
        <v>45</v>
      </c>
      <c r="N830" s="185"/>
      <c r="O830" s="185"/>
      <c r="P830" s="185"/>
      <c r="Q830" s="185"/>
      <c r="R830" s="182"/>
      <c r="S830" s="188"/>
      <c r="T830" s="36"/>
      <c r="U830" s="37"/>
    </row>
    <row r="831" spans="1:21">
      <c r="A831" s="17">
        <v>19</v>
      </c>
      <c r="B831" s="182" t="s">
        <v>42</v>
      </c>
      <c r="C831" s="182" t="s">
        <v>2263</v>
      </c>
      <c r="D831" s="183" t="s">
        <v>2297</v>
      </c>
      <c r="E831" s="182"/>
      <c r="F831" s="184"/>
      <c r="G831" s="185" t="s">
        <v>2321</v>
      </c>
      <c r="H831" s="183" t="s">
        <v>24</v>
      </c>
      <c r="I831" s="185" t="s">
        <v>2348</v>
      </c>
      <c r="J831" s="186"/>
      <c r="K831" s="187"/>
      <c r="L831" s="185"/>
      <c r="M831" s="185" t="s">
        <v>26</v>
      </c>
      <c r="N831" s="185"/>
      <c r="O831" s="185"/>
      <c r="P831" s="185"/>
      <c r="Q831" s="185"/>
      <c r="R831" s="182"/>
      <c r="S831" s="188"/>
      <c r="T831" s="36"/>
      <c r="U831" s="37"/>
    </row>
    <row r="832" spans="1:21">
      <c r="A832" s="13">
        <v>19</v>
      </c>
      <c r="B832" s="182" t="s">
        <v>1090</v>
      </c>
      <c r="C832" s="182" t="s">
        <v>1524</v>
      </c>
      <c r="D832" s="183" t="s">
        <v>2297</v>
      </c>
      <c r="E832" s="182"/>
      <c r="F832" s="184"/>
      <c r="G832" s="185" t="s">
        <v>2326</v>
      </c>
      <c r="H832" s="183" t="s">
        <v>24</v>
      </c>
      <c r="I832" s="185"/>
      <c r="J832" s="186"/>
      <c r="K832" s="187"/>
      <c r="L832" s="185"/>
      <c r="M832" s="185" t="s">
        <v>26</v>
      </c>
      <c r="N832" s="185"/>
      <c r="O832" s="185"/>
      <c r="P832" s="185"/>
      <c r="Q832" s="185"/>
      <c r="R832" s="182"/>
      <c r="S832" s="188"/>
      <c r="T832" s="36"/>
      <c r="U832" s="37"/>
    </row>
    <row r="833" spans="1:21">
      <c r="A833" s="17">
        <v>19</v>
      </c>
      <c r="B833" s="182" t="s">
        <v>1073</v>
      </c>
      <c r="C833" s="182" t="s">
        <v>825</v>
      </c>
      <c r="D833" s="183" t="s">
        <v>2293</v>
      </c>
      <c r="E833" s="182"/>
      <c r="F833" s="184"/>
      <c r="G833" s="192" t="s">
        <v>2320</v>
      </c>
      <c r="H833" s="183" t="s">
        <v>24</v>
      </c>
      <c r="I833" s="185" t="s">
        <v>2316</v>
      </c>
      <c r="J833" s="186"/>
      <c r="K833" s="187"/>
      <c r="L833" s="185"/>
      <c r="M833" s="185" t="s">
        <v>45</v>
      </c>
      <c r="N833" s="185"/>
      <c r="O833" s="185"/>
      <c r="P833" s="185"/>
      <c r="Q833" s="185"/>
      <c r="R833" s="182"/>
      <c r="S833" s="188"/>
      <c r="T833" s="36"/>
      <c r="U833" s="37"/>
    </row>
    <row r="834" spans="1:21">
      <c r="A834" s="13">
        <v>19</v>
      </c>
      <c r="B834" s="182" t="s">
        <v>1073</v>
      </c>
      <c r="C834" s="182" t="s">
        <v>2264</v>
      </c>
      <c r="D834" s="183" t="s">
        <v>2293</v>
      </c>
      <c r="E834" s="182"/>
      <c r="F834" s="184"/>
      <c r="G834" s="16" t="s">
        <v>2280</v>
      </c>
      <c r="H834" s="183" t="s">
        <v>24</v>
      </c>
      <c r="I834" s="185" t="s">
        <v>2316</v>
      </c>
      <c r="J834" s="186"/>
      <c r="K834" s="187"/>
      <c r="L834" s="185"/>
      <c r="M834" s="185" t="s">
        <v>26</v>
      </c>
      <c r="N834" s="185"/>
      <c r="O834" s="185"/>
      <c r="P834" s="185"/>
      <c r="Q834" s="185"/>
      <c r="R834" s="182"/>
      <c r="S834" s="188"/>
      <c r="T834" s="36"/>
      <c r="U834" s="37"/>
    </row>
    <row r="835" spans="1:21">
      <c r="A835" s="13">
        <v>19</v>
      </c>
      <c r="B835" s="182" t="s">
        <v>1107</v>
      </c>
      <c r="C835" s="182" t="s">
        <v>2034</v>
      </c>
      <c r="D835" s="183" t="s">
        <v>2297</v>
      </c>
      <c r="E835" s="182"/>
      <c r="F835" s="184"/>
      <c r="G835" s="185" t="s">
        <v>2328</v>
      </c>
      <c r="H835" s="183" t="s">
        <v>24</v>
      </c>
      <c r="I835" s="185"/>
      <c r="J835" s="186"/>
      <c r="K835" s="187"/>
      <c r="L835" s="185"/>
      <c r="M835" s="185" t="s">
        <v>26</v>
      </c>
      <c r="N835" s="185"/>
      <c r="O835" s="185"/>
      <c r="P835" s="185"/>
      <c r="Q835" s="185"/>
      <c r="R835" s="182"/>
      <c r="S835" s="188"/>
      <c r="T835" s="36"/>
      <c r="U835" s="37"/>
    </row>
    <row r="836" spans="1:21">
      <c r="A836" s="17">
        <v>19</v>
      </c>
      <c r="B836" s="182" t="s">
        <v>2265</v>
      </c>
      <c r="C836" s="182" t="s">
        <v>2266</v>
      </c>
      <c r="D836" s="183" t="s">
        <v>2309</v>
      </c>
      <c r="E836" s="182"/>
      <c r="F836" s="184"/>
      <c r="G836" s="192" t="s">
        <v>2320</v>
      </c>
      <c r="H836" s="183" t="s">
        <v>24</v>
      </c>
      <c r="I836" s="185" t="s">
        <v>2311</v>
      </c>
      <c r="J836" s="186"/>
      <c r="K836" s="187"/>
      <c r="L836" s="185"/>
      <c r="M836" s="185" t="s">
        <v>26</v>
      </c>
      <c r="N836" s="185"/>
      <c r="O836" s="185"/>
      <c r="P836" s="185"/>
      <c r="Q836" s="185"/>
      <c r="R836" s="182"/>
      <c r="S836" s="188"/>
      <c r="T836" s="36"/>
      <c r="U836" s="37"/>
    </row>
    <row r="837" spans="1:21">
      <c r="A837" s="13">
        <v>19</v>
      </c>
      <c r="B837" s="182" t="s">
        <v>2267</v>
      </c>
      <c r="C837" s="182" t="s">
        <v>2268</v>
      </c>
      <c r="D837" s="183" t="s">
        <v>1261</v>
      </c>
      <c r="E837" s="182"/>
      <c r="F837" s="184"/>
      <c r="G837" s="185" t="s">
        <v>2328</v>
      </c>
      <c r="H837" s="183" t="s">
        <v>24</v>
      </c>
      <c r="I837" s="185"/>
      <c r="J837" s="186"/>
      <c r="K837" s="187"/>
      <c r="L837" s="185"/>
      <c r="M837" s="185" t="s">
        <v>45</v>
      </c>
      <c r="N837" s="185"/>
      <c r="O837" s="185"/>
      <c r="P837" s="185"/>
      <c r="Q837" s="185"/>
      <c r="R837" s="182"/>
      <c r="S837" s="188"/>
      <c r="T837" s="36"/>
      <c r="U837" s="37"/>
    </row>
    <row r="838" spans="1:21">
      <c r="A838" s="17">
        <v>19</v>
      </c>
      <c r="B838" s="182" t="s">
        <v>2269</v>
      </c>
      <c r="C838" s="182" t="s">
        <v>2270</v>
      </c>
      <c r="D838" s="183" t="s">
        <v>2293</v>
      </c>
      <c r="E838" s="182"/>
      <c r="F838" s="184"/>
      <c r="G838" s="185" t="s">
        <v>2328</v>
      </c>
      <c r="H838" s="183" t="s">
        <v>24</v>
      </c>
      <c r="I838" s="185"/>
      <c r="J838" s="186"/>
      <c r="K838" s="187"/>
      <c r="L838" s="185"/>
      <c r="M838" s="185" t="s">
        <v>45</v>
      </c>
      <c r="N838" s="185"/>
      <c r="O838" s="185"/>
      <c r="P838" s="185"/>
      <c r="Q838" s="185"/>
      <c r="R838" s="182"/>
      <c r="S838" s="188"/>
      <c r="T838" s="36"/>
      <c r="U838" s="37"/>
    </row>
    <row r="839" spans="1:21">
      <c r="A839" s="13">
        <v>19</v>
      </c>
      <c r="B839" s="182" t="s">
        <v>1151</v>
      </c>
      <c r="C839" s="182" t="s">
        <v>2271</v>
      </c>
      <c r="D839" s="183"/>
      <c r="E839" s="182"/>
      <c r="F839" s="184"/>
      <c r="G839" s="185" t="s">
        <v>2319</v>
      </c>
      <c r="H839" s="183" t="s">
        <v>24</v>
      </c>
      <c r="I839" s="185" t="s">
        <v>2304</v>
      </c>
      <c r="J839" s="186"/>
      <c r="K839" s="187"/>
      <c r="L839" s="185"/>
      <c r="M839" s="185" t="s">
        <v>45</v>
      </c>
      <c r="N839" s="185"/>
      <c r="O839" s="185"/>
      <c r="P839" s="185"/>
      <c r="Q839" s="185"/>
      <c r="R839" s="182"/>
      <c r="S839" s="188"/>
      <c r="T839" s="36"/>
      <c r="U839" s="37"/>
    </row>
    <row r="840" spans="1:21">
      <c r="A840" s="17">
        <v>19</v>
      </c>
      <c r="B840" s="182" t="s">
        <v>602</v>
      </c>
      <c r="C840" s="182" t="s">
        <v>2131</v>
      </c>
      <c r="D840" s="183" t="s">
        <v>2293</v>
      </c>
      <c r="E840" s="182"/>
      <c r="F840" s="184"/>
      <c r="G840" s="16" t="s">
        <v>2280</v>
      </c>
      <c r="H840" s="183" t="s">
        <v>24</v>
      </c>
      <c r="I840" s="185"/>
      <c r="J840" s="186"/>
      <c r="K840" s="187"/>
      <c r="L840" s="185"/>
      <c r="M840" s="185" t="s">
        <v>26</v>
      </c>
      <c r="N840" s="185"/>
      <c r="O840" s="185"/>
      <c r="P840" s="185"/>
      <c r="Q840" s="185"/>
      <c r="R840" s="182"/>
      <c r="S840" s="188"/>
      <c r="T840" s="36"/>
      <c r="U840" s="37"/>
    </row>
    <row r="841" spans="1:21">
      <c r="A841" s="13">
        <v>19</v>
      </c>
      <c r="B841" s="182" t="s">
        <v>1186</v>
      </c>
      <c r="C841" s="182" t="s">
        <v>2272</v>
      </c>
      <c r="D841" s="183" t="s">
        <v>51</v>
      </c>
      <c r="E841" s="182"/>
      <c r="F841" s="184"/>
      <c r="G841" s="185" t="s">
        <v>2328</v>
      </c>
      <c r="H841" s="183" t="s">
        <v>24</v>
      </c>
      <c r="I841" s="185"/>
      <c r="J841" s="186"/>
      <c r="K841" s="187"/>
      <c r="L841" s="185"/>
      <c r="M841" s="185" t="s">
        <v>26</v>
      </c>
      <c r="N841" s="185"/>
      <c r="O841" s="185"/>
      <c r="P841" s="185"/>
      <c r="Q841" s="185"/>
      <c r="R841" s="182"/>
      <c r="S841" s="188"/>
      <c r="T841" s="36"/>
      <c r="U841" s="37"/>
    </row>
    <row r="842" spans="1:21">
      <c r="A842" s="17">
        <v>19</v>
      </c>
      <c r="B842" s="182" t="s">
        <v>1186</v>
      </c>
      <c r="C842" s="182" t="s">
        <v>2273</v>
      </c>
      <c r="D842" s="183" t="s">
        <v>1261</v>
      </c>
      <c r="E842" s="182"/>
      <c r="F842" s="184"/>
      <c r="G842" s="185" t="s">
        <v>2326</v>
      </c>
      <c r="H842" s="183" t="s">
        <v>24</v>
      </c>
      <c r="I842" s="185"/>
      <c r="J842" s="186"/>
      <c r="K842" s="187"/>
      <c r="L842" s="185"/>
      <c r="M842" s="185" t="s">
        <v>26</v>
      </c>
      <c r="N842" s="185"/>
      <c r="O842" s="185"/>
      <c r="P842" s="185"/>
      <c r="Q842" s="185"/>
      <c r="R842" s="182"/>
      <c r="S842" s="188"/>
      <c r="T842" s="36"/>
      <c r="U842" s="37"/>
    </row>
    <row r="843" spans="1:21">
      <c r="A843" s="13">
        <v>19</v>
      </c>
      <c r="B843" s="182" t="s">
        <v>1186</v>
      </c>
      <c r="C843" s="182" t="s">
        <v>1126</v>
      </c>
      <c r="D843" s="183" t="s">
        <v>51</v>
      </c>
      <c r="E843" s="182"/>
      <c r="F843" s="184"/>
      <c r="G843" s="185" t="s">
        <v>2321</v>
      </c>
      <c r="H843" s="183" t="s">
        <v>24</v>
      </c>
      <c r="I843" s="185" t="s">
        <v>2312</v>
      </c>
      <c r="J843" s="186"/>
      <c r="K843" s="187"/>
      <c r="L843" s="185"/>
      <c r="M843" s="185" t="s">
        <v>45</v>
      </c>
      <c r="N843" s="185"/>
      <c r="O843" s="185"/>
      <c r="P843" s="185"/>
      <c r="Q843" s="185"/>
      <c r="R843" s="182"/>
      <c r="S843" s="188"/>
      <c r="T843" s="36"/>
      <c r="U843" s="37"/>
    </row>
    <row r="844" spans="1:21">
      <c r="A844" s="17">
        <v>19</v>
      </c>
      <c r="B844" s="182" t="s">
        <v>1186</v>
      </c>
      <c r="C844" s="182" t="s">
        <v>1384</v>
      </c>
      <c r="D844" s="183" t="s">
        <v>2296</v>
      </c>
      <c r="E844" s="182"/>
      <c r="F844" s="184"/>
      <c r="G844" s="185" t="s">
        <v>2321</v>
      </c>
      <c r="H844" s="183" t="s">
        <v>24</v>
      </c>
      <c r="I844" s="185"/>
      <c r="J844" s="186"/>
      <c r="K844" s="187"/>
      <c r="L844" s="185"/>
      <c r="M844" s="185" t="s">
        <v>45</v>
      </c>
      <c r="N844" s="185"/>
      <c r="O844" s="185"/>
      <c r="P844" s="185"/>
      <c r="Q844" s="185"/>
      <c r="R844" s="182"/>
      <c r="S844" s="188"/>
      <c r="T844" s="36"/>
      <c r="U844" s="37"/>
    </row>
    <row r="845" spans="1:21">
      <c r="A845" s="13">
        <v>19</v>
      </c>
      <c r="B845" s="182" t="s">
        <v>340</v>
      </c>
      <c r="C845" s="182" t="s">
        <v>2276</v>
      </c>
      <c r="D845" s="183"/>
      <c r="E845" s="182"/>
      <c r="F845" s="184"/>
      <c r="G845" s="185"/>
      <c r="H845" s="183" t="s">
        <v>24</v>
      </c>
      <c r="I845" s="185"/>
      <c r="J845" s="186"/>
      <c r="K845" s="187"/>
      <c r="L845" s="185"/>
      <c r="M845" s="185" t="s">
        <v>26</v>
      </c>
      <c r="N845" s="185"/>
      <c r="O845" s="185"/>
      <c r="P845" s="185"/>
      <c r="Q845" s="185"/>
      <c r="R845" s="182"/>
      <c r="S845" s="188"/>
      <c r="T845" s="36"/>
      <c r="U845" s="37"/>
    </row>
    <row r="846" spans="1:21">
      <c r="A846" s="17">
        <v>19</v>
      </c>
      <c r="B846" s="182" t="s">
        <v>340</v>
      </c>
      <c r="C846" s="182" t="s">
        <v>1549</v>
      </c>
      <c r="D846" s="183" t="s">
        <v>517</v>
      </c>
      <c r="E846" s="182"/>
      <c r="F846" s="184"/>
      <c r="G846" s="192" t="s">
        <v>2320</v>
      </c>
      <c r="H846" s="183" t="s">
        <v>24</v>
      </c>
      <c r="I846" s="185" t="s">
        <v>2316</v>
      </c>
      <c r="J846" s="186"/>
      <c r="K846" s="187"/>
      <c r="L846" s="185"/>
      <c r="M846" s="185" t="s">
        <v>26</v>
      </c>
      <c r="N846" s="185"/>
      <c r="O846" s="185"/>
      <c r="P846" s="185"/>
      <c r="Q846" s="185"/>
      <c r="R846" s="182"/>
      <c r="S846" s="188"/>
      <c r="T846" s="36"/>
      <c r="U846" s="37"/>
    </row>
    <row r="847" spans="1:21">
      <c r="A847" s="13">
        <v>19</v>
      </c>
      <c r="B847" s="182" t="s">
        <v>2274</v>
      </c>
      <c r="C847" s="182" t="s">
        <v>2275</v>
      </c>
      <c r="D847" s="183" t="s">
        <v>2296</v>
      </c>
      <c r="E847" s="182"/>
      <c r="F847" s="184"/>
      <c r="G847" s="185" t="s">
        <v>2326</v>
      </c>
      <c r="H847" s="183" t="s">
        <v>24</v>
      </c>
      <c r="I847" s="185"/>
      <c r="J847" s="186"/>
      <c r="K847" s="187"/>
      <c r="L847" s="185"/>
      <c r="M847" s="185" t="s">
        <v>26</v>
      </c>
      <c r="N847" s="185"/>
      <c r="O847" s="185"/>
      <c r="P847" s="185"/>
      <c r="Q847" s="185"/>
      <c r="R847" s="182"/>
      <c r="S847" s="188"/>
      <c r="T847" s="36"/>
      <c r="U847" s="37"/>
    </row>
    <row r="848" spans="1:21">
      <c r="A848" s="17">
        <v>19</v>
      </c>
      <c r="B848" s="182" t="s">
        <v>1223</v>
      </c>
      <c r="C848" s="182" t="s">
        <v>2277</v>
      </c>
      <c r="D848" s="183" t="s">
        <v>2293</v>
      </c>
      <c r="E848" s="182"/>
      <c r="F848" s="184"/>
      <c r="G848" s="16" t="s">
        <v>2280</v>
      </c>
      <c r="H848" s="183" t="s">
        <v>24</v>
      </c>
      <c r="I848" s="185" t="s">
        <v>2304</v>
      </c>
      <c r="J848" s="186"/>
      <c r="K848" s="187"/>
      <c r="L848" s="185"/>
      <c r="M848" s="185" t="s">
        <v>26</v>
      </c>
      <c r="N848" s="185"/>
      <c r="O848" s="185"/>
      <c r="P848" s="185"/>
      <c r="Q848" s="185"/>
      <c r="R848" s="182"/>
      <c r="S848" s="188"/>
      <c r="T848" s="36"/>
      <c r="U848" s="37"/>
    </row>
    <row r="849" spans="1:43">
      <c r="A849" s="13">
        <v>19</v>
      </c>
      <c r="B849" s="182" t="s">
        <v>1230</v>
      </c>
      <c r="C849" s="182" t="s">
        <v>1210</v>
      </c>
      <c r="D849" s="183" t="s">
        <v>112</v>
      </c>
      <c r="E849" s="182"/>
      <c r="F849" s="184"/>
      <c r="G849" s="185" t="s">
        <v>2326</v>
      </c>
      <c r="H849" s="183" t="s">
        <v>24</v>
      </c>
      <c r="I849" s="185"/>
      <c r="J849" s="186"/>
      <c r="K849" s="187"/>
      <c r="L849" s="185"/>
      <c r="M849" s="185" t="s">
        <v>45</v>
      </c>
      <c r="N849" s="185"/>
      <c r="O849" s="185"/>
      <c r="P849" s="185"/>
      <c r="Q849" s="185"/>
      <c r="R849" s="182"/>
      <c r="S849" s="188"/>
      <c r="T849" s="36"/>
      <c r="U849" s="37"/>
    </row>
    <row r="850" spans="1:43">
      <c r="A850" s="17">
        <v>19</v>
      </c>
      <c r="B850" s="182" t="s">
        <v>1230</v>
      </c>
      <c r="C850" s="182" t="s">
        <v>258</v>
      </c>
      <c r="D850" s="183" t="s">
        <v>2324</v>
      </c>
      <c r="E850" s="182"/>
      <c r="F850" s="184"/>
      <c r="G850" s="185" t="s">
        <v>2321</v>
      </c>
      <c r="H850" s="183" t="s">
        <v>24</v>
      </c>
      <c r="I850" s="185"/>
      <c r="J850" s="186"/>
      <c r="K850" s="187"/>
      <c r="L850" s="185"/>
      <c r="M850" s="185" t="s">
        <v>45</v>
      </c>
      <c r="N850" s="185"/>
      <c r="O850" s="185"/>
      <c r="P850" s="185"/>
      <c r="Q850" s="185"/>
      <c r="R850" s="182"/>
      <c r="S850" s="188"/>
      <c r="T850" s="36"/>
      <c r="U850" s="37"/>
    </row>
    <row r="851" spans="1:43">
      <c r="A851" s="13">
        <v>19</v>
      </c>
      <c r="B851" s="182" t="s">
        <v>1193</v>
      </c>
      <c r="C851" s="182" t="s">
        <v>1829</v>
      </c>
      <c r="D851" s="183" t="s">
        <v>2297</v>
      </c>
      <c r="E851" s="182"/>
      <c r="F851" s="184"/>
      <c r="G851" s="16" t="s">
        <v>2280</v>
      </c>
      <c r="H851" s="183" t="s">
        <v>24</v>
      </c>
      <c r="I851" s="185" t="s">
        <v>2312</v>
      </c>
      <c r="J851" s="186"/>
      <c r="K851" s="187"/>
      <c r="L851" s="185"/>
      <c r="M851" s="185" t="s">
        <v>45</v>
      </c>
      <c r="N851" s="185"/>
      <c r="O851" s="185"/>
      <c r="P851" s="185"/>
      <c r="Q851" s="185"/>
      <c r="R851" s="182"/>
      <c r="S851" s="188"/>
      <c r="T851" s="36"/>
      <c r="U851" s="37"/>
    </row>
    <row r="852" spans="1:43">
      <c r="A852" s="17">
        <v>19</v>
      </c>
      <c r="B852" s="182" t="s">
        <v>1193</v>
      </c>
      <c r="C852" s="182" t="s">
        <v>2278</v>
      </c>
      <c r="D852" s="183" t="s">
        <v>1261</v>
      </c>
      <c r="E852" s="182"/>
      <c r="F852" s="184"/>
      <c r="G852" s="192" t="s">
        <v>2320</v>
      </c>
      <c r="H852" s="183" t="s">
        <v>24</v>
      </c>
      <c r="I852" s="185" t="s">
        <v>2312</v>
      </c>
      <c r="J852" s="186"/>
      <c r="K852" s="187"/>
      <c r="L852" s="185"/>
      <c r="M852" s="185" t="s">
        <v>26</v>
      </c>
      <c r="N852" s="185"/>
      <c r="O852" s="185"/>
      <c r="P852" s="185"/>
      <c r="Q852" s="185"/>
      <c r="R852" s="182"/>
      <c r="S852" s="188"/>
      <c r="T852" s="36"/>
      <c r="U852" s="37"/>
    </row>
    <row r="853" spans="1:43">
      <c r="A853" s="13">
        <v>19</v>
      </c>
      <c r="B853" s="182" t="s">
        <v>1255</v>
      </c>
      <c r="C853" s="182" t="s">
        <v>2279</v>
      </c>
      <c r="D853" s="183" t="s">
        <v>2323</v>
      </c>
      <c r="E853" s="182"/>
      <c r="F853" s="184"/>
      <c r="G853" s="185" t="s">
        <v>2326</v>
      </c>
      <c r="H853" s="183" t="s">
        <v>24</v>
      </c>
      <c r="I853" s="185"/>
      <c r="J853" s="186"/>
      <c r="K853" s="187"/>
      <c r="L853" s="185"/>
      <c r="M853" s="185" t="s">
        <v>26</v>
      </c>
      <c r="N853" s="185"/>
      <c r="O853" s="185"/>
      <c r="P853" s="185"/>
      <c r="Q853" s="185"/>
      <c r="R853" s="182"/>
      <c r="S853" s="188"/>
      <c r="T853" s="36"/>
      <c r="U853" s="37"/>
    </row>
    <row r="854" spans="1:43">
      <c r="A854" s="17">
        <v>19</v>
      </c>
      <c r="B854" s="182" t="s">
        <v>2133</v>
      </c>
      <c r="C854" s="182" t="s">
        <v>2134</v>
      </c>
      <c r="D854" s="183"/>
      <c r="E854" s="182"/>
      <c r="F854" s="184"/>
      <c r="G854" s="16"/>
      <c r="H854" s="183" t="s">
        <v>24</v>
      </c>
      <c r="I854" s="185"/>
      <c r="J854" s="186"/>
      <c r="K854" s="187"/>
      <c r="L854" s="185"/>
      <c r="M854" s="185" t="s">
        <v>26</v>
      </c>
      <c r="N854" s="185"/>
      <c r="O854" s="185"/>
      <c r="P854" s="185"/>
      <c r="Q854" s="185"/>
      <c r="R854" s="182"/>
      <c r="S854" s="188"/>
      <c r="T854" s="36"/>
      <c r="U854" s="37"/>
    </row>
    <row r="855" spans="1:43" s="4" customFormat="1">
      <c r="A855" s="13">
        <v>19</v>
      </c>
      <c r="B855" s="182" t="s">
        <v>2281</v>
      </c>
      <c r="C855" s="182" t="s">
        <v>2282</v>
      </c>
      <c r="D855" s="183" t="s">
        <v>2294</v>
      </c>
      <c r="E855" s="182"/>
      <c r="F855" s="184"/>
      <c r="G855" s="16" t="s">
        <v>2280</v>
      </c>
      <c r="H855" s="183" t="s">
        <v>24</v>
      </c>
      <c r="I855" s="185"/>
      <c r="J855" s="186"/>
      <c r="K855" s="187"/>
      <c r="L855" s="185"/>
      <c r="M855" s="185" t="s">
        <v>45</v>
      </c>
      <c r="N855" s="185"/>
      <c r="O855" s="185"/>
      <c r="P855" s="185"/>
      <c r="Q855" s="185"/>
      <c r="R855" s="182"/>
      <c r="S855" s="188"/>
      <c r="T855" s="36"/>
      <c r="U855" s="37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>
      <c r="A856" s="17">
        <v>19</v>
      </c>
      <c r="B856" s="182" t="s">
        <v>2281</v>
      </c>
      <c r="C856" s="182" t="s">
        <v>117</v>
      </c>
      <c r="D856" s="183"/>
      <c r="E856" s="182"/>
      <c r="F856" s="184"/>
      <c r="G856" s="16"/>
      <c r="H856" s="183" t="s">
        <v>24</v>
      </c>
      <c r="I856" s="185"/>
      <c r="J856" s="186"/>
      <c r="K856" s="187"/>
      <c r="L856" s="185"/>
      <c r="M856" s="185" t="s">
        <v>26</v>
      </c>
      <c r="N856" s="185"/>
      <c r="O856" s="185"/>
      <c r="P856" s="185"/>
      <c r="Q856" s="185"/>
      <c r="R856" s="182"/>
      <c r="S856" s="188"/>
      <c r="T856" s="36"/>
      <c r="U856" s="37"/>
    </row>
    <row r="857" spans="1:43">
      <c r="A857" s="13">
        <v>19</v>
      </c>
      <c r="B857" s="182" t="s">
        <v>2281</v>
      </c>
      <c r="C857" s="182" t="s">
        <v>2282</v>
      </c>
      <c r="D857" s="183" t="s">
        <v>2297</v>
      </c>
      <c r="E857" s="182"/>
      <c r="F857" s="184"/>
      <c r="G857" s="16" t="s">
        <v>2367</v>
      </c>
      <c r="H857" s="183" t="s">
        <v>24</v>
      </c>
      <c r="I857" s="185" t="s">
        <v>2308</v>
      </c>
      <c r="J857" s="186"/>
      <c r="K857" s="187"/>
      <c r="L857" s="185"/>
      <c r="M857" s="185" t="s">
        <v>26</v>
      </c>
      <c r="N857" s="185"/>
      <c r="O857" s="185"/>
      <c r="P857" s="185"/>
      <c r="Q857" s="185"/>
      <c r="R857" s="182"/>
      <c r="S857" s="188"/>
      <c r="T857" s="36"/>
      <c r="U857" s="37"/>
    </row>
    <row r="858" spans="1:43">
      <c r="A858" s="17">
        <v>19</v>
      </c>
      <c r="B858" s="182" t="s">
        <v>1296</v>
      </c>
      <c r="C858" s="182" t="s">
        <v>865</v>
      </c>
      <c r="D858" s="183"/>
      <c r="E858" s="182"/>
      <c r="F858" s="184"/>
      <c r="G858" s="16"/>
      <c r="H858" s="183" t="s">
        <v>24</v>
      </c>
      <c r="I858" s="185"/>
      <c r="J858" s="186"/>
      <c r="K858" s="187"/>
      <c r="L858" s="185"/>
      <c r="M858" s="185" t="s">
        <v>26</v>
      </c>
      <c r="N858" s="185"/>
      <c r="O858" s="185"/>
      <c r="P858" s="185"/>
      <c r="Q858" s="185"/>
      <c r="R858" s="182"/>
      <c r="S858" s="188"/>
      <c r="T858" s="36"/>
      <c r="U858" s="37"/>
    </row>
    <row r="859" spans="1:43">
      <c r="A859" s="13">
        <v>19</v>
      </c>
      <c r="B859" s="182" t="s">
        <v>1317</v>
      </c>
      <c r="C859" s="182" t="s">
        <v>2329</v>
      </c>
      <c r="D859" s="183"/>
      <c r="E859" s="182"/>
      <c r="F859" s="184"/>
      <c r="G859" s="16"/>
      <c r="H859" s="183" t="s">
        <v>24</v>
      </c>
      <c r="I859" s="185"/>
      <c r="J859" s="186"/>
      <c r="K859" s="187"/>
      <c r="L859" s="185"/>
      <c r="M859" s="185" t="s">
        <v>26</v>
      </c>
      <c r="N859" s="185"/>
      <c r="O859" s="185"/>
      <c r="P859" s="185"/>
      <c r="Q859" s="185"/>
      <c r="R859" s="182"/>
      <c r="S859" s="188"/>
      <c r="T859" s="36"/>
      <c r="U859" s="37"/>
    </row>
    <row r="860" spans="1:43">
      <c r="A860" s="17">
        <v>19</v>
      </c>
      <c r="B860" s="182" t="s">
        <v>98</v>
      </c>
      <c r="C860" s="182" t="s">
        <v>1056</v>
      </c>
      <c r="D860" s="183"/>
      <c r="E860" s="182"/>
      <c r="F860" s="184"/>
      <c r="G860" s="16"/>
      <c r="H860" s="183" t="s">
        <v>24</v>
      </c>
      <c r="I860" s="185"/>
      <c r="J860" s="186"/>
      <c r="K860" s="187"/>
      <c r="L860" s="185"/>
      <c r="M860" s="185" t="s">
        <v>45</v>
      </c>
      <c r="N860" s="185"/>
      <c r="O860" s="185"/>
      <c r="P860" s="185"/>
      <c r="Q860" s="185"/>
      <c r="R860" s="182"/>
      <c r="S860" s="188"/>
      <c r="T860" s="36"/>
      <c r="U860" s="37"/>
    </row>
    <row r="861" spans="1:43">
      <c r="A861" s="13">
        <v>19</v>
      </c>
      <c r="B861" s="182" t="s">
        <v>98</v>
      </c>
      <c r="C861" s="182" t="s">
        <v>761</v>
      </c>
      <c r="D861" s="183"/>
      <c r="E861" s="182"/>
      <c r="F861" s="184"/>
      <c r="G861" s="16"/>
      <c r="H861" s="183" t="s">
        <v>24</v>
      </c>
      <c r="I861" s="185"/>
      <c r="J861" s="186"/>
      <c r="K861" s="187"/>
      <c r="L861" s="185"/>
      <c r="M861" s="185" t="s">
        <v>45</v>
      </c>
      <c r="N861" s="185"/>
      <c r="O861" s="185"/>
      <c r="P861" s="185"/>
      <c r="Q861" s="185"/>
      <c r="R861" s="182"/>
      <c r="S861" s="188"/>
      <c r="T861" s="36"/>
      <c r="U861" s="37"/>
    </row>
    <row r="862" spans="1:43">
      <c r="A862" s="17">
        <v>19</v>
      </c>
      <c r="B862" s="182" t="s">
        <v>2283</v>
      </c>
      <c r="C862" s="182" t="s">
        <v>1807</v>
      </c>
      <c r="D862" s="183" t="s">
        <v>112</v>
      </c>
      <c r="E862" s="182"/>
      <c r="F862" s="184"/>
      <c r="G862" s="16" t="s">
        <v>2280</v>
      </c>
      <c r="H862" s="183" t="s">
        <v>24</v>
      </c>
      <c r="I862" s="185" t="s">
        <v>2304</v>
      </c>
      <c r="J862" s="186"/>
      <c r="K862" s="187"/>
      <c r="L862" s="185"/>
      <c r="M862" s="185" t="s">
        <v>26</v>
      </c>
      <c r="N862" s="185"/>
      <c r="O862" s="185"/>
      <c r="P862" s="185"/>
      <c r="Q862" s="185"/>
      <c r="R862" s="182"/>
      <c r="S862" s="188"/>
      <c r="T862" s="36"/>
      <c r="U862" s="37"/>
    </row>
    <row r="863" spans="1:43">
      <c r="A863" s="17">
        <v>19</v>
      </c>
      <c r="B863" s="182" t="s">
        <v>1197</v>
      </c>
      <c r="C863" s="182" t="s">
        <v>1526</v>
      </c>
      <c r="D863" s="183" t="s">
        <v>2298</v>
      </c>
      <c r="E863" s="182"/>
      <c r="F863" s="184"/>
      <c r="G863" s="16"/>
      <c r="H863" s="183" t="s">
        <v>24</v>
      </c>
      <c r="I863" s="185" t="s">
        <v>2311</v>
      </c>
      <c r="J863" s="186"/>
      <c r="K863" s="187"/>
      <c r="L863" s="185"/>
      <c r="M863" s="185" t="s">
        <v>45</v>
      </c>
      <c r="N863" s="185"/>
      <c r="O863" s="185"/>
      <c r="P863" s="185"/>
      <c r="Q863" s="185"/>
      <c r="R863" s="182"/>
      <c r="S863" s="188"/>
      <c r="T863" s="36"/>
      <c r="U863" s="37"/>
    </row>
    <row r="864" spans="1:43">
      <c r="A864" s="13">
        <v>19</v>
      </c>
      <c r="B864" s="182" t="s">
        <v>1367</v>
      </c>
      <c r="C864" s="182" t="s">
        <v>2151</v>
      </c>
      <c r="D864" s="183"/>
      <c r="E864" s="182"/>
      <c r="F864" s="184"/>
      <c r="G864" s="16"/>
      <c r="H864" s="183" t="s">
        <v>24</v>
      </c>
      <c r="I864" s="185" t="s">
        <v>2304</v>
      </c>
      <c r="J864" s="186"/>
      <c r="K864" s="187"/>
      <c r="L864" s="185"/>
      <c r="M864" s="185" t="s">
        <v>26</v>
      </c>
      <c r="N864" s="185"/>
      <c r="O864" s="185"/>
      <c r="P864" s="185"/>
      <c r="Q864" s="185"/>
      <c r="R864" s="182"/>
      <c r="S864" s="188"/>
      <c r="T864" s="36"/>
      <c r="U864" s="37"/>
    </row>
    <row r="865" spans="1:21">
      <c r="A865" s="17">
        <v>19</v>
      </c>
      <c r="B865" s="182" t="s">
        <v>2330</v>
      </c>
      <c r="C865" s="182" t="s">
        <v>715</v>
      </c>
      <c r="D865" s="183"/>
      <c r="E865" s="182"/>
      <c r="F865" s="184"/>
      <c r="G865" s="16"/>
      <c r="H865" s="183" t="s">
        <v>24</v>
      </c>
      <c r="I865" s="185"/>
      <c r="J865" s="186"/>
      <c r="K865" s="187"/>
      <c r="L865" s="185"/>
      <c r="M865" s="185" t="s">
        <v>45</v>
      </c>
      <c r="N865" s="185"/>
      <c r="O865" s="185"/>
      <c r="P865" s="185"/>
      <c r="Q865" s="185"/>
      <c r="R865" s="182"/>
      <c r="S865" s="188"/>
      <c r="T865" s="36"/>
      <c r="U865" s="37"/>
    </row>
    <row r="866" spans="1:21">
      <c r="A866" s="17">
        <v>19</v>
      </c>
      <c r="B866" s="182" t="s">
        <v>783</v>
      </c>
      <c r="C866" s="182" t="s">
        <v>563</v>
      </c>
      <c r="D866" s="183" t="s">
        <v>51</v>
      </c>
      <c r="E866" s="182"/>
      <c r="F866" s="184"/>
      <c r="G866" s="16" t="s">
        <v>2280</v>
      </c>
      <c r="H866" s="183" t="s">
        <v>24</v>
      </c>
      <c r="I866" s="185" t="s">
        <v>2304</v>
      </c>
      <c r="J866" s="186"/>
      <c r="K866" s="187"/>
      <c r="L866" s="185"/>
      <c r="M866" s="185" t="s">
        <v>26</v>
      </c>
      <c r="N866" s="185"/>
      <c r="O866" s="185"/>
      <c r="P866" s="185"/>
      <c r="Q866" s="185"/>
      <c r="R866" s="182"/>
      <c r="S866" s="188"/>
      <c r="T866" s="36"/>
      <c r="U866" s="37"/>
    </row>
    <row r="867" spans="1:21">
      <c r="A867" s="17">
        <v>19</v>
      </c>
      <c r="B867" s="182" t="s">
        <v>783</v>
      </c>
      <c r="C867" s="182" t="s">
        <v>1085</v>
      </c>
      <c r="D867" s="183" t="s">
        <v>2296</v>
      </c>
      <c r="E867" s="182"/>
      <c r="F867" s="184"/>
      <c r="G867" s="16" t="s">
        <v>2280</v>
      </c>
      <c r="H867" s="183" t="s">
        <v>24</v>
      </c>
      <c r="I867" s="185" t="s">
        <v>2311</v>
      </c>
      <c r="J867" s="186"/>
      <c r="K867" s="187"/>
      <c r="L867" s="185"/>
      <c r="M867" s="185" t="s">
        <v>26</v>
      </c>
      <c r="N867" s="185"/>
      <c r="O867" s="185"/>
      <c r="P867" s="185"/>
      <c r="Q867" s="185"/>
      <c r="R867" s="182"/>
      <c r="S867" s="188"/>
      <c r="T867" s="36"/>
      <c r="U867" s="37"/>
    </row>
    <row r="868" spans="1:21">
      <c r="A868" s="17">
        <v>19</v>
      </c>
      <c r="B868" s="182" t="s">
        <v>783</v>
      </c>
      <c r="C868" s="182" t="s">
        <v>1126</v>
      </c>
      <c r="D868" s="183"/>
      <c r="E868" s="182"/>
      <c r="F868" s="184"/>
      <c r="G868" s="16"/>
      <c r="H868" s="183" t="s">
        <v>24</v>
      </c>
      <c r="I868" s="185"/>
      <c r="J868" s="186"/>
      <c r="K868" s="187"/>
      <c r="L868" s="185"/>
      <c r="M868" s="185" t="s">
        <v>45</v>
      </c>
      <c r="N868" s="185"/>
      <c r="O868" s="185"/>
      <c r="P868" s="185"/>
      <c r="Q868" s="185"/>
      <c r="R868" s="182"/>
      <c r="S868" s="188"/>
      <c r="T868" s="36"/>
      <c r="U868" s="37"/>
    </row>
    <row r="869" spans="1:21">
      <c r="A869" s="17">
        <v>19</v>
      </c>
      <c r="B869" s="182" t="s">
        <v>2349</v>
      </c>
      <c r="C869" s="182" t="s">
        <v>2350</v>
      </c>
      <c r="D869" s="183"/>
      <c r="E869" s="182"/>
      <c r="F869" s="184"/>
      <c r="G869" s="16"/>
      <c r="H869" s="183" t="s">
        <v>24</v>
      </c>
      <c r="I869" s="185"/>
      <c r="J869" s="186"/>
      <c r="K869" s="187"/>
      <c r="L869" s="185"/>
      <c r="M869" s="185" t="s">
        <v>26</v>
      </c>
      <c r="N869" s="185"/>
      <c r="O869" s="185"/>
      <c r="P869" s="185"/>
      <c r="Q869" s="185"/>
      <c r="R869" s="182"/>
      <c r="S869" s="188"/>
      <c r="T869" s="36"/>
      <c r="U869" s="37"/>
    </row>
    <row r="870" spans="1:21">
      <c r="A870" s="17">
        <v>19</v>
      </c>
      <c r="B870" s="182" t="s">
        <v>184</v>
      </c>
      <c r="C870" s="182" t="s">
        <v>2351</v>
      </c>
      <c r="D870" s="183"/>
      <c r="E870" s="182"/>
      <c r="F870" s="184"/>
      <c r="G870" s="16"/>
      <c r="H870" s="183" t="s">
        <v>24</v>
      </c>
      <c r="I870" s="185" t="s">
        <v>2304</v>
      </c>
      <c r="J870" s="186"/>
      <c r="K870" s="187"/>
      <c r="L870" s="185"/>
      <c r="M870" s="185" t="s">
        <v>26</v>
      </c>
      <c r="N870" s="185"/>
      <c r="O870" s="185"/>
      <c r="P870" s="185"/>
      <c r="Q870" s="185"/>
      <c r="R870" s="182"/>
      <c r="S870" s="188"/>
      <c r="T870" s="36"/>
      <c r="U870" s="37"/>
    </row>
    <row r="871" spans="1:21">
      <c r="A871" s="17">
        <v>19</v>
      </c>
      <c r="B871" s="182" t="s">
        <v>184</v>
      </c>
      <c r="C871" s="182" t="s">
        <v>2352</v>
      </c>
      <c r="D871" s="183"/>
      <c r="E871" s="182"/>
      <c r="F871" s="184"/>
      <c r="G871" s="16"/>
      <c r="H871" s="183" t="s">
        <v>24</v>
      </c>
      <c r="I871" s="185"/>
      <c r="J871" s="186"/>
      <c r="K871" s="187"/>
      <c r="L871" s="185"/>
      <c r="M871" s="185" t="s">
        <v>26</v>
      </c>
      <c r="N871" s="185"/>
      <c r="O871" s="185"/>
      <c r="P871" s="185"/>
      <c r="Q871" s="185"/>
      <c r="R871" s="182"/>
      <c r="S871" s="188"/>
      <c r="T871" s="36"/>
      <c r="U871" s="37"/>
    </row>
    <row r="872" spans="1:21">
      <c r="A872" s="17">
        <v>19</v>
      </c>
      <c r="B872" s="182" t="s">
        <v>1461</v>
      </c>
      <c r="C872" s="182" t="s">
        <v>2353</v>
      </c>
      <c r="D872" s="183" t="s">
        <v>112</v>
      </c>
      <c r="E872" s="182"/>
      <c r="F872" s="184"/>
      <c r="G872" s="16"/>
      <c r="H872" s="183" t="s">
        <v>24</v>
      </c>
      <c r="I872" s="185" t="s">
        <v>2376</v>
      </c>
      <c r="J872" s="186"/>
      <c r="K872" s="187"/>
      <c r="L872" s="185"/>
      <c r="M872" s="185" t="s">
        <v>26</v>
      </c>
      <c r="N872" s="185"/>
      <c r="O872" s="185"/>
      <c r="P872" s="185"/>
      <c r="Q872" s="185"/>
      <c r="R872" s="182"/>
      <c r="S872" s="188"/>
      <c r="T872" s="36"/>
      <c r="U872" s="37"/>
    </row>
    <row r="873" spans="1:21">
      <c r="A873" s="17">
        <v>19</v>
      </c>
      <c r="B873" s="182" t="s">
        <v>2284</v>
      </c>
      <c r="C873" s="182" t="s">
        <v>2285</v>
      </c>
      <c r="D873" s="183" t="s">
        <v>2298</v>
      </c>
      <c r="E873" s="182"/>
      <c r="F873" s="184"/>
      <c r="G873" s="16" t="s">
        <v>2280</v>
      </c>
      <c r="H873" s="183" t="s">
        <v>24</v>
      </c>
      <c r="I873" s="185" t="s">
        <v>2348</v>
      </c>
      <c r="J873" s="186"/>
      <c r="K873" s="187"/>
      <c r="L873" s="185"/>
      <c r="M873" s="185" t="s">
        <v>26</v>
      </c>
      <c r="N873" s="185"/>
      <c r="O873" s="185"/>
      <c r="P873" s="185"/>
      <c r="Q873" s="185"/>
      <c r="R873" s="182"/>
      <c r="S873" s="188"/>
      <c r="T873" s="36"/>
      <c r="U873" s="37"/>
    </row>
    <row r="874" spans="1:21">
      <c r="A874" s="17">
        <v>19</v>
      </c>
      <c r="B874" s="182" t="s">
        <v>1503</v>
      </c>
      <c r="C874" s="182" t="s">
        <v>2354</v>
      </c>
      <c r="D874" s="183"/>
      <c r="E874" s="182"/>
      <c r="F874" s="184"/>
      <c r="G874" s="16"/>
      <c r="H874" s="183" t="s">
        <v>24</v>
      </c>
      <c r="I874" s="185"/>
      <c r="J874" s="186"/>
      <c r="K874" s="187"/>
      <c r="L874" s="185"/>
      <c r="M874" s="185" t="s">
        <v>26</v>
      </c>
      <c r="N874" s="185"/>
      <c r="O874" s="185"/>
      <c r="P874" s="185"/>
      <c r="Q874" s="185"/>
      <c r="R874" s="182"/>
      <c r="S874" s="188"/>
      <c r="T874" s="36"/>
      <c r="U874" s="37"/>
    </row>
    <row r="875" spans="1:21">
      <c r="A875" s="17">
        <v>19</v>
      </c>
      <c r="B875" s="182" t="s">
        <v>2355</v>
      </c>
      <c r="C875" s="182" t="s">
        <v>1834</v>
      </c>
      <c r="D875" s="183" t="s">
        <v>1261</v>
      </c>
      <c r="E875" s="182"/>
      <c r="F875" s="184"/>
      <c r="G875" s="16"/>
      <c r="H875" s="183" t="s">
        <v>24</v>
      </c>
      <c r="I875" s="185" t="s">
        <v>2376</v>
      </c>
      <c r="J875" s="186"/>
      <c r="K875" s="187"/>
      <c r="L875" s="185"/>
      <c r="M875" s="185" t="s">
        <v>26</v>
      </c>
      <c r="N875" s="185"/>
      <c r="O875" s="185"/>
      <c r="P875" s="185"/>
      <c r="Q875" s="185"/>
      <c r="R875" s="182"/>
      <c r="S875" s="188"/>
      <c r="T875" s="36"/>
      <c r="U875" s="37"/>
    </row>
    <row r="876" spans="1:21">
      <c r="A876" s="17">
        <v>19</v>
      </c>
      <c r="B876" s="182" t="s">
        <v>930</v>
      </c>
      <c r="C876" s="182" t="s">
        <v>742</v>
      </c>
      <c r="D876" s="183" t="s">
        <v>2298</v>
      </c>
      <c r="E876" s="182"/>
      <c r="F876" s="184"/>
      <c r="G876" s="16"/>
      <c r="H876" s="183" t="s">
        <v>24</v>
      </c>
      <c r="I876" s="185" t="s">
        <v>2348</v>
      </c>
      <c r="J876" s="186"/>
      <c r="K876" s="187"/>
      <c r="L876" s="185"/>
      <c r="M876" s="185" t="s">
        <v>26</v>
      </c>
      <c r="N876" s="185"/>
      <c r="O876" s="185"/>
      <c r="P876" s="185"/>
      <c r="Q876" s="185"/>
      <c r="R876" s="182"/>
      <c r="S876" s="188"/>
      <c r="T876" s="36"/>
      <c r="U876" s="37"/>
    </row>
    <row r="877" spans="1:21">
      <c r="A877" s="17">
        <v>19</v>
      </c>
      <c r="B877" s="182" t="s">
        <v>930</v>
      </c>
      <c r="C877" s="182" t="s">
        <v>789</v>
      </c>
      <c r="D877" s="183"/>
      <c r="E877" s="182"/>
      <c r="F877" s="184"/>
      <c r="G877" s="16"/>
      <c r="H877" s="183" t="s">
        <v>24</v>
      </c>
      <c r="I877" s="185"/>
      <c r="J877" s="186"/>
      <c r="K877" s="187"/>
      <c r="L877" s="185"/>
      <c r="M877" s="185" t="s">
        <v>45</v>
      </c>
      <c r="N877" s="185"/>
      <c r="O877" s="185"/>
      <c r="P877" s="185"/>
      <c r="Q877" s="185"/>
      <c r="R877" s="182"/>
      <c r="S877" s="188"/>
      <c r="T877" s="36"/>
      <c r="U877" s="37"/>
    </row>
    <row r="878" spans="1:21">
      <c r="A878" s="17">
        <v>19</v>
      </c>
      <c r="B878" s="182" t="s">
        <v>930</v>
      </c>
      <c r="C878" s="182" t="s">
        <v>563</v>
      </c>
      <c r="D878" s="183"/>
      <c r="E878" s="182"/>
      <c r="F878" s="184"/>
      <c r="G878" s="16"/>
      <c r="H878" s="183" t="s">
        <v>24</v>
      </c>
      <c r="I878" s="185"/>
      <c r="J878" s="186"/>
      <c r="K878" s="187"/>
      <c r="L878" s="185"/>
      <c r="M878" s="185" t="s">
        <v>26</v>
      </c>
      <c r="N878" s="185"/>
      <c r="O878" s="185"/>
      <c r="P878" s="185"/>
      <c r="Q878" s="185"/>
      <c r="R878" s="182"/>
      <c r="S878" s="188"/>
      <c r="T878" s="36"/>
      <c r="U878" s="37"/>
    </row>
    <row r="879" spans="1:21">
      <c r="A879" s="17">
        <v>19</v>
      </c>
      <c r="B879" s="182" t="s">
        <v>673</v>
      </c>
      <c r="C879" s="182" t="s">
        <v>2286</v>
      </c>
      <c r="D879" s="183" t="s">
        <v>1261</v>
      </c>
      <c r="E879" s="182"/>
      <c r="F879" s="184"/>
      <c r="G879" s="16" t="s">
        <v>2280</v>
      </c>
      <c r="H879" s="183" t="s">
        <v>24</v>
      </c>
      <c r="I879" s="185"/>
      <c r="J879" s="186"/>
      <c r="K879" s="187"/>
      <c r="L879" s="185"/>
      <c r="M879" s="185" t="s">
        <v>45</v>
      </c>
      <c r="N879" s="185"/>
      <c r="O879" s="185"/>
      <c r="P879" s="185"/>
      <c r="Q879" s="185"/>
      <c r="R879" s="182"/>
      <c r="S879" s="188"/>
      <c r="T879" s="36"/>
      <c r="U879" s="37"/>
    </row>
    <row r="880" spans="1:21">
      <c r="A880" s="17">
        <v>19</v>
      </c>
      <c r="B880" s="182" t="s">
        <v>673</v>
      </c>
      <c r="C880" s="182" t="s">
        <v>2161</v>
      </c>
      <c r="D880" s="183"/>
      <c r="E880" s="182"/>
      <c r="F880" s="184"/>
      <c r="G880" s="16"/>
      <c r="H880" s="183" t="s">
        <v>24</v>
      </c>
      <c r="I880" s="185"/>
      <c r="J880" s="186"/>
      <c r="K880" s="187"/>
      <c r="L880" s="185"/>
      <c r="M880" s="185" t="s">
        <v>26</v>
      </c>
      <c r="N880" s="185"/>
      <c r="O880" s="185"/>
      <c r="P880" s="185"/>
      <c r="Q880" s="185"/>
      <c r="R880" s="182"/>
      <c r="S880" s="188"/>
      <c r="T880" s="36"/>
      <c r="U880" s="37"/>
    </row>
    <row r="881" spans="1:21">
      <c r="A881" s="17">
        <v>19</v>
      </c>
      <c r="B881" s="182" t="s">
        <v>673</v>
      </c>
      <c r="C881" s="182" t="s">
        <v>2331</v>
      </c>
      <c r="D881" s="183" t="s">
        <v>1261</v>
      </c>
      <c r="E881" s="182"/>
      <c r="F881" s="184"/>
      <c r="G881" s="16" t="s">
        <v>2367</v>
      </c>
      <c r="H881" s="183" t="s">
        <v>24</v>
      </c>
      <c r="I881" s="185"/>
      <c r="J881" s="186"/>
      <c r="K881" s="187"/>
      <c r="L881" s="185"/>
      <c r="M881" s="185" t="s">
        <v>26</v>
      </c>
      <c r="N881" s="185"/>
      <c r="O881" s="185"/>
      <c r="P881" s="185"/>
      <c r="Q881" s="185"/>
      <c r="R881" s="182"/>
      <c r="S881" s="188"/>
      <c r="T881" s="36"/>
      <c r="U881" s="37"/>
    </row>
    <row r="882" spans="1:21">
      <c r="A882" s="17">
        <v>19</v>
      </c>
      <c r="B882" s="182" t="s">
        <v>673</v>
      </c>
      <c r="C882" s="182" t="s">
        <v>482</v>
      </c>
      <c r="D882" s="183"/>
      <c r="E882" s="182"/>
      <c r="F882" s="184"/>
      <c r="G882" s="16"/>
      <c r="H882" s="183" t="s">
        <v>24</v>
      </c>
      <c r="I882" s="185"/>
      <c r="J882" s="186"/>
      <c r="K882" s="187"/>
      <c r="L882" s="185"/>
      <c r="M882" s="185" t="s">
        <v>26</v>
      </c>
      <c r="N882" s="185"/>
      <c r="O882" s="185"/>
      <c r="P882" s="185"/>
      <c r="Q882" s="185"/>
      <c r="R882" s="182"/>
      <c r="S882" s="188"/>
      <c r="T882" s="36"/>
      <c r="U882" s="37"/>
    </row>
    <row r="883" spans="1:21">
      <c r="A883" s="17">
        <v>19</v>
      </c>
      <c r="B883" s="182" t="s">
        <v>2332</v>
      </c>
      <c r="C883" s="182" t="s">
        <v>2070</v>
      </c>
      <c r="D883" s="183"/>
      <c r="E883" s="182"/>
      <c r="F883" s="184"/>
      <c r="G883" s="16"/>
      <c r="H883" s="183" t="s">
        <v>24</v>
      </c>
      <c r="I883" s="185"/>
      <c r="J883" s="186"/>
      <c r="K883" s="187"/>
      <c r="L883" s="185"/>
      <c r="M883" s="185" t="s">
        <v>26</v>
      </c>
      <c r="N883" s="185"/>
      <c r="O883" s="185"/>
      <c r="P883" s="185"/>
      <c r="Q883" s="185"/>
      <c r="R883" s="182"/>
      <c r="S883" s="188"/>
      <c r="T883" s="36"/>
      <c r="U883" s="37"/>
    </row>
    <row r="884" spans="1:21">
      <c r="A884" s="17">
        <v>19</v>
      </c>
      <c r="B884" s="182" t="s">
        <v>263</v>
      </c>
      <c r="C884" s="182" t="s">
        <v>2164</v>
      </c>
      <c r="D884" s="183"/>
      <c r="E884" s="182"/>
      <c r="F884" s="184"/>
      <c r="G884" s="16"/>
      <c r="H884" s="183" t="s">
        <v>24</v>
      </c>
      <c r="I884" s="185"/>
      <c r="J884" s="186"/>
      <c r="K884" s="187"/>
      <c r="L884" s="185"/>
      <c r="M884" s="185" t="s">
        <v>26</v>
      </c>
      <c r="N884" s="185"/>
      <c r="O884" s="185"/>
      <c r="P884" s="185"/>
      <c r="Q884" s="185"/>
      <c r="R884" s="182"/>
      <c r="S884" s="188"/>
      <c r="T884" s="36"/>
      <c r="U884" s="37"/>
    </row>
    <row r="885" spans="1:21">
      <c r="A885" s="17">
        <v>19</v>
      </c>
      <c r="B885" s="182" t="s">
        <v>1449</v>
      </c>
      <c r="C885" s="182" t="s">
        <v>2287</v>
      </c>
      <c r="D885" s="183" t="s">
        <v>2295</v>
      </c>
      <c r="E885" s="182"/>
      <c r="F885" s="184"/>
      <c r="G885" s="16" t="s">
        <v>2280</v>
      </c>
      <c r="H885" s="183" t="s">
        <v>24</v>
      </c>
      <c r="I885" s="185" t="s">
        <v>2315</v>
      </c>
      <c r="J885" s="186"/>
      <c r="K885" s="187"/>
      <c r="L885" s="185"/>
      <c r="M885" s="185" t="s">
        <v>45</v>
      </c>
      <c r="N885" s="185"/>
      <c r="O885" s="185"/>
      <c r="P885" s="185"/>
      <c r="Q885" s="185"/>
      <c r="R885" s="182"/>
      <c r="S885" s="188"/>
      <c r="T885" s="36"/>
      <c r="U885" s="37"/>
    </row>
    <row r="886" spans="1:21">
      <c r="A886" s="17">
        <v>19</v>
      </c>
      <c r="B886" s="182" t="s">
        <v>847</v>
      </c>
      <c r="C886" s="182" t="s">
        <v>2333</v>
      </c>
      <c r="D886" s="183"/>
      <c r="E886" s="182"/>
      <c r="F886" s="184"/>
      <c r="G886" s="16"/>
      <c r="H886" s="183" t="s">
        <v>24</v>
      </c>
      <c r="I886" s="185"/>
      <c r="J886" s="186"/>
      <c r="K886" s="187"/>
      <c r="L886" s="185"/>
      <c r="M886" s="185" t="s">
        <v>26</v>
      </c>
      <c r="N886" s="185"/>
      <c r="O886" s="185"/>
      <c r="P886" s="185"/>
      <c r="Q886" s="185"/>
      <c r="R886" s="182"/>
      <c r="S886" s="188"/>
      <c r="T886" s="36"/>
      <c r="U886" s="37"/>
    </row>
    <row r="887" spans="1:21">
      <c r="A887" s="17">
        <v>19</v>
      </c>
      <c r="B887" s="182" t="s">
        <v>234</v>
      </c>
      <c r="C887" s="182" t="s">
        <v>50</v>
      </c>
      <c r="D887" s="183"/>
      <c r="E887" s="182"/>
      <c r="F887" s="184"/>
      <c r="G887" s="16"/>
      <c r="H887" s="183" t="s">
        <v>24</v>
      </c>
      <c r="I887" s="185"/>
      <c r="J887" s="186"/>
      <c r="K887" s="187"/>
      <c r="L887" s="185"/>
      <c r="M887" s="185" t="s">
        <v>26</v>
      </c>
      <c r="N887" s="185"/>
      <c r="O887" s="185"/>
      <c r="P887" s="185"/>
      <c r="Q887" s="185"/>
      <c r="R887" s="182"/>
      <c r="S887" s="188"/>
      <c r="T887" s="36"/>
      <c r="U887" s="37"/>
    </row>
    <row r="888" spans="1:21">
      <c r="A888" s="17">
        <v>19</v>
      </c>
      <c r="B888" s="182" t="s">
        <v>234</v>
      </c>
      <c r="C888" s="182" t="s">
        <v>1027</v>
      </c>
      <c r="D888" s="183"/>
      <c r="E888" s="182"/>
      <c r="F888" s="184"/>
      <c r="G888" s="16"/>
      <c r="H888" s="183" t="s">
        <v>24</v>
      </c>
      <c r="I888" s="185" t="s">
        <v>2372</v>
      </c>
      <c r="J888" s="186"/>
      <c r="K888" s="187"/>
      <c r="L888" s="185"/>
      <c r="M888" s="185" t="s">
        <v>45</v>
      </c>
      <c r="N888" s="185"/>
      <c r="O888" s="185"/>
      <c r="P888" s="185"/>
      <c r="Q888" s="185"/>
      <c r="R888" s="182"/>
      <c r="S888" s="188"/>
      <c r="T888" s="36"/>
      <c r="U888" s="37"/>
    </row>
    <row r="889" spans="1:21">
      <c r="A889" s="17">
        <v>19</v>
      </c>
      <c r="B889" s="182" t="s">
        <v>2334</v>
      </c>
      <c r="C889" s="182" t="s">
        <v>1408</v>
      </c>
      <c r="D889" s="183" t="s">
        <v>2297</v>
      </c>
      <c r="E889" s="182"/>
      <c r="F889" s="184"/>
      <c r="G889" s="16"/>
      <c r="H889" s="183" t="s">
        <v>24</v>
      </c>
      <c r="I889" s="185" t="s">
        <v>2311</v>
      </c>
      <c r="J889" s="186"/>
      <c r="K889" s="187"/>
      <c r="L889" s="185"/>
      <c r="M889" s="185" t="s">
        <v>26</v>
      </c>
      <c r="N889" s="185"/>
      <c r="O889" s="185"/>
      <c r="P889" s="185"/>
      <c r="Q889" s="185"/>
      <c r="R889" s="182"/>
      <c r="S889" s="188"/>
      <c r="T889" s="36"/>
      <c r="U889" s="37"/>
    </row>
    <row r="890" spans="1:21">
      <c r="A890" s="17">
        <v>19</v>
      </c>
      <c r="B890" s="182" t="s">
        <v>701</v>
      </c>
      <c r="C890" s="182" t="s">
        <v>1010</v>
      </c>
      <c r="D890" s="183"/>
      <c r="E890" s="182"/>
      <c r="F890" s="184"/>
      <c r="G890" s="16"/>
      <c r="H890" s="183" t="s">
        <v>24</v>
      </c>
      <c r="I890" s="185" t="s">
        <v>2304</v>
      </c>
      <c r="J890" s="186"/>
      <c r="K890" s="187"/>
      <c r="L890" s="185"/>
      <c r="M890" s="185" t="s">
        <v>45</v>
      </c>
      <c r="N890" s="185"/>
      <c r="O890" s="185"/>
      <c r="P890" s="185"/>
      <c r="Q890" s="185"/>
      <c r="R890" s="182"/>
      <c r="S890" s="188"/>
      <c r="T890" s="36"/>
      <c r="U890" s="37"/>
    </row>
    <row r="891" spans="1:21">
      <c r="A891" s="17">
        <v>19</v>
      </c>
      <c r="B891" s="182" t="s">
        <v>618</v>
      </c>
      <c r="C891" s="182" t="s">
        <v>272</v>
      </c>
      <c r="D891" s="183" t="s">
        <v>2299</v>
      </c>
      <c r="E891" s="182"/>
      <c r="F891" s="184"/>
      <c r="G891" s="16" t="s">
        <v>2280</v>
      </c>
      <c r="H891" s="183" t="s">
        <v>24</v>
      </c>
      <c r="I891" s="185" t="s">
        <v>2303</v>
      </c>
      <c r="J891" s="186"/>
      <c r="K891" s="187"/>
      <c r="L891" s="185"/>
      <c r="M891" s="185" t="s">
        <v>26</v>
      </c>
      <c r="N891" s="185"/>
      <c r="O891" s="185"/>
      <c r="P891" s="185"/>
      <c r="Q891" s="185"/>
      <c r="R891" s="182"/>
      <c r="S891" s="188"/>
      <c r="T891" s="36"/>
      <c r="U891" s="37"/>
    </row>
    <row r="892" spans="1:21">
      <c r="A892" s="17">
        <v>19</v>
      </c>
      <c r="B892" s="182" t="s">
        <v>618</v>
      </c>
      <c r="C892" s="182" t="s">
        <v>1126</v>
      </c>
      <c r="D892" s="183" t="s">
        <v>112</v>
      </c>
      <c r="E892" s="182"/>
      <c r="F892" s="184"/>
      <c r="G892" s="16"/>
      <c r="H892" s="183" t="s">
        <v>24</v>
      </c>
      <c r="I892" s="185" t="s">
        <v>2304</v>
      </c>
      <c r="J892" s="186"/>
      <c r="K892" s="187"/>
      <c r="L892" s="185"/>
      <c r="M892" s="185" t="s">
        <v>45</v>
      </c>
      <c r="N892" s="185"/>
      <c r="O892" s="185"/>
      <c r="P892" s="185"/>
      <c r="Q892" s="185"/>
      <c r="R892" s="182"/>
      <c r="S892" s="188"/>
      <c r="T892" s="36"/>
      <c r="U892" s="37"/>
    </row>
    <row r="893" spans="1:21">
      <c r="A893" s="17">
        <v>19</v>
      </c>
      <c r="B893" s="182" t="s">
        <v>2181</v>
      </c>
      <c r="C893" s="182" t="s">
        <v>805</v>
      </c>
      <c r="D893" s="183" t="s">
        <v>2294</v>
      </c>
      <c r="E893" s="182"/>
      <c r="F893" s="184"/>
      <c r="G893" s="16"/>
      <c r="H893" s="183" t="s">
        <v>24</v>
      </c>
      <c r="I893" s="185" t="s">
        <v>2372</v>
      </c>
      <c r="J893" s="186"/>
      <c r="K893" s="187"/>
      <c r="L893" s="185"/>
      <c r="M893" s="185" t="s">
        <v>26</v>
      </c>
      <c r="N893" s="185"/>
      <c r="O893" s="185"/>
      <c r="P893" s="185"/>
      <c r="Q893" s="185"/>
      <c r="R893" s="182"/>
      <c r="S893" s="188"/>
      <c r="T893" s="36"/>
      <c r="U893" s="37"/>
    </row>
    <row r="894" spans="1:21">
      <c r="A894" s="17">
        <v>19</v>
      </c>
      <c r="B894" s="182" t="s">
        <v>1234</v>
      </c>
      <c r="C894" s="182" t="s">
        <v>461</v>
      </c>
      <c r="D894" s="183" t="s">
        <v>2293</v>
      </c>
      <c r="E894" s="182"/>
      <c r="F894" s="184"/>
      <c r="G894" s="16"/>
      <c r="H894" s="183" t="s">
        <v>24</v>
      </c>
      <c r="I894" s="185" t="s">
        <v>2312</v>
      </c>
      <c r="J894" s="186"/>
      <c r="K894" s="187"/>
      <c r="L894" s="185"/>
      <c r="M894" s="185" t="s">
        <v>45</v>
      </c>
      <c r="N894" s="185"/>
      <c r="O894" s="185"/>
      <c r="P894" s="185"/>
      <c r="Q894" s="185"/>
      <c r="R894" s="182"/>
      <c r="S894" s="188"/>
      <c r="T894" s="36"/>
      <c r="U894" s="37"/>
    </row>
    <row r="895" spans="1:21">
      <c r="A895" s="17">
        <v>19</v>
      </c>
      <c r="B895" s="182" t="s">
        <v>1234</v>
      </c>
      <c r="C895" s="182" t="s">
        <v>2356</v>
      </c>
      <c r="D895" s="183" t="s">
        <v>2293</v>
      </c>
      <c r="E895" s="182"/>
      <c r="F895" s="184"/>
      <c r="G895" s="16"/>
      <c r="H895" s="183" t="s">
        <v>24</v>
      </c>
      <c r="I895" s="185" t="s">
        <v>2312</v>
      </c>
      <c r="J895" s="186"/>
      <c r="K895" s="187"/>
      <c r="L895" s="185"/>
      <c r="M895" s="185" t="s">
        <v>26</v>
      </c>
      <c r="N895" s="185"/>
      <c r="O895" s="185"/>
      <c r="P895" s="185"/>
      <c r="Q895" s="185"/>
      <c r="R895" s="182"/>
      <c r="S895" s="188"/>
      <c r="T895" s="36"/>
      <c r="U895" s="37"/>
    </row>
    <row r="896" spans="1:21">
      <c r="A896" s="17">
        <v>19</v>
      </c>
      <c r="B896" s="182" t="s">
        <v>1234</v>
      </c>
      <c r="C896" s="182" t="s">
        <v>1354</v>
      </c>
      <c r="D896" s="183"/>
      <c r="E896" s="182"/>
      <c r="F896" s="184"/>
      <c r="G896" s="16"/>
      <c r="H896" s="183" t="s">
        <v>24</v>
      </c>
      <c r="I896" s="185"/>
      <c r="J896" s="186"/>
      <c r="K896" s="187"/>
      <c r="L896" s="185"/>
      <c r="M896" s="185" t="s">
        <v>26</v>
      </c>
      <c r="N896" s="185"/>
      <c r="O896" s="185"/>
      <c r="P896" s="185"/>
      <c r="Q896" s="185"/>
      <c r="R896" s="182"/>
      <c r="S896" s="188"/>
      <c r="T896" s="36"/>
      <c r="U896" s="37"/>
    </row>
    <row r="897" spans="1:21">
      <c r="A897" s="17">
        <v>19</v>
      </c>
      <c r="B897" s="182" t="s">
        <v>113</v>
      </c>
      <c r="C897" s="182" t="s">
        <v>2357</v>
      </c>
      <c r="D897" s="183" t="s">
        <v>2309</v>
      </c>
      <c r="E897" s="182"/>
      <c r="F897" s="184"/>
      <c r="G897" s="16"/>
      <c r="H897" s="183" t="s">
        <v>24</v>
      </c>
      <c r="I897" s="185" t="s">
        <v>2303</v>
      </c>
      <c r="J897" s="186"/>
      <c r="K897" s="187"/>
      <c r="L897" s="185"/>
      <c r="M897" s="185" t="s">
        <v>45</v>
      </c>
      <c r="N897" s="185"/>
      <c r="O897" s="185"/>
      <c r="P897" s="185"/>
      <c r="Q897" s="185"/>
      <c r="R897" s="182"/>
      <c r="S897" s="188"/>
      <c r="T897" s="36"/>
      <c r="U897" s="37"/>
    </row>
    <row r="898" spans="1:21">
      <c r="A898" s="17">
        <v>19</v>
      </c>
      <c r="B898" s="182" t="s">
        <v>2335</v>
      </c>
      <c r="C898" s="182" t="s">
        <v>1027</v>
      </c>
      <c r="D898" s="183" t="s">
        <v>51</v>
      </c>
      <c r="E898" s="182"/>
      <c r="F898" s="184"/>
      <c r="G898" s="16"/>
      <c r="H898" s="183" t="s">
        <v>24</v>
      </c>
      <c r="I898" s="185" t="s">
        <v>2304</v>
      </c>
      <c r="J898" s="186"/>
      <c r="K898" s="187"/>
      <c r="L898" s="185"/>
      <c r="M898" s="185" t="s">
        <v>45</v>
      </c>
      <c r="N898" s="185"/>
      <c r="O898" s="185"/>
      <c r="P898" s="185"/>
      <c r="Q898" s="185"/>
      <c r="R898" s="182"/>
      <c r="S898" s="188"/>
      <c r="T898" s="36"/>
      <c r="U898" s="37"/>
    </row>
    <row r="899" spans="1:21">
      <c r="A899" s="17">
        <v>19</v>
      </c>
      <c r="B899" s="182" t="s">
        <v>2336</v>
      </c>
      <c r="C899" s="182" t="s">
        <v>1877</v>
      </c>
      <c r="D899" s="183"/>
      <c r="E899" s="182"/>
      <c r="F899" s="184"/>
      <c r="G899" s="16"/>
      <c r="H899" s="183" t="s">
        <v>24</v>
      </c>
      <c r="I899" s="185"/>
      <c r="J899" s="186"/>
      <c r="K899" s="187"/>
      <c r="L899" s="185"/>
      <c r="M899" s="185" t="s">
        <v>26</v>
      </c>
      <c r="N899" s="185"/>
      <c r="O899" s="185"/>
      <c r="P899" s="185"/>
      <c r="Q899" s="185"/>
      <c r="R899" s="182"/>
      <c r="S899" s="188"/>
      <c r="T899" s="36"/>
      <c r="U899" s="37"/>
    </row>
    <row r="900" spans="1:21">
      <c r="A900" s="17">
        <v>19</v>
      </c>
      <c r="B900" s="182" t="s">
        <v>2186</v>
      </c>
      <c r="C900" s="182" t="s">
        <v>2337</v>
      </c>
      <c r="D900" s="183" t="s">
        <v>112</v>
      </c>
      <c r="E900" s="182"/>
      <c r="F900" s="184"/>
      <c r="G900" s="16"/>
      <c r="H900" s="183" t="s">
        <v>24</v>
      </c>
      <c r="I900" s="185" t="s">
        <v>2371</v>
      </c>
      <c r="J900" s="186"/>
      <c r="K900" s="187"/>
      <c r="L900" s="185"/>
      <c r="M900" s="185" t="s">
        <v>45</v>
      </c>
      <c r="N900" s="185"/>
      <c r="O900" s="185"/>
      <c r="P900" s="185"/>
      <c r="Q900" s="185"/>
      <c r="R900" s="182"/>
      <c r="S900" s="188"/>
      <c r="T900" s="36"/>
      <c r="U900" s="37"/>
    </row>
    <row r="901" spans="1:21">
      <c r="A901" s="17">
        <v>19</v>
      </c>
      <c r="B901" s="182" t="s">
        <v>1800</v>
      </c>
      <c r="C901" s="182" t="s">
        <v>863</v>
      </c>
      <c r="D901" s="183" t="s">
        <v>2296</v>
      </c>
      <c r="E901" s="182"/>
      <c r="F901" s="184"/>
      <c r="G901" s="16"/>
      <c r="H901" s="183" t="s">
        <v>24</v>
      </c>
      <c r="I901" s="185" t="s">
        <v>2374</v>
      </c>
      <c r="J901" s="186"/>
      <c r="K901" s="187"/>
      <c r="L901" s="185"/>
      <c r="M901" s="185" t="s">
        <v>26</v>
      </c>
      <c r="N901" s="185"/>
      <c r="O901" s="185"/>
      <c r="P901" s="185"/>
      <c r="Q901" s="185"/>
      <c r="R901" s="182"/>
      <c r="S901" s="188"/>
      <c r="T901" s="36"/>
      <c r="U901" s="37"/>
    </row>
    <row r="902" spans="1:21">
      <c r="A902" s="17">
        <v>19</v>
      </c>
      <c r="B902" s="182" t="s">
        <v>1800</v>
      </c>
      <c r="C902" s="182" t="s">
        <v>2188</v>
      </c>
      <c r="D902" s="183" t="s">
        <v>192</v>
      </c>
      <c r="E902" s="182"/>
      <c r="F902" s="184"/>
      <c r="G902" s="16"/>
      <c r="H902" s="183" t="s">
        <v>24</v>
      </c>
      <c r="I902" s="185" t="s">
        <v>2304</v>
      </c>
      <c r="J902" s="186"/>
      <c r="K902" s="187"/>
      <c r="L902" s="185"/>
      <c r="M902" s="185" t="s">
        <v>26</v>
      </c>
      <c r="N902" s="185"/>
      <c r="O902" s="185"/>
      <c r="P902" s="185"/>
      <c r="Q902" s="185"/>
      <c r="R902" s="182"/>
      <c r="S902" s="188"/>
      <c r="T902" s="36"/>
      <c r="U902" s="37"/>
    </row>
    <row r="903" spans="1:21">
      <c r="A903" s="17">
        <v>19</v>
      </c>
      <c r="B903" s="182" t="s">
        <v>1161</v>
      </c>
      <c r="C903" s="182" t="s">
        <v>1221</v>
      </c>
      <c r="D903" s="183"/>
      <c r="E903" s="182"/>
      <c r="F903" s="184"/>
      <c r="G903" s="16"/>
      <c r="H903" s="183" t="s">
        <v>24</v>
      </c>
      <c r="I903" s="185"/>
      <c r="J903" s="186"/>
      <c r="K903" s="187"/>
      <c r="L903" s="185"/>
      <c r="M903" s="185" t="s">
        <v>26</v>
      </c>
      <c r="N903" s="185"/>
      <c r="O903" s="185"/>
      <c r="P903" s="185"/>
      <c r="Q903" s="185"/>
      <c r="R903" s="182"/>
      <c r="S903" s="188"/>
      <c r="T903" s="36"/>
      <c r="U903" s="37"/>
    </row>
    <row r="904" spans="1:21">
      <c r="A904" s="17">
        <v>19</v>
      </c>
      <c r="B904" s="182" t="s">
        <v>1831</v>
      </c>
      <c r="C904" s="182" t="s">
        <v>2338</v>
      </c>
      <c r="D904" s="183"/>
      <c r="E904" s="182"/>
      <c r="F904" s="184"/>
      <c r="G904" s="16"/>
      <c r="H904" s="183" t="s">
        <v>24</v>
      </c>
      <c r="I904" s="185" t="s">
        <v>2315</v>
      </c>
      <c r="J904" s="186"/>
      <c r="K904" s="187"/>
      <c r="L904" s="185"/>
      <c r="M904" s="185" t="s">
        <v>26</v>
      </c>
      <c r="N904" s="185"/>
      <c r="O904" s="185"/>
      <c r="P904" s="185"/>
      <c r="Q904" s="185"/>
      <c r="R904" s="182"/>
      <c r="S904" s="188"/>
      <c r="T904" s="36"/>
      <c r="U904" s="37"/>
    </row>
    <row r="905" spans="1:21">
      <c r="A905" s="17">
        <v>19</v>
      </c>
      <c r="B905" s="182" t="s">
        <v>1831</v>
      </c>
      <c r="C905" s="182" t="s">
        <v>2140</v>
      </c>
      <c r="D905" s="183"/>
      <c r="E905" s="182"/>
      <c r="F905" s="184"/>
      <c r="G905" s="16"/>
      <c r="H905" s="183" t="s">
        <v>24</v>
      </c>
      <c r="I905" s="185" t="s">
        <v>2303</v>
      </c>
      <c r="J905" s="186"/>
      <c r="K905" s="187"/>
      <c r="L905" s="185"/>
      <c r="M905" s="185" t="s">
        <v>45</v>
      </c>
      <c r="N905" s="185"/>
      <c r="O905" s="185"/>
      <c r="P905" s="185"/>
      <c r="Q905" s="185"/>
      <c r="R905" s="182"/>
      <c r="S905" s="188"/>
      <c r="T905" s="36"/>
      <c r="U905" s="37"/>
    </row>
    <row r="906" spans="1:21">
      <c r="A906" s="17">
        <v>19</v>
      </c>
      <c r="B906" s="182" t="s">
        <v>564</v>
      </c>
      <c r="C906" s="182" t="s">
        <v>2188</v>
      </c>
      <c r="D906" s="183" t="s">
        <v>192</v>
      </c>
      <c r="E906" s="182"/>
      <c r="F906" s="184"/>
      <c r="G906" s="16"/>
      <c r="H906" s="183" t="s">
        <v>24</v>
      </c>
      <c r="I906" s="185" t="s">
        <v>2304</v>
      </c>
      <c r="J906" s="186"/>
      <c r="K906" s="187"/>
      <c r="L906" s="185"/>
      <c r="M906" s="185" t="s">
        <v>26</v>
      </c>
      <c r="N906" s="185"/>
      <c r="O906" s="185"/>
      <c r="P906" s="185"/>
      <c r="Q906" s="185"/>
      <c r="R906" s="182"/>
      <c r="S906" s="188"/>
      <c r="T906" s="36"/>
      <c r="U906" s="37"/>
    </row>
    <row r="907" spans="1:21">
      <c r="A907" s="17">
        <v>19</v>
      </c>
      <c r="B907" s="182" t="s">
        <v>2339</v>
      </c>
      <c r="C907" s="182" t="s">
        <v>2340</v>
      </c>
      <c r="D907" s="183"/>
      <c r="E907" s="182"/>
      <c r="F907" s="184"/>
      <c r="G907" s="16"/>
      <c r="H907" s="183" t="s">
        <v>24</v>
      </c>
      <c r="I907" s="185" t="s">
        <v>1499</v>
      </c>
      <c r="J907" s="186"/>
      <c r="K907" s="187"/>
      <c r="L907" s="185"/>
      <c r="M907" s="185" t="s">
        <v>45</v>
      </c>
      <c r="N907" s="185"/>
      <c r="O907" s="185"/>
      <c r="P907" s="185"/>
      <c r="Q907" s="185"/>
      <c r="R907" s="182"/>
      <c r="S907" s="188"/>
      <c r="T907" s="36"/>
      <c r="U907" s="37"/>
    </row>
    <row r="908" spans="1:21">
      <c r="A908" s="17">
        <v>19</v>
      </c>
      <c r="B908" s="182" t="s">
        <v>2339</v>
      </c>
      <c r="C908" s="182" t="s">
        <v>2341</v>
      </c>
      <c r="D908" s="183" t="s">
        <v>51</v>
      </c>
      <c r="E908" s="182"/>
      <c r="F908" s="184"/>
      <c r="G908" s="16"/>
      <c r="H908" s="183" t="s">
        <v>24</v>
      </c>
      <c r="I908" s="185" t="s">
        <v>2306</v>
      </c>
      <c r="J908" s="186"/>
      <c r="K908" s="187"/>
      <c r="L908" s="185"/>
      <c r="M908" s="185" t="s">
        <v>45</v>
      </c>
      <c r="N908" s="185"/>
      <c r="O908" s="185"/>
      <c r="P908" s="185"/>
      <c r="Q908" s="185"/>
      <c r="R908" s="182"/>
      <c r="S908" s="188"/>
      <c r="T908" s="36"/>
      <c r="U908" s="37"/>
    </row>
    <row r="909" spans="1:21">
      <c r="A909" s="17">
        <v>19</v>
      </c>
      <c r="B909" s="182" t="s">
        <v>2342</v>
      </c>
      <c r="C909" s="182" t="s">
        <v>2343</v>
      </c>
      <c r="D909" s="183" t="s">
        <v>192</v>
      </c>
      <c r="E909" s="182"/>
      <c r="F909" s="184"/>
      <c r="G909" s="16"/>
      <c r="H909" s="183" t="s">
        <v>24</v>
      </c>
      <c r="I909" s="185" t="s">
        <v>2312</v>
      </c>
      <c r="J909" s="186"/>
      <c r="K909" s="187"/>
      <c r="L909" s="185"/>
      <c r="M909" s="185" t="s">
        <v>26</v>
      </c>
      <c r="N909" s="185"/>
      <c r="O909" s="185"/>
      <c r="P909" s="185"/>
      <c r="Q909" s="185"/>
      <c r="R909" s="182"/>
      <c r="S909" s="188"/>
      <c r="T909" s="36"/>
      <c r="U909" s="37"/>
    </row>
    <row r="910" spans="1:21">
      <c r="A910" s="17">
        <v>19</v>
      </c>
      <c r="B910" s="182" t="s">
        <v>2288</v>
      </c>
      <c r="C910" s="182" t="s">
        <v>2289</v>
      </c>
      <c r="D910" s="183" t="s">
        <v>51</v>
      </c>
      <c r="E910" s="182"/>
      <c r="F910" s="184"/>
      <c r="G910" s="16" t="s">
        <v>2280</v>
      </c>
      <c r="H910" s="183" t="s">
        <v>24</v>
      </c>
      <c r="I910" s="185" t="s">
        <v>2318</v>
      </c>
      <c r="J910" s="186"/>
      <c r="K910" s="187"/>
      <c r="L910" s="185"/>
      <c r="M910" s="185" t="s">
        <v>26</v>
      </c>
      <c r="N910" s="185"/>
      <c r="O910" s="185"/>
      <c r="P910" s="185"/>
      <c r="Q910" s="185"/>
      <c r="R910" s="182"/>
      <c r="S910" s="188"/>
      <c r="T910" s="36"/>
      <c r="U910" s="37"/>
    </row>
    <row r="911" spans="1:21">
      <c r="A911" s="17">
        <v>19</v>
      </c>
      <c r="B911" s="182" t="s">
        <v>1896</v>
      </c>
      <c r="C911" s="182" t="s">
        <v>1897</v>
      </c>
      <c r="D911" s="183"/>
      <c r="E911" s="182"/>
      <c r="F911" s="184"/>
      <c r="G911" s="16"/>
      <c r="H911" s="183" t="s">
        <v>24</v>
      </c>
      <c r="I911" s="185"/>
      <c r="J911" s="186"/>
      <c r="K911" s="187"/>
      <c r="L911" s="185"/>
      <c r="M911" s="185" t="s">
        <v>26</v>
      </c>
      <c r="N911" s="185"/>
      <c r="O911" s="185"/>
      <c r="P911" s="185"/>
      <c r="Q911" s="185"/>
      <c r="R911" s="182"/>
      <c r="S911" s="188"/>
      <c r="T911" s="36"/>
      <c r="U911" s="37"/>
    </row>
    <row r="912" spans="1:21">
      <c r="A912" s="17">
        <v>19</v>
      </c>
      <c r="B912" s="182" t="s">
        <v>2290</v>
      </c>
      <c r="C912" s="182" t="s">
        <v>2344</v>
      </c>
      <c r="D912" s="183" t="s">
        <v>2293</v>
      </c>
      <c r="E912" s="182"/>
      <c r="F912" s="184"/>
      <c r="G912" s="16" t="s">
        <v>2280</v>
      </c>
      <c r="H912" s="183" t="s">
        <v>24</v>
      </c>
      <c r="I912" s="185" t="s">
        <v>2304</v>
      </c>
      <c r="J912" s="186"/>
      <c r="K912" s="187"/>
      <c r="L912" s="185"/>
      <c r="M912" s="185" t="s">
        <v>26</v>
      </c>
      <c r="N912" s="185"/>
      <c r="O912" s="185"/>
      <c r="P912" s="185"/>
      <c r="Q912" s="185"/>
      <c r="R912" s="182"/>
      <c r="S912" s="188"/>
      <c r="T912" s="36"/>
      <c r="U912" s="37"/>
    </row>
    <row r="913" spans="1:21">
      <c r="A913" s="17">
        <v>19</v>
      </c>
      <c r="B913" s="182" t="s">
        <v>1854</v>
      </c>
      <c r="C913" s="182" t="s">
        <v>386</v>
      </c>
      <c r="D913" s="183" t="s">
        <v>2298</v>
      </c>
      <c r="E913" s="182"/>
      <c r="F913" s="184"/>
      <c r="G913" s="16"/>
      <c r="H913" s="183" t="s">
        <v>24</v>
      </c>
      <c r="I913" s="185" t="s">
        <v>2303</v>
      </c>
      <c r="J913" s="186"/>
      <c r="K913" s="187"/>
      <c r="L913" s="185"/>
      <c r="M913" s="185" t="s">
        <v>45</v>
      </c>
      <c r="N913" s="185"/>
      <c r="O913" s="185"/>
      <c r="P913" s="185"/>
      <c r="Q913" s="185"/>
      <c r="R913" s="182"/>
      <c r="S913" s="188"/>
      <c r="T913" s="36"/>
      <c r="U913" s="37"/>
    </row>
    <row r="914" spans="1:21">
      <c r="A914" s="17">
        <v>19</v>
      </c>
      <c r="B914" s="182" t="s">
        <v>2198</v>
      </c>
      <c r="C914" s="182" t="s">
        <v>1126</v>
      </c>
      <c r="D914" s="183"/>
      <c r="E914" s="182"/>
      <c r="F914" s="184"/>
      <c r="G914" s="16"/>
      <c r="H914" s="183" t="s">
        <v>24</v>
      </c>
      <c r="I914" s="185"/>
      <c r="J914" s="186"/>
      <c r="K914" s="187"/>
      <c r="L914" s="185"/>
      <c r="M914" s="185" t="s">
        <v>45</v>
      </c>
      <c r="N914" s="185"/>
      <c r="O914" s="185"/>
      <c r="P914" s="185"/>
      <c r="Q914" s="185"/>
      <c r="R914" s="182"/>
      <c r="S914" s="188"/>
      <c r="T914" s="36"/>
      <c r="U914" s="37"/>
    </row>
    <row r="915" spans="1:21">
      <c r="A915" s="17">
        <v>19</v>
      </c>
      <c r="B915" s="182" t="s">
        <v>2200</v>
      </c>
      <c r="C915" s="182" t="s">
        <v>84</v>
      </c>
      <c r="D915" s="183"/>
      <c r="E915" s="182"/>
      <c r="F915" s="184"/>
      <c r="G915" s="16"/>
      <c r="H915" s="183" t="s">
        <v>24</v>
      </c>
      <c r="I915" s="185"/>
      <c r="J915" s="186"/>
      <c r="K915" s="187"/>
      <c r="L915" s="185"/>
      <c r="M915" s="185" t="s">
        <v>26</v>
      </c>
      <c r="N915" s="185"/>
      <c r="O915" s="185"/>
      <c r="P915" s="185"/>
      <c r="Q915" s="185"/>
      <c r="R915" s="182"/>
      <c r="S915" s="188"/>
      <c r="T915" s="36"/>
      <c r="U915" s="37"/>
    </row>
    <row r="916" spans="1:21">
      <c r="A916" s="17">
        <v>19</v>
      </c>
      <c r="B916" s="182" t="s">
        <v>1919</v>
      </c>
      <c r="C916" s="182" t="s">
        <v>2291</v>
      </c>
      <c r="D916" s="183" t="s">
        <v>2300</v>
      </c>
      <c r="E916" s="182"/>
      <c r="F916" s="184"/>
      <c r="G916" s="16" t="s">
        <v>2280</v>
      </c>
      <c r="H916" s="183" t="s">
        <v>24</v>
      </c>
      <c r="I916" s="185" t="s">
        <v>2315</v>
      </c>
      <c r="J916" s="186"/>
      <c r="K916" s="187"/>
      <c r="L916" s="185"/>
      <c r="M916" s="185" t="s">
        <v>26</v>
      </c>
      <c r="N916" s="185"/>
      <c r="O916" s="185"/>
      <c r="P916" s="185"/>
      <c r="Q916" s="185"/>
      <c r="R916" s="182"/>
      <c r="S916" s="188"/>
      <c r="T916" s="36"/>
      <c r="U916" s="37"/>
    </row>
    <row r="917" spans="1:21">
      <c r="A917" s="17">
        <v>19</v>
      </c>
      <c r="B917" s="182" t="s">
        <v>1929</v>
      </c>
      <c r="C917" s="182" t="s">
        <v>1930</v>
      </c>
      <c r="D917" s="183"/>
      <c r="E917" s="182"/>
      <c r="F917" s="184"/>
      <c r="G917" s="16"/>
      <c r="H917" s="183" t="s">
        <v>24</v>
      </c>
      <c r="I917" s="185"/>
      <c r="J917" s="186"/>
      <c r="K917" s="187"/>
      <c r="L917" s="185"/>
      <c r="M917" s="185" t="s">
        <v>26</v>
      </c>
      <c r="N917" s="185"/>
      <c r="O917" s="185"/>
      <c r="P917" s="185"/>
      <c r="Q917" s="185"/>
      <c r="R917" s="182"/>
      <c r="S917" s="188"/>
      <c r="T917" s="36"/>
      <c r="U917" s="37"/>
    </row>
    <row r="918" spans="1:21">
      <c r="A918" s="17">
        <v>19</v>
      </c>
      <c r="B918" s="182" t="s">
        <v>2345</v>
      </c>
      <c r="C918" s="182" t="s">
        <v>1210</v>
      </c>
      <c r="D918" s="183"/>
      <c r="E918" s="182"/>
      <c r="F918" s="184"/>
      <c r="G918" s="16"/>
      <c r="H918" s="183" t="s">
        <v>24</v>
      </c>
      <c r="I918" s="185" t="s">
        <v>1499</v>
      </c>
      <c r="J918" s="186"/>
      <c r="K918" s="187"/>
      <c r="L918" s="185"/>
      <c r="M918" s="185" t="s">
        <v>45</v>
      </c>
      <c r="N918" s="185"/>
      <c r="O918" s="185"/>
      <c r="P918" s="185"/>
      <c r="Q918" s="185"/>
      <c r="R918" s="182"/>
      <c r="S918" s="188"/>
      <c r="T918" s="36"/>
      <c r="U918" s="37"/>
    </row>
    <row r="919" spans="1:21">
      <c r="A919" s="17">
        <v>19</v>
      </c>
      <c r="B919" s="182" t="s">
        <v>2358</v>
      </c>
      <c r="C919" s="182" t="s">
        <v>1384</v>
      </c>
      <c r="D919" s="183"/>
      <c r="E919" s="182"/>
      <c r="F919" s="184"/>
      <c r="G919" s="16"/>
      <c r="H919" s="183" t="s">
        <v>24</v>
      </c>
      <c r="I919" s="185" t="s">
        <v>2314</v>
      </c>
      <c r="J919" s="186"/>
      <c r="K919" s="187"/>
      <c r="L919" s="185"/>
      <c r="M919" s="185" t="s">
        <v>26</v>
      </c>
      <c r="N919" s="185"/>
      <c r="O919" s="185"/>
      <c r="P919" s="185"/>
      <c r="Q919" s="185"/>
      <c r="R919" s="182"/>
      <c r="S919" s="188"/>
      <c r="T919" s="36"/>
      <c r="U919" s="37"/>
    </row>
    <row r="920" spans="1:21">
      <c r="A920" s="17">
        <v>19</v>
      </c>
      <c r="B920" s="182" t="s">
        <v>2172</v>
      </c>
      <c r="C920" s="182" t="s">
        <v>1372</v>
      </c>
      <c r="D920" s="183"/>
      <c r="E920" s="182"/>
      <c r="F920" s="184"/>
      <c r="G920" s="16"/>
      <c r="H920" s="183" t="s">
        <v>24</v>
      </c>
      <c r="I920" s="185" t="s">
        <v>2311</v>
      </c>
      <c r="J920" s="186"/>
      <c r="K920" s="187"/>
      <c r="L920" s="185"/>
      <c r="M920" s="185" t="s">
        <v>26</v>
      </c>
      <c r="N920" s="185"/>
      <c r="O920" s="185"/>
      <c r="P920" s="185"/>
      <c r="Q920" s="185"/>
      <c r="R920" s="182"/>
      <c r="S920" s="188"/>
      <c r="T920" s="36"/>
      <c r="U920" s="37"/>
    </row>
    <row r="921" spans="1:21">
      <c r="A921" s="17">
        <v>19</v>
      </c>
      <c r="B921" s="182" t="s">
        <v>2359</v>
      </c>
      <c r="C921" s="182" t="s">
        <v>2360</v>
      </c>
      <c r="D921" s="183" t="s">
        <v>729</v>
      </c>
      <c r="E921" s="182"/>
      <c r="F921" s="184"/>
      <c r="G921" s="16"/>
      <c r="H921" s="183" t="s">
        <v>24</v>
      </c>
      <c r="I921" s="185" t="s">
        <v>2311</v>
      </c>
      <c r="J921" s="186"/>
      <c r="K921" s="187"/>
      <c r="L921" s="185"/>
      <c r="M921" s="185" t="s">
        <v>26</v>
      </c>
      <c r="N921" s="185"/>
      <c r="O921" s="185"/>
      <c r="P921" s="185"/>
      <c r="Q921" s="185"/>
      <c r="R921" s="182"/>
      <c r="S921" s="188"/>
      <c r="T921" s="36"/>
      <c r="U921" s="37"/>
    </row>
    <row r="922" spans="1:21">
      <c r="A922" s="17">
        <v>19</v>
      </c>
      <c r="B922" s="182" t="s">
        <v>333</v>
      </c>
      <c r="C922" s="182" t="s">
        <v>810</v>
      </c>
      <c r="D922" s="183" t="s">
        <v>112</v>
      </c>
      <c r="E922" s="182"/>
      <c r="F922" s="184"/>
      <c r="G922" s="16" t="s">
        <v>2280</v>
      </c>
      <c r="H922" s="183" t="s">
        <v>24</v>
      </c>
      <c r="I922" s="185" t="s">
        <v>2317</v>
      </c>
      <c r="J922" s="186"/>
      <c r="K922" s="187"/>
      <c r="L922" s="185"/>
      <c r="M922" s="185" t="s">
        <v>26</v>
      </c>
      <c r="N922" s="185"/>
      <c r="O922" s="185"/>
      <c r="P922" s="185"/>
      <c r="Q922" s="185"/>
      <c r="R922" s="182"/>
      <c r="S922" s="188"/>
      <c r="T922" s="36"/>
      <c r="U922" s="37"/>
    </row>
    <row r="923" spans="1:21">
      <c r="A923" s="17">
        <v>19</v>
      </c>
      <c r="B923" s="182" t="s">
        <v>333</v>
      </c>
      <c r="C923" s="182" t="s">
        <v>810</v>
      </c>
      <c r="D923" s="183" t="s">
        <v>112</v>
      </c>
      <c r="E923" s="182"/>
      <c r="F923" s="184"/>
      <c r="G923" s="16" t="s">
        <v>2367</v>
      </c>
      <c r="H923" s="183" t="s">
        <v>24</v>
      </c>
      <c r="I923" s="185"/>
      <c r="J923" s="186"/>
      <c r="K923" s="187"/>
      <c r="L923" s="185"/>
      <c r="M923" s="185" t="s">
        <v>26</v>
      </c>
      <c r="N923" s="185"/>
      <c r="O923" s="185"/>
      <c r="P923" s="185"/>
      <c r="Q923" s="185"/>
      <c r="R923" s="182"/>
      <c r="S923" s="188"/>
      <c r="T923" s="36"/>
      <c r="U923" s="37"/>
    </row>
    <row r="924" spans="1:21">
      <c r="A924" s="17">
        <v>19</v>
      </c>
      <c r="B924" s="182" t="s">
        <v>356</v>
      </c>
      <c r="C924" s="182" t="s">
        <v>2361</v>
      </c>
      <c r="D924" s="183"/>
      <c r="E924" s="182"/>
      <c r="F924" s="184"/>
      <c r="G924" s="16"/>
      <c r="H924" s="183" t="s">
        <v>24</v>
      </c>
      <c r="I924" s="185"/>
      <c r="J924" s="186"/>
      <c r="K924" s="187"/>
      <c r="L924" s="185"/>
      <c r="M924" s="185" t="s">
        <v>26</v>
      </c>
      <c r="N924" s="185"/>
      <c r="O924" s="185"/>
      <c r="P924" s="185"/>
      <c r="Q924" s="185"/>
      <c r="R924" s="182"/>
      <c r="S924" s="188"/>
      <c r="T924" s="36"/>
      <c r="U924" s="37"/>
    </row>
    <row r="925" spans="1:21">
      <c r="A925" s="17">
        <v>19</v>
      </c>
      <c r="B925" s="182" t="s">
        <v>905</v>
      </c>
      <c r="C925" s="182" t="s">
        <v>2362</v>
      </c>
      <c r="D925" s="183" t="s">
        <v>2370</v>
      </c>
      <c r="E925" s="182"/>
      <c r="F925" s="184"/>
      <c r="G925" s="16"/>
      <c r="H925" s="183" t="s">
        <v>24</v>
      </c>
      <c r="I925" s="185" t="s">
        <v>2304</v>
      </c>
      <c r="J925" s="186"/>
      <c r="K925" s="187"/>
      <c r="L925" s="185"/>
      <c r="M925" s="185" t="s">
        <v>45</v>
      </c>
      <c r="N925" s="185"/>
      <c r="O925" s="185"/>
      <c r="P925" s="185"/>
      <c r="Q925" s="185"/>
      <c r="R925" s="182"/>
      <c r="S925" s="188"/>
      <c r="T925" s="36"/>
      <c r="U925" s="37"/>
    </row>
    <row r="926" spans="1:21">
      <c r="A926" s="17">
        <v>19</v>
      </c>
      <c r="B926" s="182" t="s">
        <v>1978</v>
      </c>
      <c r="C926" s="182" t="s">
        <v>2363</v>
      </c>
      <c r="D926" s="183"/>
      <c r="E926" s="182"/>
      <c r="F926" s="184"/>
      <c r="G926" s="16"/>
      <c r="H926" s="183" t="s">
        <v>24</v>
      </c>
      <c r="I926" s="185" t="s">
        <v>2304</v>
      </c>
      <c r="J926" s="186"/>
      <c r="K926" s="187"/>
      <c r="L926" s="185"/>
      <c r="M926" s="185" t="s">
        <v>45</v>
      </c>
      <c r="N926" s="185"/>
      <c r="O926" s="185"/>
      <c r="P926" s="185"/>
      <c r="Q926" s="185"/>
      <c r="R926" s="182"/>
      <c r="S926" s="188"/>
      <c r="T926" s="36"/>
      <c r="U926" s="37"/>
    </row>
    <row r="927" spans="1:21">
      <c r="A927" s="17">
        <v>19</v>
      </c>
      <c r="B927" s="182" t="s">
        <v>2365</v>
      </c>
      <c r="C927" s="182" t="s">
        <v>2366</v>
      </c>
      <c r="D927" s="183" t="s">
        <v>192</v>
      </c>
      <c r="E927" s="182"/>
      <c r="F927" s="184"/>
      <c r="G927" s="16"/>
      <c r="H927" s="183" t="s">
        <v>24</v>
      </c>
      <c r="I927" s="185" t="s">
        <v>2368</v>
      </c>
      <c r="J927" s="186"/>
      <c r="K927" s="187"/>
      <c r="L927" s="185"/>
      <c r="M927" s="185" t="s">
        <v>26</v>
      </c>
      <c r="N927" s="185"/>
      <c r="O927" s="185"/>
      <c r="P927" s="185"/>
      <c r="Q927" s="185"/>
      <c r="R927" s="182"/>
      <c r="S927" s="188"/>
      <c r="T927" s="36"/>
      <c r="U927" s="37"/>
    </row>
    <row r="928" spans="1:21">
      <c r="A928" s="17">
        <v>19</v>
      </c>
      <c r="B928" s="182" t="s">
        <v>2364</v>
      </c>
      <c r="C928" s="182" t="s">
        <v>682</v>
      </c>
      <c r="D928" s="183"/>
      <c r="E928" s="182"/>
      <c r="F928" s="184"/>
      <c r="G928" s="16"/>
      <c r="H928" s="183" t="s">
        <v>24</v>
      </c>
      <c r="I928" s="185"/>
      <c r="J928" s="186"/>
      <c r="K928" s="187"/>
      <c r="L928" s="185"/>
      <c r="M928" s="185" t="s">
        <v>26</v>
      </c>
      <c r="N928" s="185"/>
      <c r="O928" s="185"/>
      <c r="P928" s="185"/>
      <c r="Q928" s="185"/>
      <c r="R928" s="182"/>
      <c r="S928" s="188"/>
      <c r="T928" s="36"/>
      <c r="U928" s="37"/>
    </row>
    <row r="929" spans="1:39">
      <c r="A929" s="17">
        <v>19</v>
      </c>
      <c r="B929" s="182" t="s">
        <v>1740</v>
      </c>
      <c r="C929" s="182" t="s">
        <v>2292</v>
      </c>
      <c r="D929" s="183" t="s">
        <v>192</v>
      </c>
      <c r="E929" s="182"/>
      <c r="F929" s="184"/>
      <c r="G929" s="16" t="s">
        <v>2280</v>
      </c>
      <c r="H929" s="183" t="s">
        <v>2301</v>
      </c>
      <c r="I929" s="185" t="s">
        <v>2304</v>
      </c>
      <c r="J929" s="186"/>
      <c r="K929" s="187"/>
      <c r="L929" s="185"/>
      <c r="M929" s="185" t="s">
        <v>26</v>
      </c>
      <c r="N929" s="185"/>
      <c r="O929" s="185"/>
      <c r="P929" s="185"/>
      <c r="Q929" s="185"/>
      <c r="R929" s="182"/>
      <c r="S929" s="188"/>
      <c r="T929" s="36"/>
      <c r="U929" s="37"/>
    </row>
    <row r="930" spans="1:39">
      <c r="A930" s="17">
        <v>19</v>
      </c>
      <c r="B930" s="182" t="s">
        <v>2024</v>
      </c>
      <c r="C930" s="182" t="s">
        <v>366</v>
      </c>
      <c r="D930" s="183"/>
      <c r="E930" s="182"/>
      <c r="F930" s="184"/>
      <c r="G930" s="16"/>
      <c r="H930" s="183"/>
      <c r="I930" s="185"/>
      <c r="J930" s="186"/>
      <c r="K930" s="187"/>
      <c r="L930" s="185"/>
      <c r="M930" s="185" t="s">
        <v>26</v>
      </c>
      <c r="N930" s="185"/>
      <c r="O930" s="185"/>
      <c r="P930" s="185"/>
      <c r="Q930" s="185"/>
      <c r="R930" s="182"/>
      <c r="S930" s="188"/>
      <c r="T930" s="36"/>
      <c r="U930" s="37"/>
    </row>
    <row r="931" spans="1:39">
      <c r="A931" s="17">
        <v>19</v>
      </c>
      <c r="B931" s="182" t="s">
        <v>2346</v>
      </c>
      <c r="C931" s="182" t="s">
        <v>2347</v>
      </c>
      <c r="D931" s="183"/>
      <c r="E931" s="182"/>
      <c r="F931" s="184"/>
      <c r="G931" s="16"/>
      <c r="H931" s="183"/>
      <c r="I931" s="185" t="s">
        <v>2373</v>
      </c>
      <c r="J931" s="186"/>
      <c r="K931" s="187"/>
      <c r="L931" s="185"/>
      <c r="M931" s="185" t="s">
        <v>45</v>
      </c>
      <c r="N931" s="185"/>
      <c r="O931" s="185"/>
      <c r="P931" s="185"/>
      <c r="Q931" s="185"/>
      <c r="R931" s="182"/>
      <c r="S931" s="188"/>
      <c r="T931" s="36"/>
      <c r="U931" s="37"/>
    </row>
    <row r="932" spans="1:39">
      <c r="A932" s="17">
        <v>19</v>
      </c>
      <c r="B932" s="182" t="s">
        <v>425</v>
      </c>
      <c r="C932" s="182" t="s">
        <v>1372</v>
      </c>
      <c r="D932" s="183"/>
      <c r="E932" s="182"/>
      <c r="F932" s="184"/>
      <c r="G932" s="16"/>
      <c r="H932" s="183"/>
      <c r="I932" s="185"/>
      <c r="J932" s="186"/>
      <c r="K932" s="187"/>
      <c r="L932" s="185"/>
      <c r="M932" s="185" t="s">
        <v>26</v>
      </c>
      <c r="N932" s="185"/>
      <c r="O932" s="185"/>
      <c r="P932" s="185"/>
      <c r="Q932" s="185"/>
      <c r="R932" s="182"/>
      <c r="S932" s="188"/>
      <c r="T932" s="36"/>
      <c r="U932" s="37"/>
    </row>
    <row r="933" spans="1:39">
      <c r="A933" s="194"/>
      <c r="B933" s="195"/>
      <c r="C933" s="195"/>
      <c r="D933" s="196"/>
      <c r="E933" s="195"/>
      <c r="F933" s="248"/>
      <c r="G933" s="197"/>
      <c r="H933" s="198"/>
      <c r="I933" s="199"/>
      <c r="J933" s="87"/>
      <c r="K933" s="200"/>
      <c r="L933" s="248"/>
      <c r="M933" s="200"/>
      <c r="N933" s="199"/>
      <c r="O933" s="199"/>
      <c r="P933" s="199"/>
      <c r="Q933" s="199"/>
      <c r="R933" s="88"/>
      <c r="S933" s="88"/>
      <c r="T933" s="36"/>
      <c r="U933" s="37"/>
    </row>
    <row r="934" spans="1:39">
      <c r="A934" s="193"/>
      <c r="B934" s="195"/>
      <c r="C934" s="195"/>
      <c r="D934" s="196"/>
      <c r="E934" s="195"/>
      <c r="F934" s="248"/>
      <c r="G934" s="197"/>
      <c r="H934" s="198"/>
      <c r="I934" s="199"/>
      <c r="J934" s="87"/>
      <c r="K934" s="200"/>
      <c r="L934" s="248"/>
      <c r="M934" s="200"/>
      <c r="N934" s="199"/>
      <c r="O934" s="199"/>
      <c r="P934" s="199"/>
      <c r="Q934" s="199"/>
      <c r="R934" s="88"/>
      <c r="S934" s="88"/>
      <c r="T934" s="201"/>
      <c r="U934" s="202"/>
    </row>
    <row r="935" spans="1:39" s="206" customFormat="1">
      <c r="A935" s="219">
        <v>7</v>
      </c>
      <c r="B935" s="220" t="s">
        <v>39</v>
      </c>
      <c r="C935" s="220" t="s">
        <v>55</v>
      </c>
      <c r="D935" s="220" t="s">
        <v>56</v>
      </c>
      <c r="E935" s="220" t="s">
        <v>57</v>
      </c>
      <c r="F935" s="221" t="s">
        <v>58</v>
      </c>
      <c r="G935" s="145" t="s">
        <v>59</v>
      </c>
      <c r="H935" s="146" t="s">
        <v>2048</v>
      </c>
      <c r="I935" s="222" t="s">
        <v>60</v>
      </c>
      <c r="J935" s="223">
        <v>43588</v>
      </c>
      <c r="K935" s="224">
        <v>1970</v>
      </c>
      <c r="L935" s="145">
        <f t="shared" ref="L935:L957" si="39">2020-K935</f>
        <v>50</v>
      </c>
      <c r="M935" s="145" t="s">
        <v>45</v>
      </c>
      <c r="N935" s="145" t="s">
        <v>27</v>
      </c>
      <c r="O935" s="145" t="s">
        <v>46</v>
      </c>
      <c r="P935" s="145" t="s">
        <v>61</v>
      </c>
      <c r="Q935" s="145">
        <v>2</v>
      </c>
      <c r="R935" s="145" t="s">
        <v>30</v>
      </c>
      <c r="S935" s="225"/>
      <c r="T935" s="214"/>
      <c r="U935" s="215"/>
    </row>
    <row r="936" spans="1:39" s="206" customFormat="1">
      <c r="A936" s="146">
        <v>93</v>
      </c>
      <c r="B936" s="143" t="s">
        <v>391</v>
      </c>
      <c r="C936" s="143" t="s">
        <v>392</v>
      </c>
      <c r="D936" s="144"/>
      <c r="E936" s="143"/>
      <c r="F936" s="221" t="s">
        <v>393</v>
      </c>
      <c r="G936" s="145" t="s">
        <v>282</v>
      </c>
      <c r="H936" s="146" t="s">
        <v>2048</v>
      </c>
      <c r="I936" s="145" t="s">
        <v>394</v>
      </c>
      <c r="J936" s="160">
        <v>43825</v>
      </c>
      <c r="K936" s="161">
        <v>1993</v>
      </c>
      <c r="L936" s="145">
        <f t="shared" si="39"/>
        <v>27</v>
      </c>
      <c r="M936" s="145" t="s">
        <v>26</v>
      </c>
      <c r="N936" s="145" t="s">
        <v>27</v>
      </c>
      <c r="O936" s="145" t="s">
        <v>395</v>
      </c>
      <c r="P936" s="145" t="s">
        <v>136</v>
      </c>
      <c r="Q936" s="145">
        <v>2</v>
      </c>
      <c r="R936" s="170" t="s">
        <v>30</v>
      </c>
      <c r="S936" s="143"/>
      <c r="T936" s="204"/>
      <c r="U936" s="205"/>
    </row>
    <row r="937" spans="1:39" s="206" customFormat="1">
      <c r="A937" s="219">
        <v>499</v>
      </c>
      <c r="B937" s="143" t="s">
        <v>1376</v>
      </c>
      <c r="C937" s="143" t="s">
        <v>1377</v>
      </c>
      <c r="D937" s="146" t="s">
        <v>41</v>
      </c>
      <c r="E937" s="143" t="s">
        <v>323</v>
      </c>
      <c r="F937" s="221" t="s">
        <v>1378</v>
      </c>
      <c r="G937" s="145"/>
      <c r="H937" s="146" t="s">
        <v>2048</v>
      </c>
      <c r="I937" s="145" t="s">
        <v>37</v>
      </c>
      <c r="J937" s="160">
        <v>43704</v>
      </c>
      <c r="K937" s="161">
        <v>1993</v>
      </c>
      <c r="L937" s="145">
        <f t="shared" si="39"/>
        <v>27</v>
      </c>
      <c r="M937" s="145" t="s">
        <v>45</v>
      </c>
      <c r="N937" s="145" t="s">
        <v>130</v>
      </c>
      <c r="O937" s="145" t="s">
        <v>28</v>
      </c>
      <c r="P937" s="145" t="s">
        <v>965</v>
      </c>
      <c r="Q937" s="145">
        <v>1</v>
      </c>
      <c r="R937" s="170" t="s">
        <v>30</v>
      </c>
      <c r="S937" s="143">
        <f>18000*12</f>
        <v>216000</v>
      </c>
      <c r="T937" s="204"/>
      <c r="U937" s="205"/>
    </row>
    <row r="938" spans="1:39" s="206" customFormat="1" ht="15" thickBot="1">
      <c r="A938" s="146">
        <v>544</v>
      </c>
      <c r="B938" s="226" t="s">
        <v>1494</v>
      </c>
      <c r="C938" s="226" t="s">
        <v>1495</v>
      </c>
      <c r="D938" s="146" t="s">
        <v>85</v>
      </c>
      <c r="E938" s="226" t="s">
        <v>86</v>
      </c>
      <c r="F938" s="221" t="s">
        <v>1496</v>
      </c>
      <c r="G938" s="145" t="s">
        <v>223</v>
      </c>
      <c r="H938" s="146" t="s">
        <v>2048</v>
      </c>
      <c r="I938" s="145" t="s">
        <v>146</v>
      </c>
      <c r="J938" s="227">
        <v>15090</v>
      </c>
      <c r="K938" s="228">
        <v>1941</v>
      </c>
      <c r="L938" s="145">
        <f t="shared" si="39"/>
        <v>79</v>
      </c>
      <c r="M938" s="145" t="s">
        <v>26</v>
      </c>
      <c r="N938" s="145" t="s">
        <v>27</v>
      </c>
      <c r="O938" s="145" t="s">
        <v>46</v>
      </c>
      <c r="P938" s="145" t="s">
        <v>136</v>
      </c>
      <c r="Q938" s="145">
        <v>1</v>
      </c>
      <c r="R938" s="170" t="s">
        <v>30</v>
      </c>
      <c r="S938" s="229">
        <v>60000</v>
      </c>
      <c r="T938" s="210"/>
      <c r="U938" s="211"/>
      <c r="AM938" s="209" t="e">
        <f>#REF!+#REF!+#REF!+#REF!+#REF!+W938+Y938+AA938+AC938+AE938+AG938+AI938+AK938</f>
        <v>#REF!</v>
      </c>
    </row>
    <row r="939" spans="1:39" s="206" customFormat="1" ht="15" thickBot="1">
      <c r="A939" s="146">
        <v>721</v>
      </c>
      <c r="B939" s="170" t="s">
        <v>1866</v>
      </c>
      <c r="C939" s="170" t="s">
        <v>1867</v>
      </c>
      <c r="D939" s="146"/>
      <c r="E939" s="170"/>
      <c r="F939" s="221" t="s">
        <v>1868</v>
      </c>
      <c r="G939" s="145" t="s">
        <v>100</v>
      </c>
      <c r="H939" s="146" t="s">
        <v>2048</v>
      </c>
      <c r="I939" s="145" t="s">
        <v>157</v>
      </c>
      <c r="J939" s="160">
        <v>43744</v>
      </c>
      <c r="K939" s="161">
        <v>1977</v>
      </c>
      <c r="L939" s="145">
        <f t="shared" si="39"/>
        <v>43</v>
      </c>
      <c r="M939" s="145" t="s">
        <v>45</v>
      </c>
      <c r="N939" s="145" t="s">
        <v>27</v>
      </c>
      <c r="O939" s="145" t="s">
        <v>28</v>
      </c>
      <c r="P939" s="145" t="s">
        <v>147</v>
      </c>
      <c r="Q939" s="145"/>
      <c r="R939" s="170" t="s">
        <v>30</v>
      </c>
      <c r="S939" s="143">
        <v>150000</v>
      </c>
      <c r="T939" s="207"/>
      <c r="U939" s="208"/>
    </row>
    <row r="940" spans="1:39" s="206" customFormat="1" ht="15" thickBot="1">
      <c r="A940" s="146">
        <v>722</v>
      </c>
      <c r="B940" s="170" t="s">
        <v>1866</v>
      </c>
      <c r="C940" s="143" t="s">
        <v>1783</v>
      </c>
      <c r="D940" s="146" t="s">
        <v>240</v>
      </c>
      <c r="E940" s="143" t="s">
        <v>438</v>
      </c>
      <c r="F940" s="221" t="s">
        <v>1869</v>
      </c>
      <c r="G940" s="145" t="s">
        <v>100</v>
      </c>
      <c r="H940" s="146" t="s">
        <v>2048</v>
      </c>
      <c r="I940" s="145" t="s">
        <v>157</v>
      </c>
      <c r="J940" s="160">
        <v>43817</v>
      </c>
      <c r="K940" s="161">
        <v>1978</v>
      </c>
      <c r="L940" s="145">
        <f t="shared" si="39"/>
        <v>42</v>
      </c>
      <c r="M940" s="145" t="s">
        <v>26</v>
      </c>
      <c r="N940" s="145" t="s">
        <v>27</v>
      </c>
      <c r="O940" s="145" t="s">
        <v>28</v>
      </c>
      <c r="P940" s="145" t="s">
        <v>147</v>
      </c>
      <c r="Q940" s="145">
        <v>1</v>
      </c>
      <c r="R940" s="170" t="s">
        <v>30</v>
      </c>
      <c r="S940" s="143">
        <v>150000</v>
      </c>
      <c r="T940" s="207"/>
      <c r="U940" s="208"/>
    </row>
    <row r="941" spans="1:39" s="206" customFormat="1" ht="15" thickBot="1">
      <c r="A941" s="146">
        <v>18</v>
      </c>
      <c r="B941" s="170" t="s">
        <v>110</v>
      </c>
      <c r="C941" s="170" t="s">
        <v>111</v>
      </c>
      <c r="D941" s="146" t="s">
        <v>112</v>
      </c>
      <c r="E941" s="170" t="s">
        <v>113</v>
      </c>
      <c r="F941" s="221" t="s">
        <v>114</v>
      </c>
      <c r="G941" s="145" t="s">
        <v>100</v>
      </c>
      <c r="H941" s="146" t="s">
        <v>2048</v>
      </c>
      <c r="I941" s="145" t="s">
        <v>115</v>
      </c>
      <c r="J941" s="223">
        <v>43505</v>
      </c>
      <c r="K941" s="224">
        <v>1951</v>
      </c>
      <c r="L941" s="145">
        <f t="shared" si="39"/>
        <v>69</v>
      </c>
      <c r="M941" s="230" t="s">
        <v>26</v>
      </c>
      <c r="N941" s="230" t="s">
        <v>27</v>
      </c>
      <c r="O941" s="145" t="s">
        <v>49</v>
      </c>
      <c r="P941" s="230" t="s">
        <v>116</v>
      </c>
      <c r="Q941" s="145">
        <v>4</v>
      </c>
      <c r="R941" s="230" t="s">
        <v>30</v>
      </c>
      <c r="S941" s="143">
        <v>120000</v>
      </c>
      <c r="T941" s="216"/>
      <c r="U941" s="218"/>
    </row>
    <row r="942" spans="1:39" s="206" customFormat="1" ht="15" thickBot="1">
      <c r="A942" s="146">
        <v>20</v>
      </c>
      <c r="B942" s="170" t="s">
        <v>121</v>
      </c>
      <c r="C942" s="170" t="s">
        <v>122</v>
      </c>
      <c r="D942" s="146" t="s">
        <v>51</v>
      </c>
      <c r="E942" s="170" t="s">
        <v>51</v>
      </c>
      <c r="F942" s="221" t="s">
        <v>123</v>
      </c>
      <c r="G942" s="145" t="s">
        <v>100</v>
      </c>
      <c r="H942" s="146" t="s">
        <v>2048</v>
      </c>
      <c r="I942" s="145" t="s">
        <v>124</v>
      </c>
      <c r="J942" s="223">
        <v>43588</v>
      </c>
      <c r="K942" s="224">
        <v>1955</v>
      </c>
      <c r="L942" s="145">
        <f t="shared" si="39"/>
        <v>65</v>
      </c>
      <c r="M942" s="145" t="s">
        <v>45</v>
      </c>
      <c r="N942" s="145" t="s">
        <v>27</v>
      </c>
      <c r="O942" s="145" t="s">
        <v>46</v>
      </c>
      <c r="P942" s="145" t="s">
        <v>104</v>
      </c>
      <c r="Q942" s="145">
        <v>4</v>
      </c>
      <c r="R942" s="145" t="s">
        <v>30</v>
      </c>
      <c r="S942" s="229">
        <v>80000</v>
      </c>
      <c r="T942" s="210"/>
      <c r="U942" s="211"/>
    </row>
    <row r="943" spans="1:39" s="206" customFormat="1" ht="15" thickBot="1">
      <c r="A943" s="146">
        <v>27</v>
      </c>
      <c r="B943" s="170" t="s">
        <v>52</v>
      </c>
      <c r="C943" s="170" t="s">
        <v>159</v>
      </c>
      <c r="D943" s="146" t="s">
        <v>56</v>
      </c>
      <c r="E943" s="170" t="s">
        <v>56</v>
      </c>
      <c r="F943" s="221" t="s">
        <v>160</v>
      </c>
      <c r="G943" s="145" t="s">
        <v>161</v>
      </c>
      <c r="H943" s="146" t="s">
        <v>2048</v>
      </c>
      <c r="I943" s="145" t="s">
        <v>162</v>
      </c>
      <c r="J943" s="223">
        <v>43549</v>
      </c>
      <c r="K943" s="224">
        <v>1970</v>
      </c>
      <c r="L943" s="145">
        <f t="shared" si="39"/>
        <v>50</v>
      </c>
      <c r="M943" s="145" t="s">
        <v>26</v>
      </c>
      <c r="N943" s="145" t="s">
        <v>27</v>
      </c>
      <c r="O943" s="145" t="s">
        <v>28</v>
      </c>
      <c r="P943" s="145" t="s">
        <v>163</v>
      </c>
      <c r="Q943" s="145">
        <v>1</v>
      </c>
      <c r="R943" s="145" t="s">
        <v>164</v>
      </c>
      <c r="S943" s="229">
        <v>140000</v>
      </c>
      <c r="T943" s="210"/>
      <c r="U943" s="211"/>
    </row>
    <row r="944" spans="1:39" s="206" customFormat="1" ht="15" thickBot="1">
      <c r="A944" s="146">
        <v>28</v>
      </c>
      <c r="B944" s="170" t="s">
        <v>52</v>
      </c>
      <c r="C944" s="170" t="s">
        <v>165</v>
      </c>
      <c r="D944" s="146" t="s">
        <v>51</v>
      </c>
      <c r="E944" s="170" t="s">
        <v>51</v>
      </c>
      <c r="F944" s="221" t="s">
        <v>166</v>
      </c>
      <c r="G944" s="145" t="s">
        <v>167</v>
      </c>
      <c r="H944" s="146" t="s">
        <v>2048</v>
      </c>
      <c r="I944" s="145" t="s">
        <v>168</v>
      </c>
      <c r="J944" s="223">
        <v>43491</v>
      </c>
      <c r="K944" s="224">
        <v>1964</v>
      </c>
      <c r="L944" s="145">
        <f t="shared" si="39"/>
        <v>56</v>
      </c>
      <c r="M944" s="145" t="s">
        <v>45</v>
      </c>
      <c r="N944" s="145" t="s">
        <v>27</v>
      </c>
      <c r="O944" s="145" t="s">
        <v>28</v>
      </c>
      <c r="P944" s="145" t="s">
        <v>169</v>
      </c>
      <c r="Q944" s="145">
        <v>2</v>
      </c>
      <c r="R944" s="145" t="s">
        <v>164</v>
      </c>
      <c r="S944" s="229">
        <v>120000</v>
      </c>
      <c r="T944" s="210"/>
      <c r="U944" s="211"/>
    </row>
    <row r="945" spans="1:21" s="206" customFormat="1" ht="15" thickBot="1">
      <c r="A945" s="146">
        <v>34</v>
      </c>
      <c r="B945" s="170" t="s">
        <v>190</v>
      </c>
      <c r="C945" s="170" t="s">
        <v>191</v>
      </c>
      <c r="D945" s="146" t="s">
        <v>192</v>
      </c>
      <c r="E945" s="170" t="s">
        <v>193</v>
      </c>
      <c r="F945" s="221" t="s">
        <v>194</v>
      </c>
      <c r="G945" s="145" t="s">
        <v>100</v>
      </c>
      <c r="H945" s="146" t="s">
        <v>2048</v>
      </c>
      <c r="I945" s="145" t="s">
        <v>195</v>
      </c>
      <c r="J945" s="223">
        <v>43545</v>
      </c>
      <c r="K945" s="224">
        <v>1947</v>
      </c>
      <c r="L945" s="145">
        <f t="shared" si="39"/>
        <v>73</v>
      </c>
      <c r="M945" s="145" t="s">
        <v>45</v>
      </c>
      <c r="N945" s="145" t="s">
        <v>27</v>
      </c>
      <c r="O945" s="145" t="s">
        <v>46</v>
      </c>
      <c r="P945" s="145" t="s">
        <v>104</v>
      </c>
      <c r="Q945" s="145">
        <v>2</v>
      </c>
      <c r="R945" s="145" t="s">
        <v>30</v>
      </c>
      <c r="S945" s="229">
        <v>80000</v>
      </c>
      <c r="T945" s="210"/>
      <c r="U945" s="211"/>
    </row>
    <row r="946" spans="1:21" s="206" customFormat="1" ht="15" thickBot="1">
      <c r="A946" s="146">
        <v>39</v>
      </c>
      <c r="B946" s="170" t="s">
        <v>210</v>
      </c>
      <c r="C946" s="170" t="s">
        <v>191</v>
      </c>
      <c r="D946" s="146" t="s">
        <v>211</v>
      </c>
      <c r="E946" s="170" t="s">
        <v>212</v>
      </c>
      <c r="F946" s="221" t="s">
        <v>213</v>
      </c>
      <c r="G946" s="145" t="s">
        <v>100</v>
      </c>
      <c r="H946" s="146" t="s">
        <v>2048</v>
      </c>
      <c r="I946" s="145" t="s">
        <v>94</v>
      </c>
      <c r="J946" s="223"/>
      <c r="K946" s="224"/>
      <c r="L946" s="145">
        <f t="shared" si="39"/>
        <v>2020</v>
      </c>
      <c r="M946" s="145" t="s">
        <v>45</v>
      </c>
      <c r="N946" s="145" t="s">
        <v>27</v>
      </c>
      <c r="O946" s="145" t="s">
        <v>46</v>
      </c>
      <c r="P946" s="145" t="s">
        <v>214</v>
      </c>
      <c r="Q946" s="145">
        <v>4</v>
      </c>
      <c r="R946" s="170" t="s">
        <v>30</v>
      </c>
      <c r="S946" s="143">
        <v>120000</v>
      </c>
      <c r="T946" s="207"/>
      <c r="U946" s="208"/>
    </row>
    <row r="947" spans="1:21" s="206" customFormat="1" ht="15" thickBot="1">
      <c r="A947" s="146">
        <v>49</v>
      </c>
      <c r="B947" s="170" t="s">
        <v>252</v>
      </c>
      <c r="C947" s="170" t="s">
        <v>253</v>
      </c>
      <c r="D947" s="146"/>
      <c r="E947" s="170"/>
      <c r="F947" s="221" t="s">
        <v>254</v>
      </c>
      <c r="G947" s="145"/>
      <c r="H947" s="146" t="s">
        <v>2048</v>
      </c>
      <c r="I947" s="145" t="s">
        <v>255</v>
      </c>
      <c r="J947" s="223">
        <v>43777</v>
      </c>
      <c r="K947" s="224">
        <v>1966</v>
      </c>
      <c r="L947" s="145">
        <f t="shared" si="39"/>
        <v>54</v>
      </c>
      <c r="M947" s="145" t="s">
        <v>45</v>
      </c>
      <c r="N947" s="145" t="s">
        <v>27</v>
      </c>
      <c r="O947" s="145" t="s">
        <v>49</v>
      </c>
      <c r="P947" s="145" t="s">
        <v>256</v>
      </c>
      <c r="Q947" s="145">
        <v>2</v>
      </c>
      <c r="R947" s="170" t="s">
        <v>30</v>
      </c>
      <c r="S947" s="143"/>
      <c r="T947" s="207"/>
      <c r="U947" s="208"/>
    </row>
    <row r="948" spans="1:21" s="206" customFormat="1" ht="15" thickBot="1">
      <c r="A948" s="146">
        <v>112</v>
      </c>
      <c r="B948" s="143" t="s">
        <v>438</v>
      </c>
      <c r="C948" s="143" t="s">
        <v>452</v>
      </c>
      <c r="D948" s="146" t="s">
        <v>240</v>
      </c>
      <c r="E948" s="143" t="s">
        <v>241</v>
      </c>
      <c r="F948" s="221" t="s">
        <v>453</v>
      </c>
      <c r="G948" s="145" t="s">
        <v>100</v>
      </c>
      <c r="H948" s="146" t="s">
        <v>2048</v>
      </c>
      <c r="I948" s="145" t="s">
        <v>157</v>
      </c>
      <c r="J948" s="160">
        <v>43485</v>
      </c>
      <c r="K948" s="161">
        <v>1946</v>
      </c>
      <c r="L948" s="145">
        <f t="shared" si="39"/>
        <v>74</v>
      </c>
      <c r="M948" s="145" t="s">
        <v>45</v>
      </c>
      <c r="N948" s="145" t="s">
        <v>27</v>
      </c>
      <c r="O948" s="145" t="s">
        <v>46</v>
      </c>
      <c r="P948" s="145" t="s">
        <v>454</v>
      </c>
      <c r="Q948" s="145">
        <v>5</v>
      </c>
      <c r="R948" s="170" t="s">
        <v>30</v>
      </c>
      <c r="S948" s="143">
        <v>120000</v>
      </c>
      <c r="T948" s="207"/>
      <c r="U948" s="208"/>
    </row>
    <row r="949" spans="1:21" s="206" customFormat="1" ht="15" thickBot="1">
      <c r="A949" s="146">
        <v>115</v>
      </c>
      <c r="B949" s="143" t="s">
        <v>438</v>
      </c>
      <c r="C949" s="143" t="s">
        <v>461</v>
      </c>
      <c r="D949" s="146" t="s">
        <v>240</v>
      </c>
      <c r="E949" s="143" t="s">
        <v>241</v>
      </c>
      <c r="F949" s="221" t="s">
        <v>462</v>
      </c>
      <c r="G949" s="145" t="s">
        <v>100</v>
      </c>
      <c r="H949" s="146" t="s">
        <v>2048</v>
      </c>
      <c r="I949" s="145" t="s">
        <v>157</v>
      </c>
      <c r="J949" s="160">
        <v>43819</v>
      </c>
      <c r="K949" s="161">
        <v>1952</v>
      </c>
      <c r="L949" s="145">
        <f t="shared" si="39"/>
        <v>68</v>
      </c>
      <c r="M949" s="145" t="s">
        <v>45</v>
      </c>
      <c r="N949" s="145" t="s">
        <v>27</v>
      </c>
      <c r="O949" s="145" t="s">
        <v>49</v>
      </c>
      <c r="P949" s="145" t="s">
        <v>315</v>
      </c>
      <c r="Q949" s="145">
        <v>6</v>
      </c>
      <c r="R949" s="170" t="s">
        <v>30</v>
      </c>
      <c r="S949" s="143">
        <v>120000</v>
      </c>
      <c r="T949" s="207"/>
      <c r="U949" s="208"/>
    </row>
    <row r="950" spans="1:21" s="206" customFormat="1" ht="15" thickBot="1">
      <c r="A950" s="146">
        <v>131</v>
      </c>
      <c r="B950" s="143" t="s">
        <v>438</v>
      </c>
      <c r="C950" s="143" t="s">
        <v>493</v>
      </c>
      <c r="D950" s="146" t="s">
        <v>240</v>
      </c>
      <c r="E950" s="143" t="s">
        <v>241</v>
      </c>
      <c r="F950" s="221" t="s">
        <v>494</v>
      </c>
      <c r="G950" s="145" t="s">
        <v>100</v>
      </c>
      <c r="H950" s="146" t="s">
        <v>2048</v>
      </c>
      <c r="I950" s="145" t="s">
        <v>157</v>
      </c>
      <c r="J950" s="160">
        <v>20654</v>
      </c>
      <c r="K950" s="161">
        <v>1956</v>
      </c>
      <c r="L950" s="145">
        <f t="shared" si="39"/>
        <v>64</v>
      </c>
      <c r="M950" s="145" t="s">
        <v>45</v>
      </c>
      <c r="N950" s="145" t="s">
        <v>27</v>
      </c>
      <c r="O950" s="145" t="s">
        <v>46</v>
      </c>
      <c r="P950" s="145" t="s">
        <v>101</v>
      </c>
      <c r="Q950" s="145">
        <v>5</v>
      </c>
      <c r="R950" s="170" t="s">
        <v>30</v>
      </c>
      <c r="S950" s="143">
        <v>80000</v>
      </c>
      <c r="T950" s="207"/>
      <c r="U950" s="208"/>
    </row>
    <row r="951" spans="1:21" s="206" customFormat="1" ht="15" thickBot="1">
      <c r="A951" s="146">
        <v>176</v>
      </c>
      <c r="B951" s="143" t="s">
        <v>620</v>
      </c>
      <c r="C951" s="143" t="s">
        <v>536</v>
      </c>
      <c r="D951" s="144" t="s">
        <v>97</v>
      </c>
      <c r="E951" s="143" t="s">
        <v>475</v>
      </c>
      <c r="F951" s="221" t="s">
        <v>624</v>
      </c>
      <c r="G951" s="145" t="s">
        <v>100</v>
      </c>
      <c r="H951" s="146" t="s">
        <v>2048</v>
      </c>
      <c r="I951" s="145" t="s">
        <v>157</v>
      </c>
      <c r="J951" s="223">
        <v>43480</v>
      </c>
      <c r="K951" s="224">
        <v>1983</v>
      </c>
      <c r="L951" s="145">
        <f t="shared" si="39"/>
        <v>37</v>
      </c>
      <c r="M951" s="145" t="s">
        <v>45</v>
      </c>
      <c r="N951" s="145" t="s">
        <v>130</v>
      </c>
      <c r="O951" s="145" t="s">
        <v>28</v>
      </c>
      <c r="P951" s="145" t="s">
        <v>625</v>
      </c>
      <c r="Q951" s="145">
        <v>2</v>
      </c>
      <c r="R951" s="170" t="s">
        <v>30</v>
      </c>
      <c r="S951" s="143">
        <v>200000</v>
      </c>
      <c r="T951" s="207"/>
      <c r="U951" s="208"/>
    </row>
    <row r="952" spans="1:21" s="206" customFormat="1">
      <c r="A952" s="231">
        <v>191</v>
      </c>
      <c r="B952" s="232" t="s">
        <v>307</v>
      </c>
      <c r="C952" s="232" t="s">
        <v>655</v>
      </c>
      <c r="D952" s="231" t="s">
        <v>85</v>
      </c>
      <c r="E952" s="232" t="s">
        <v>172</v>
      </c>
      <c r="F952" s="233" t="s">
        <v>656</v>
      </c>
      <c r="G952" s="234" t="s">
        <v>100</v>
      </c>
      <c r="H952" s="146" t="s">
        <v>2048</v>
      </c>
      <c r="I952" s="234" t="s">
        <v>157</v>
      </c>
      <c r="J952" s="235">
        <v>43642</v>
      </c>
      <c r="K952" s="236">
        <v>1997</v>
      </c>
      <c r="L952" s="234">
        <f t="shared" si="39"/>
        <v>23</v>
      </c>
      <c r="M952" s="234" t="s">
        <v>26</v>
      </c>
      <c r="N952" s="234" t="s">
        <v>174</v>
      </c>
      <c r="O952" s="234" t="s">
        <v>657</v>
      </c>
      <c r="P952" s="234" t="s">
        <v>231</v>
      </c>
      <c r="Q952" s="234">
        <v>2</v>
      </c>
      <c r="R952" s="234" t="s">
        <v>30</v>
      </c>
      <c r="S952" s="237"/>
      <c r="T952" s="217"/>
      <c r="U952" s="217"/>
    </row>
    <row r="953" spans="1:21" s="206" customFormat="1">
      <c r="A953" s="231">
        <v>193</v>
      </c>
      <c r="B953" s="232" t="s">
        <v>307</v>
      </c>
      <c r="C953" s="232" t="s">
        <v>661</v>
      </c>
      <c r="D953" s="231" t="s">
        <v>192</v>
      </c>
      <c r="E953" s="232" t="s">
        <v>340</v>
      </c>
      <c r="F953" s="238" t="s">
        <v>662</v>
      </c>
      <c r="G953" s="234" t="s">
        <v>100</v>
      </c>
      <c r="H953" s="146" t="s">
        <v>2048</v>
      </c>
      <c r="I953" s="234" t="s">
        <v>157</v>
      </c>
      <c r="J953" s="235">
        <v>18053</v>
      </c>
      <c r="K953" s="236">
        <v>1949</v>
      </c>
      <c r="L953" s="234">
        <f t="shared" si="39"/>
        <v>71</v>
      </c>
      <c r="M953" s="234" t="s">
        <v>26</v>
      </c>
      <c r="N953" s="234" t="s">
        <v>27</v>
      </c>
      <c r="O953" s="234" t="s">
        <v>46</v>
      </c>
      <c r="P953" s="234" t="s">
        <v>290</v>
      </c>
      <c r="Q953" s="234">
        <v>6</v>
      </c>
      <c r="R953" s="239" t="s">
        <v>30</v>
      </c>
      <c r="S953" s="232">
        <v>120000</v>
      </c>
      <c r="T953" s="213"/>
      <c r="U953" s="213"/>
    </row>
    <row r="954" spans="1:21" s="206" customFormat="1">
      <c r="A954" s="231">
        <v>242</v>
      </c>
      <c r="B954" s="232" t="s">
        <v>92</v>
      </c>
      <c r="C954" s="232" t="s">
        <v>789</v>
      </c>
      <c r="D954" s="240" t="s">
        <v>299</v>
      </c>
      <c r="E954" s="232" t="s">
        <v>790</v>
      </c>
      <c r="F954" s="238" t="s">
        <v>791</v>
      </c>
      <c r="G954" s="234" t="s">
        <v>223</v>
      </c>
      <c r="H954" s="146" t="s">
        <v>2048</v>
      </c>
      <c r="I954" s="234" t="s">
        <v>157</v>
      </c>
      <c r="J954" s="235">
        <v>25037</v>
      </c>
      <c r="K954" s="236">
        <v>1968</v>
      </c>
      <c r="L954" s="234">
        <f t="shared" si="39"/>
        <v>52</v>
      </c>
      <c r="M954" s="234" t="s">
        <v>45</v>
      </c>
      <c r="N954" s="234" t="s">
        <v>27</v>
      </c>
      <c r="O954" s="234" t="s">
        <v>28</v>
      </c>
      <c r="P954" s="234" t="s">
        <v>147</v>
      </c>
      <c r="Q954" s="234">
        <v>2</v>
      </c>
      <c r="R954" s="239" t="s">
        <v>30</v>
      </c>
      <c r="S954" s="232">
        <v>200000</v>
      </c>
      <c r="T954" s="213"/>
      <c r="U954" s="213"/>
    </row>
    <row r="955" spans="1:21" s="206" customFormat="1">
      <c r="A955" s="231">
        <v>274</v>
      </c>
      <c r="B955" s="232" t="s">
        <v>470</v>
      </c>
      <c r="C955" s="232" t="s">
        <v>859</v>
      </c>
      <c r="D955" s="231" t="s">
        <v>41</v>
      </c>
      <c r="E955" s="232" t="s">
        <v>860</v>
      </c>
      <c r="F955" s="238" t="s">
        <v>861</v>
      </c>
      <c r="G955" s="234" t="s">
        <v>100</v>
      </c>
      <c r="H955" s="146" t="s">
        <v>2048</v>
      </c>
      <c r="I955" s="234" t="s">
        <v>157</v>
      </c>
      <c r="J955" s="241">
        <v>43781</v>
      </c>
      <c r="K955" s="242">
        <v>1963</v>
      </c>
      <c r="L955" s="234">
        <f t="shared" si="39"/>
        <v>57</v>
      </c>
      <c r="M955" s="234" t="s">
        <v>45</v>
      </c>
      <c r="N955" s="234" t="s">
        <v>27</v>
      </c>
      <c r="O955" s="234" t="s">
        <v>49</v>
      </c>
      <c r="P955" s="234" t="s">
        <v>158</v>
      </c>
      <c r="Q955" s="234">
        <v>6</v>
      </c>
      <c r="R955" s="239" t="s">
        <v>30</v>
      </c>
      <c r="S955" s="232">
        <v>120000</v>
      </c>
      <c r="T955" s="213"/>
      <c r="U955" s="213"/>
    </row>
    <row r="956" spans="1:21" s="206" customFormat="1">
      <c r="A956" s="231">
        <v>350</v>
      </c>
      <c r="B956" s="232" t="s">
        <v>1035</v>
      </c>
      <c r="C956" s="232" t="s">
        <v>497</v>
      </c>
      <c r="D956" s="231" t="s">
        <v>56</v>
      </c>
      <c r="E956" s="232" t="s">
        <v>263</v>
      </c>
      <c r="F956" s="238" t="s">
        <v>1063</v>
      </c>
      <c r="G956" s="234" t="s">
        <v>100</v>
      </c>
      <c r="H956" s="146" t="s">
        <v>2048</v>
      </c>
      <c r="I956" s="234" t="s">
        <v>37</v>
      </c>
      <c r="J956" s="241">
        <v>43739</v>
      </c>
      <c r="K956" s="242">
        <v>1983</v>
      </c>
      <c r="L956" s="234">
        <f t="shared" si="39"/>
        <v>37</v>
      </c>
      <c r="M956" s="234" t="s">
        <v>45</v>
      </c>
      <c r="N956" s="234" t="s">
        <v>130</v>
      </c>
      <c r="O956" s="234" t="s">
        <v>28</v>
      </c>
      <c r="P956" s="234" t="s">
        <v>147</v>
      </c>
      <c r="Q956" s="234"/>
      <c r="R956" s="239" t="s">
        <v>30</v>
      </c>
      <c r="S956" s="232">
        <v>150000</v>
      </c>
      <c r="T956" s="213"/>
      <c r="U956" s="213"/>
    </row>
    <row r="957" spans="1:21" s="206" customFormat="1">
      <c r="A957" s="231">
        <v>352</v>
      </c>
      <c r="B957" s="232" t="s">
        <v>1035</v>
      </c>
      <c r="C957" s="232" t="s">
        <v>320</v>
      </c>
      <c r="D957" s="231" t="s">
        <v>56</v>
      </c>
      <c r="E957" s="232" t="s">
        <v>263</v>
      </c>
      <c r="F957" s="238" t="s">
        <v>1066</v>
      </c>
      <c r="G957" s="234" t="s">
        <v>100</v>
      </c>
      <c r="H957" s="146" t="s">
        <v>2048</v>
      </c>
      <c r="I957" s="234" t="s">
        <v>37</v>
      </c>
      <c r="J957" s="241">
        <v>43820</v>
      </c>
      <c r="K957" s="242">
        <v>1952</v>
      </c>
      <c r="L957" s="234">
        <f t="shared" si="39"/>
        <v>68</v>
      </c>
      <c r="M957" s="234" t="s">
        <v>26</v>
      </c>
      <c r="N957" s="234" t="s">
        <v>27</v>
      </c>
      <c r="O957" s="234" t="s">
        <v>46</v>
      </c>
      <c r="P957" s="234" t="s">
        <v>70</v>
      </c>
      <c r="Q957" s="234">
        <v>9</v>
      </c>
      <c r="R957" s="239" t="s">
        <v>30</v>
      </c>
      <c r="S957" s="232">
        <v>120000</v>
      </c>
      <c r="T957" s="213"/>
      <c r="U957" s="213"/>
    </row>
    <row r="958" spans="1:21" s="206" customFormat="1">
      <c r="A958" s="231">
        <v>365</v>
      </c>
      <c r="B958" s="232" t="s">
        <v>1090</v>
      </c>
      <c r="C958" s="232" t="s">
        <v>1091</v>
      </c>
      <c r="D958" s="240"/>
      <c r="E958" s="232"/>
      <c r="F958" s="243"/>
      <c r="G958" s="234"/>
      <c r="H958" s="146" t="s">
        <v>2048</v>
      </c>
      <c r="I958" s="234" t="s">
        <v>124</v>
      </c>
      <c r="J958" s="241"/>
      <c r="K958" s="242"/>
      <c r="L958" s="234"/>
      <c r="M958" s="234" t="s">
        <v>76</v>
      </c>
      <c r="N958" s="234"/>
      <c r="O958" s="234"/>
      <c r="P958" s="234"/>
      <c r="Q958" s="234"/>
      <c r="R958" s="239"/>
      <c r="S958" s="232"/>
      <c r="T958" s="213"/>
      <c r="U958" s="213"/>
    </row>
    <row r="959" spans="1:21" s="206" customFormat="1">
      <c r="A959" s="231">
        <v>415</v>
      </c>
      <c r="B959" s="232" t="s">
        <v>340</v>
      </c>
      <c r="C959" s="232" t="s">
        <v>1208</v>
      </c>
      <c r="D959" s="231" t="s">
        <v>21</v>
      </c>
      <c r="E959" s="232" t="s">
        <v>740</v>
      </c>
      <c r="F959" s="238" t="s">
        <v>1209</v>
      </c>
      <c r="G959" s="234" t="s">
        <v>100</v>
      </c>
      <c r="H959" s="146" t="s">
        <v>2048</v>
      </c>
      <c r="I959" s="234" t="s">
        <v>157</v>
      </c>
      <c r="J959" s="241">
        <v>43769</v>
      </c>
      <c r="K959" s="242">
        <v>1954</v>
      </c>
      <c r="L959" s="234">
        <f t="shared" ref="L959:L977" si="40">2020-K959</f>
        <v>66</v>
      </c>
      <c r="M959" s="234" t="s">
        <v>26</v>
      </c>
      <c r="N959" s="234" t="s">
        <v>27</v>
      </c>
      <c r="O959" s="234" t="s">
        <v>46</v>
      </c>
      <c r="P959" s="234" t="s">
        <v>66</v>
      </c>
      <c r="Q959" s="234">
        <v>5</v>
      </c>
      <c r="R959" s="239" t="s">
        <v>30</v>
      </c>
      <c r="S959" s="232">
        <v>120000</v>
      </c>
      <c r="T959" s="213"/>
      <c r="U959" s="213"/>
    </row>
    <row r="960" spans="1:21" s="206" customFormat="1">
      <c r="A960" s="231">
        <v>444</v>
      </c>
      <c r="B960" s="232" t="s">
        <v>1255</v>
      </c>
      <c r="C960" s="232" t="s">
        <v>951</v>
      </c>
      <c r="D960" s="231" t="s">
        <v>1261</v>
      </c>
      <c r="E960" s="232" t="s">
        <v>1258</v>
      </c>
      <c r="F960" s="243"/>
      <c r="G960" s="234"/>
      <c r="H960" s="146" t="s">
        <v>2048</v>
      </c>
      <c r="I960" s="234" t="s">
        <v>37</v>
      </c>
      <c r="J960" s="241">
        <v>44123</v>
      </c>
      <c r="K960" s="242">
        <v>1952</v>
      </c>
      <c r="L960" s="234">
        <f t="shared" si="40"/>
        <v>68</v>
      </c>
      <c r="M960" s="234" t="s">
        <v>26</v>
      </c>
      <c r="N960" s="234" t="s">
        <v>27</v>
      </c>
      <c r="O960" s="234" t="s">
        <v>46</v>
      </c>
      <c r="P960" s="234" t="s">
        <v>1260</v>
      </c>
      <c r="Q960" s="234">
        <v>2</v>
      </c>
      <c r="R960" s="239" t="s">
        <v>30</v>
      </c>
      <c r="S960" s="232"/>
      <c r="T960" s="213"/>
      <c r="U960" s="213"/>
    </row>
    <row r="961" spans="1:39" s="206" customFormat="1">
      <c r="A961" s="231">
        <v>468</v>
      </c>
      <c r="B961" s="244" t="s">
        <v>475</v>
      </c>
      <c r="C961" s="244" t="s">
        <v>941</v>
      </c>
      <c r="D961" s="240" t="s">
        <v>299</v>
      </c>
      <c r="E961" s="244" t="s">
        <v>622</v>
      </c>
      <c r="F961" s="238" t="s">
        <v>1312</v>
      </c>
      <c r="G961" s="234" t="s">
        <v>100</v>
      </c>
      <c r="H961" s="146" t="s">
        <v>2048</v>
      </c>
      <c r="I961" s="234" t="s">
        <v>1077</v>
      </c>
      <c r="J961" s="241"/>
      <c r="K961" s="242"/>
      <c r="L961" s="234">
        <f t="shared" si="40"/>
        <v>2020</v>
      </c>
      <c r="M961" s="234" t="s">
        <v>45</v>
      </c>
      <c r="N961" s="234" t="s">
        <v>27</v>
      </c>
      <c r="O961" s="234" t="s">
        <v>49</v>
      </c>
      <c r="P961" s="234" t="s">
        <v>214</v>
      </c>
      <c r="Q961" s="234">
        <v>6</v>
      </c>
      <c r="R961" s="239" t="s">
        <v>30</v>
      </c>
      <c r="S961" s="232">
        <v>120000</v>
      </c>
      <c r="T961" s="213"/>
      <c r="U961" s="213"/>
    </row>
    <row r="962" spans="1:39" s="206" customFormat="1">
      <c r="A962" s="231">
        <v>473</v>
      </c>
      <c r="B962" s="244" t="s">
        <v>1319</v>
      </c>
      <c r="C962" s="244" t="s">
        <v>516</v>
      </c>
      <c r="D962" s="244"/>
      <c r="E962" s="244"/>
      <c r="F962" s="238" t="s">
        <v>1320</v>
      </c>
      <c r="G962" s="234" t="s">
        <v>100</v>
      </c>
      <c r="H962" s="146" t="s">
        <v>2048</v>
      </c>
      <c r="I962" s="234" t="s">
        <v>124</v>
      </c>
      <c r="J962" s="235">
        <v>43583</v>
      </c>
      <c r="K962" s="236">
        <v>1955</v>
      </c>
      <c r="L962" s="234">
        <f t="shared" si="40"/>
        <v>65</v>
      </c>
      <c r="M962" s="234" t="s">
        <v>45</v>
      </c>
      <c r="N962" s="234" t="s">
        <v>27</v>
      </c>
      <c r="O962" s="234" t="s">
        <v>49</v>
      </c>
      <c r="P962" s="234" t="s">
        <v>1321</v>
      </c>
      <c r="Q962" s="234">
        <v>2</v>
      </c>
      <c r="R962" s="239" t="s">
        <v>30</v>
      </c>
      <c r="S962" s="232"/>
      <c r="T962" s="213"/>
      <c r="U962" s="213"/>
    </row>
    <row r="963" spans="1:39" s="206" customFormat="1">
      <c r="A963" s="231">
        <v>489</v>
      </c>
      <c r="B963" s="244" t="s">
        <v>98</v>
      </c>
      <c r="C963" s="244" t="s">
        <v>774</v>
      </c>
      <c r="D963" s="231" t="s">
        <v>112</v>
      </c>
      <c r="E963" s="244"/>
      <c r="F963" s="238" t="s">
        <v>1356</v>
      </c>
      <c r="G963" s="234"/>
      <c r="H963" s="146" t="s">
        <v>2048</v>
      </c>
      <c r="I963" s="234" t="s">
        <v>1357</v>
      </c>
      <c r="J963" s="235"/>
      <c r="K963" s="236"/>
      <c r="L963" s="234">
        <f t="shared" si="40"/>
        <v>2020</v>
      </c>
      <c r="M963" s="234" t="s">
        <v>26</v>
      </c>
      <c r="N963" s="234"/>
      <c r="O963" s="234"/>
      <c r="P963" s="234"/>
      <c r="Q963" s="234"/>
      <c r="R963" s="239"/>
      <c r="S963" s="232"/>
      <c r="T963" s="213"/>
      <c r="U963" s="213"/>
    </row>
    <row r="964" spans="1:39" s="206" customFormat="1">
      <c r="A964" s="231">
        <v>483</v>
      </c>
      <c r="B964" s="244" t="s">
        <v>98</v>
      </c>
      <c r="C964" s="232" t="s">
        <v>1344</v>
      </c>
      <c r="D964" s="231" t="s">
        <v>240</v>
      </c>
      <c r="E964" s="232" t="s">
        <v>528</v>
      </c>
      <c r="F964" s="238" t="s">
        <v>1345</v>
      </c>
      <c r="G964" s="234"/>
      <c r="H964" s="146" t="s">
        <v>2048</v>
      </c>
      <c r="I964" s="234" t="s">
        <v>157</v>
      </c>
      <c r="J964" s="241">
        <v>43948</v>
      </c>
      <c r="K964" s="242">
        <v>1948</v>
      </c>
      <c r="L964" s="234">
        <f t="shared" si="40"/>
        <v>72</v>
      </c>
      <c r="M964" s="234" t="s">
        <v>26</v>
      </c>
      <c r="N964" s="234" t="s">
        <v>1346</v>
      </c>
      <c r="O964" s="234" t="s">
        <v>46</v>
      </c>
      <c r="P964" s="234"/>
      <c r="Q964" s="234"/>
      <c r="R964" s="239" t="s">
        <v>30</v>
      </c>
      <c r="S964" s="232"/>
      <c r="T964" s="213"/>
      <c r="U964" s="213"/>
    </row>
    <row r="965" spans="1:39" s="206" customFormat="1">
      <c r="A965" s="231">
        <v>494</v>
      </c>
      <c r="B965" s="232" t="s">
        <v>1364</v>
      </c>
      <c r="C965" s="232" t="s">
        <v>1365</v>
      </c>
      <c r="D965" s="231" t="s">
        <v>63</v>
      </c>
      <c r="E965" s="232" t="s">
        <v>63</v>
      </c>
      <c r="F965" s="238" t="s">
        <v>1366</v>
      </c>
      <c r="G965" s="234" t="s">
        <v>167</v>
      </c>
      <c r="H965" s="146" t="s">
        <v>2048</v>
      </c>
      <c r="I965" s="234" t="s">
        <v>37</v>
      </c>
      <c r="J965" s="241">
        <v>21978</v>
      </c>
      <c r="K965" s="242">
        <v>1960</v>
      </c>
      <c r="L965" s="234">
        <f t="shared" si="40"/>
        <v>60</v>
      </c>
      <c r="M965" s="234" t="s">
        <v>45</v>
      </c>
      <c r="N965" s="234" t="s">
        <v>27</v>
      </c>
      <c r="O965" s="234" t="s">
        <v>49</v>
      </c>
      <c r="P965" s="234" t="s">
        <v>454</v>
      </c>
      <c r="Q965" s="234"/>
      <c r="R965" s="239" t="s">
        <v>30</v>
      </c>
      <c r="S965" s="232">
        <v>120000</v>
      </c>
      <c r="T965" s="213"/>
      <c r="U965" s="213"/>
    </row>
    <row r="966" spans="1:39" s="206" customFormat="1">
      <c r="A966" s="219">
        <v>517</v>
      </c>
      <c r="B966" s="143" t="s">
        <v>1422</v>
      </c>
      <c r="C966" s="143" t="s">
        <v>1423</v>
      </c>
      <c r="D966" s="144" t="s">
        <v>211</v>
      </c>
      <c r="E966" s="143" t="s">
        <v>576</v>
      </c>
      <c r="F966" s="221" t="s">
        <v>1424</v>
      </c>
      <c r="G966" s="145" t="s">
        <v>100</v>
      </c>
      <c r="H966" s="146" t="s">
        <v>2048</v>
      </c>
      <c r="I966" s="145" t="s">
        <v>37</v>
      </c>
      <c r="J966" s="223">
        <v>30464</v>
      </c>
      <c r="K966" s="224">
        <v>1983</v>
      </c>
      <c r="L966" s="145">
        <f t="shared" si="40"/>
        <v>37</v>
      </c>
      <c r="M966" s="145" t="s">
        <v>26</v>
      </c>
      <c r="N966" s="145" t="s">
        <v>27</v>
      </c>
      <c r="O966" s="145" t="s">
        <v>28</v>
      </c>
      <c r="P966" s="145" t="s">
        <v>315</v>
      </c>
      <c r="Q966" s="145">
        <v>1</v>
      </c>
      <c r="R966" s="170" t="s">
        <v>30</v>
      </c>
      <c r="S966" s="143">
        <v>120000</v>
      </c>
      <c r="T966" s="204"/>
      <c r="U966" s="205"/>
    </row>
    <row r="967" spans="1:39" s="206" customFormat="1">
      <c r="A967" s="146">
        <v>532</v>
      </c>
      <c r="B967" s="143" t="s">
        <v>344</v>
      </c>
      <c r="C967" s="143" t="s">
        <v>613</v>
      </c>
      <c r="D967" s="144" t="s">
        <v>112</v>
      </c>
      <c r="E967" s="143" t="s">
        <v>1466</v>
      </c>
      <c r="F967" s="161"/>
      <c r="G967" s="145" t="s">
        <v>100</v>
      </c>
      <c r="H967" s="146" t="s">
        <v>2048</v>
      </c>
      <c r="I967" s="145" t="s">
        <v>1470</v>
      </c>
      <c r="J967" s="223">
        <v>43699</v>
      </c>
      <c r="K967" s="224">
        <v>1954</v>
      </c>
      <c r="L967" s="145">
        <f t="shared" si="40"/>
        <v>66</v>
      </c>
      <c r="M967" s="145" t="s">
        <v>45</v>
      </c>
      <c r="N967" s="145" t="s">
        <v>27</v>
      </c>
      <c r="O967" s="145" t="s">
        <v>28</v>
      </c>
      <c r="P967" s="145" t="s">
        <v>454</v>
      </c>
      <c r="Q967" s="145">
        <v>5</v>
      </c>
      <c r="R967" s="170" t="s">
        <v>30</v>
      </c>
      <c r="S967" s="143">
        <v>120000</v>
      </c>
      <c r="T967" s="204"/>
      <c r="U967" s="205"/>
      <c r="AM967" s="209" t="e">
        <f>#REF!+#REF!+#REF!+#REF!+#REF!+W967+Y967+AA967+AC967+AE967+AG967+AI967+AK967</f>
        <v>#REF!</v>
      </c>
    </row>
    <row r="968" spans="1:39" s="206" customFormat="1">
      <c r="A968" s="219">
        <v>537</v>
      </c>
      <c r="B968" s="143" t="s">
        <v>344</v>
      </c>
      <c r="C968" s="143" t="s">
        <v>1479</v>
      </c>
      <c r="D968" s="144" t="s">
        <v>753</v>
      </c>
      <c r="E968" s="143" t="s">
        <v>905</v>
      </c>
      <c r="F968" s="221" t="s">
        <v>1480</v>
      </c>
      <c r="G968" s="145" t="s">
        <v>100</v>
      </c>
      <c r="H968" s="146" t="s">
        <v>2048</v>
      </c>
      <c r="I968" s="145" t="s">
        <v>157</v>
      </c>
      <c r="J968" s="160">
        <v>15869</v>
      </c>
      <c r="K968" s="161">
        <v>1943</v>
      </c>
      <c r="L968" s="145">
        <f t="shared" si="40"/>
        <v>77</v>
      </c>
      <c r="M968" s="145" t="s">
        <v>45</v>
      </c>
      <c r="N968" s="145" t="s">
        <v>27</v>
      </c>
      <c r="O968" s="145" t="s">
        <v>46</v>
      </c>
      <c r="P968" s="145" t="s">
        <v>1477</v>
      </c>
      <c r="Q968" s="145">
        <v>4</v>
      </c>
      <c r="R968" s="170" t="s">
        <v>30</v>
      </c>
      <c r="S968" s="143">
        <v>120000</v>
      </c>
      <c r="T968" s="204"/>
      <c r="U968" s="205"/>
      <c r="AM968" s="209" t="e">
        <f>#REF!+#REF!+#REF!+#REF!+#REF!+W968+Y968+AA968+AC968+AE968+AG968+AI968+AK968</f>
        <v>#REF!</v>
      </c>
    </row>
    <row r="969" spans="1:39" s="206" customFormat="1">
      <c r="A969" s="146">
        <v>568</v>
      </c>
      <c r="B969" s="143" t="s">
        <v>673</v>
      </c>
      <c r="C969" s="143" t="s">
        <v>1552</v>
      </c>
      <c r="D969" s="146" t="s">
        <v>240</v>
      </c>
      <c r="E969" s="143" t="s">
        <v>438</v>
      </c>
      <c r="F969" s="221" t="s">
        <v>1553</v>
      </c>
      <c r="G969" s="145" t="s">
        <v>167</v>
      </c>
      <c r="H969" s="146" t="s">
        <v>2048</v>
      </c>
      <c r="I969" s="145" t="s">
        <v>157</v>
      </c>
      <c r="J969" s="160">
        <v>31218</v>
      </c>
      <c r="K969" s="161">
        <v>1985</v>
      </c>
      <c r="L969" s="145">
        <f t="shared" si="40"/>
        <v>35</v>
      </c>
      <c r="M969" s="145" t="s">
        <v>45</v>
      </c>
      <c r="N969" s="145" t="s">
        <v>130</v>
      </c>
      <c r="O969" s="145" t="s">
        <v>28</v>
      </c>
      <c r="P969" s="145" t="s">
        <v>147</v>
      </c>
      <c r="Q969" s="145"/>
      <c r="R969" s="170" t="s">
        <v>30</v>
      </c>
      <c r="S969" s="143">
        <v>150000</v>
      </c>
      <c r="T969" s="204"/>
      <c r="U969" s="205"/>
    </row>
    <row r="970" spans="1:39" s="206" customFormat="1">
      <c r="A970" s="219">
        <v>599</v>
      </c>
      <c r="B970" s="143" t="s">
        <v>847</v>
      </c>
      <c r="C970" s="143" t="s">
        <v>1618</v>
      </c>
      <c r="D970" s="146" t="s">
        <v>21</v>
      </c>
      <c r="E970" s="143" t="s">
        <v>571</v>
      </c>
      <c r="F970" s="245" t="s">
        <v>1619</v>
      </c>
      <c r="G970" s="145"/>
      <c r="H970" s="146" t="s">
        <v>2048</v>
      </c>
      <c r="I970" s="145" t="s">
        <v>37</v>
      </c>
      <c r="J970" s="160">
        <v>43946</v>
      </c>
      <c r="K970" s="161">
        <v>1968</v>
      </c>
      <c r="L970" s="145">
        <f t="shared" si="40"/>
        <v>52</v>
      </c>
      <c r="M970" s="145" t="s">
        <v>45</v>
      </c>
      <c r="N970" s="145" t="s">
        <v>130</v>
      </c>
      <c r="O970" s="145" t="s">
        <v>46</v>
      </c>
      <c r="P970" s="145" t="s">
        <v>104</v>
      </c>
      <c r="Q970" s="145">
        <v>2</v>
      </c>
      <c r="R970" s="145" t="s">
        <v>30</v>
      </c>
      <c r="S970" s="143"/>
      <c r="T970" s="204"/>
      <c r="U970" s="205"/>
    </row>
    <row r="971" spans="1:39" s="206" customFormat="1">
      <c r="A971" s="146">
        <v>607</v>
      </c>
      <c r="B971" s="143" t="s">
        <v>1638</v>
      </c>
      <c r="C971" s="143" t="s">
        <v>878</v>
      </c>
      <c r="D971" s="144" t="s">
        <v>97</v>
      </c>
      <c r="E971" s="143" t="s">
        <v>1334</v>
      </c>
      <c r="F971" s="221" t="s">
        <v>1639</v>
      </c>
      <c r="G971" s="145" t="s">
        <v>223</v>
      </c>
      <c r="H971" s="146" t="s">
        <v>2048</v>
      </c>
      <c r="I971" s="145" t="s">
        <v>1640</v>
      </c>
      <c r="J971" s="160">
        <v>43775</v>
      </c>
      <c r="K971" s="161">
        <v>1976</v>
      </c>
      <c r="L971" s="145">
        <f t="shared" si="40"/>
        <v>44</v>
      </c>
      <c r="M971" s="145" t="s">
        <v>45</v>
      </c>
      <c r="N971" s="145" t="s">
        <v>27</v>
      </c>
      <c r="O971" s="145" t="s">
        <v>28</v>
      </c>
      <c r="P971" s="145" t="s">
        <v>454</v>
      </c>
      <c r="Q971" s="145">
        <v>0</v>
      </c>
      <c r="R971" s="170" t="s">
        <v>30</v>
      </c>
      <c r="S971" s="143">
        <v>120000</v>
      </c>
      <c r="T971" s="204"/>
      <c r="U971" s="205"/>
    </row>
    <row r="972" spans="1:39" s="206" customFormat="1">
      <c r="A972" s="219">
        <v>608</v>
      </c>
      <c r="B972" s="143" t="s">
        <v>610</v>
      </c>
      <c r="C972" s="143" t="s">
        <v>1641</v>
      </c>
      <c r="D972" s="146" t="s">
        <v>85</v>
      </c>
      <c r="E972" s="143" t="s">
        <v>172</v>
      </c>
      <c r="F972" s="221" t="s">
        <v>1642</v>
      </c>
      <c r="G972" s="145" t="s">
        <v>167</v>
      </c>
      <c r="H972" s="146" t="s">
        <v>2048</v>
      </c>
      <c r="I972" s="145" t="s">
        <v>146</v>
      </c>
      <c r="J972" s="160">
        <v>31287</v>
      </c>
      <c r="K972" s="161">
        <v>1985</v>
      </c>
      <c r="L972" s="145">
        <f t="shared" si="40"/>
        <v>35</v>
      </c>
      <c r="M972" s="145" t="s">
        <v>26</v>
      </c>
      <c r="N972" s="145" t="s">
        <v>130</v>
      </c>
      <c r="O972" s="145" t="s">
        <v>49</v>
      </c>
      <c r="P972" s="145" t="s">
        <v>1421</v>
      </c>
      <c r="Q972" s="145">
        <v>1</v>
      </c>
      <c r="R972" s="170" t="s">
        <v>30</v>
      </c>
      <c r="S972" s="143">
        <v>130000</v>
      </c>
      <c r="T972" s="204"/>
      <c r="U972" s="205"/>
    </row>
    <row r="973" spans="1:39" s="206" customFormat="1">
      <c r="A973" s="146">
        <v>611</v>
      </c>
      <c r="B973" s="143" t="s">
        <v>172</v>
      </c>
      <c r="C973" s="143" t="s">
        <v>78</v>
      </c>
      <c r="D973" s="144" t="s">
        <v>149</v>
      </c>
      <c r="E973" s="143" t="s">
        <v>513</v>
      </c>
      <c r="F973" s="221" t="s">
        <v>1647</v>
      </c>
      <c r="G973" s="145" t="s">
        <v>100</v>
      </c>
      <c r="H973" s="146" t="s">
        <v>2048</v>
      </c>
      <c r="I973" s="145" t="s">
        <v>157</v>
      </c>
      <c r="J973" s="160">
        <v>26479</v>
      </c>
      <c r="K973" s="161">
        <v>1972</v>
      </c>
      <c r="L973" s="145">
        <f t="shared" si="40"/>
        <v>48</v>
      </c>
      <c r="M973" s="145" t="s">
        <v>45</v>
      </c>
      <c r="N973" s="145" t="s">
        <v>27</v>
      </c>
      <c r="O973" s="145" t="s">
        <v>28</v>
      </c>
      <c r="P973" s="145" t="s">
        <v>454</v>
      </c>
      <c r="Q973" s="145"/>
      <c r="R973" s="170" t="s">
        <v>30</v>
      </c>
      <c r="S973" s="143">
        <v>120000</v>
      </c>
      <c r="T973" s="204"/>
      <c r="U973" s="205"/>
    </row>
    <row r="974" spans="1:39" s="206" customFormat="1">
      <c r="A974" s="219">
        <v>617</v>
      </c>
      <c r="B974" s="143" t="s">
        <v>172</v>
      </c>
      <c r="C974" s="143" t="s">
        <v>1660</v>
      </c>
      <c r="D974" s="144" t="s">
        <v>149</v>
      </c>
      <c r="E974" s="143" t="s">
        <v>513</v>
      </c>
      <c r="F974" s="221" t="s">
        <v>1661</v>
      </c>
      <c r="G974" s="145" t="s">
        <v>100</v>
      </c>
      <c r="H974" s="146" t="s">
        <v>2048</v>
      </c>
      <c r="I974" s="145" t="s">
        <v>157</v>
      </c>
      <c r="J974" s="160">
        <v>43690</v>
      </c>
      <c r="K974" s="161">
        <v>1941</v>
      </c>
      <c r="L974" s="145">
        <f t="shared" si="40"/>
        <v>79</v>
      </c>
      <c r="M974" s="145" t="s">
        <v>26</v>
      </c>
      <c r="N974" s="145" t="s">
        <v>27</v>
      </c>
      <c r="O974" s="145" t="s">
        <v>46</v>
      </c>
      <c r="P974" s="145" t="s">
        <v>1662</v>
      </c>
      <c r="Q974" s="145">
        <v>6</v>
      </c>
      <c r="R974" s="170" t="s">
        <v>30</v>
      </c>
      <c r="S974" s="143">
        <v>120000</v>
      </c>
      <c r="T974" s="204"/>
      <c r="U974" s="205"/>
    </row>
    <row r="975" spans="1:39" s="206" customFormat="1">
      <c r="A975" s="146">
        <v>632</v>
      </c>
      <c r="B975" s="143" t="s">
        <v>172</v>
      </c>
      <c r="C975" s="143" t="s">
        <v>1693</v>
      </c>
      <c r="D975" s="144"/>
      <c r="E975" s="143"/>
      <c r="F975" s="221" t="s">
        <v>1694</v>
      </c>
      <c r="G975" s="145" t="s">
        <v>100</v>
      </c>
      <c r="H975" s="146" t="s">
        <v>2048</v>
      </c>
      <c r="I975" s="145" t="s">
        <v>146</v>
      </c>
      <c r="J975" s="160">
        <v>18771</v>
      </c>
      <c r="K975" s="161">
        <v>1951</v>
      </c>
      <c r="L975" s="145">
        <f t="shared" si="40"/>
        <v>69</v>
      </c>
      <c r="M975" s="145" t="s">
        <v>45</v>
      </c>
      <c r="N975" s="145" t="s">
        <v>27</v>
      </c>
      <c r="O975" s="145" t="s">
        <v>28</v>
      </c>
      <c r="P975" s="145" t="s">
        <v>454</v>
      </c>
      <c r="Q975" s="145">
        <v>4</v>
      </c>
      <c r="R975" s="170" t="s">
        <v>30</v>
      </c>
      <c r="S975" s="143">
        <v>120000</v>
      </c>
      <c r="T975" s="204"/>
      <c r="U975" s="205"/>
      <c r="AM975" s="212"/>
    </row>
    <row r="976" spans="1:39" s="206" customFormat="1">
      <c r="A976" s="219">
        <v>669</v>
      </c>
      <c r="B976" s="143" t="s">
        <v>1762</v>
      </c>
      <c r="C976" s="143" t="s">
        <v>1763</v>
      </c>
      <c r="D976" s="146" t="s">
        <v>56</v>
      </c>
      <c r="E976" s="143" t="s">
        <v>1764</v>
      </c>
      <c r="F976" s="221" t="s">
        <v>1765</v>
      </c>
      <c r="G976" s="145" t="s">
        <v>59</v>
      </c>
      <c r="H976" s="146" t="s">
        <v>2048</v>
      </c>
      <c r="I976" s="145" t="s">
        <v>903</v>
      </c>
      <c r="J976" s="160">
        <v>43561</v>
      </c>
      <c r="K976" s="161">
        <v>1994</v>
      </c>
      <c r="L976" s="145">
        <f t="shared" si="40"/>
        <v>26</v>
      </c>
      <c r="M976" s="145" t="s">
        <v>45</v>
      </c>
      <c r="N976" s="145" t="s">
        <v>130</v>
      </c>
      <c r="O976" s="145" t="s">
        <v>28</v>
      </c>
      <c r="P976" s="145" t="s">
        <v>1766</v>
      </c>
      <c r="Q976" s="145">
        <v>2</v>
      </c>
      <c r="R976" s="170" t="s">
        <v>30</v>
      </c>
      <c r="S976" s="143"/>
      <c r="T976" s="204"/>
      <c r="U976" s="205"/>
    </row>
    <row r="977" spans="1:21" s="206" customFormat="1">
      <c r="A977" s="146">
        <v>711</v>
      </c>
      <c r="B977" s="143" t="s">
        <v>1831</v>
      </c>
      <c r="C977" s="143" t="s">
        <v>1849</v>
      </c>
      <c r="D977" s="146" t="s">
        <v>192</v>
      </c>
      <c r="E977" s="143" t="s">
        <v>945</v>
      </c>
      <c r="F977" s="221" t="s">
        <v>1850</v>
      </c>
      <c r="G977" s="145" t="s">
        <v>186</v>
      </c>
      <c r="H977" s="146" t="s">
        <v>2048</v>
      </c>
      <c r="I977" s="145" t="s">
        <v>124</v>
      </c>
      <c r="J977" s="223">
        <v>43633</v>
      </c>
      <c r="K977" s="224">
        <v>1972</v>
      </c>
      <c r="L977" s="145">
        <f t="shared" si="40"/>
        <v>48</v>
      </c>
      <c r="M977" s="145" t="s">
        <v>45</v>
      </c>
      <c r="N977" s="145" t="s">
        <v>27</v>
      </c>
      <c r="O977" s="145" t="s">
        <v>46</v>
      </c>
      <c r="P977" s="145" t="s">
        <v>104</v>
      </c>
      <c r="Q977" s="145">
        <v>2</v>
      </c>
      <c r="R977" s="170" t="s">
        <v>30</v>
      </c>
      <c r="S977" s="143"/>
      <c r="T977" s="204"/>
      <c r="U977" s="205"/>
    </row>
    <row r="978" spans="1:21" s="206" customFormat="1">
      <c r="A978" s="219">
        <v>732</v>
      </c>
      <c r="B978" s="143" t="s">
        <v>1896</v>
      </c>
      <c r="C978" s="143" t="s">
        <v>1897</v>
      </c>
      <c r="D978" s="146"/>
      <c r="E978" s="143"/>
      <c r="F978" s="161"/>
      <c r="G978" s="145"/>
      <c r="H978" s="146" t="s">
        <v>2048</v>
      </c>
      <c r="I978" s="145" t="s">
        <v>33</v>
      </c>
      <c r="J978" s="160"/>
      <c r="K978" s="161"/>
      <c r="L978" s="145"/>
      <c r="M978" s="145" t="s">
        <v>26</v>
      </c>
      <c r="N978" s="145"/>
      <c r="O978" s="145"/>
      <c r="P978" s="145"/>
      <c r="Q978" s="145"/>
      <c r="R978" s="170"/>
      <c r="S978" s="143"/>
      <c r="T978" s="204"/>
      <c r="U978" s="205"/>
    </row>
    <row r="979" spans="1:21" s="206" customFormat="1">
      <c r="A979" s="146">
        <v>735</v>
      </c>
      <c r="B979" s="143" t="s">
        <v>1902</v>
      </c>
      <c r="C979" s="143" t="s">
        <v>1903</v>
      </c>
      <c r="D979" s="144" t="s">
        <v>753</v>
      </c>
      <c r="E979" s="143" t="s">
        <v>905</v>
      </c>
      <c r="F979" s="221" t="s">
        <v>1904</v>
      </c>
      <c r="G979" s="145" t="s">
        <v>100</v>
      </c>
      <c r="H979" s="146" t="s">
        <v>2048</v>
      </c>
      <c r="I979" s="145" t="s">
        <v>157</v>
      </c>
      <c r="J979" s="160">
        <v>43795</v>
      </c>
      <c r="K979" s="161">
        <v>1936</v>
      </c>
      <c r="L979" s="145">
        <f t="shared" ref="L979:L988" si="41">2020-K979</f>
        <v>84</v>
      </c>
      <c r="M979" s="145" t="s">
        <v>26</v>
      </c>
      <c r="N979" s="145" t="s">
        <v>27</v>
      </c>
      <c r="O979" s="145" t="s">
        <v>28</v>
      </c>
      <c r="P979" s="145" t="s">
        <v>1905</v>
      </c>
      <c r="Q979" s="145"/>
      <c r="R979" s="170" t="s">
        <v>30</v>
      </c>
      <c r="S979" s="143">
        <v>120000</v>
      </c>
      <c r="T979" s="204"/>
      <c r="U979" s="205"/>
    </row>
    <row r="980" spans="1:21" s="206" customFormat="1">
      <c r="A980" s="219">
        <v>745</v>
      </c>
      <c r="B980" s="143" t="s">
        <v>1924</v>
      </c>
      <c r="C980" s="143" t="s">
        <v>1925</v>
      </c>
      <c r="D980" s="144"/>
      <c r="E980" s="143"/>
      <c r="F980" s="245" t="s">
        <v>1926</v>
      </c>
      <c r="G980" s="145"/>
      <c r="H980" s="146" t="s">
        <v>2048</v>
      </c>
      <c r="I980" s="145" t="s">
        <v>146</v>
      </c>
      <c r="J980" s="246">
        <v>43493</v>
      </c>
      <c r="K980" s="247">
        <v>1968</v>
      </c>
      <c r="L980" s="145">
        <f t="shared" si="41"/>
        <v>52</v>
      </c>
      <c r="M980" s="247" t="s">
        <v>45</v>
      </c>
      <c r="N980" s="247" t="s">
        <v>27</v>
      </c>
      <c r="O980" s="145" t="s">
        <v>28</v>
      </c>
      <c r="P980" s="145" t="s">
        <v>1360</v>
      </c>
      <c r="Q980" s="145">
        <v>2</v>
      </c>
      <c r="R980" s="170" t="s">
        <v>30</v>
      </c>
      <c r="S980" s="143"/>
      <c r="T980" s="204"/>
      <c r="U980" s="205"/>
    </row>
    <row r="981" spans="1:21" s="206" customFormat="1">
      <c r="A981" s="146">
        <v>746</v>
      </c>
      <c r="B981" s="143" t="s">
        <v>1924</v>
      </c>
      <c r="C981" s="143" t="s">
        <v>1927</v>
      </c>
      <c r="D981" s="144"/>
      <c r="E981" s="143"/>
      <c r="F981" s="245" t="s">
        <v>1928</v>
      </c>
      <c r="G981" s="145"/>
      <c r="H981" s="146" t="s">
        <v>2048</v>
      </c>
      <c r="I981" s="145" t="s">
        <v>146</v>
      </c>
      <c r="J981" s="160">
        <v>43734</v>
      </c>
      <c r="K981" s="161">
        <v>1971</v>
      </c>
      <c r="L981" s="145">
        <f t="shared" si="41"/>
        <v>49</v>
      </c>
      <c r="M981" s="145" t="s">
        <v>26</v>
      </c>
      <c r="N981" s="145" t="s">
        <v>27</v>
      </c>
      <c r="O981" s="145" t="s">
        <v>28</v>
      </c>
      <c r="P981" s="145" t="s">
        <v>89</v>
      </c>
      <c r="Q981" s="145">
        <v>2</v>
      </c>
      <c r="R981" s="170" t="s">
        <v>30</v>
      </c>
      <c r="S981" s="143"/>
      <c r="T981" s="204"/>
      <c r="U981" s="205"/>
    </row>
    <row r="982" spans="1:21" s="206" customFormat="1">
      <c r="A982" s="219">
        <v>747</v>
      </c>
      <c r="B982" s="143" t="s">
        <v>1929</v>
      </c>
      <c r="C982" s="143" t="s">
        <v>1930</v>
      </c>
      <c r="D982" s="144" t="s">
        <v>149</v>
      </c>
      <c r="E982" s="143" t="s">
        <v>1902</v>
      </c>
      <c r="F982" s="221" t="s">
        <v>1931</v>
      </c>
      <c r="G982" s="145" t="s">
        <v>223</v>
      </c>
      <c r="H982" s="146" t="s">
        <v>2048</v>
      </c>
      <c r="I982" s="145" t="s">
        <v>37</v>
      </c>
      <c r="J982" s="160">
        <v>33427</v>
      </c>
      <c r="K982" s="161">
        <v>1991</v>
      </c>
      <c r="L982" s="145">
        <f t="shared" si="41"/>
        <v>29</v>
      </c>
      <c r="M982" s="145" t="s">
        <v>26</v>
      </c>
      <c r="N982" s="145" t="s">
        <v>27</v>
      </c>
      <c r="O982" s="145" t="s">
        <v>28</v>
      </c>
      <c r="P982" s="145" t="s">
        <v>136</v>
      </c>
      <c r="Q982" s="145">
        <v>1</v>
      </c>
      <c r="R982" s="170" t="s">
        <v>30</v>
      </c>
      <c r="S982" s="143">
        <v>60000</v>
      </c>
      <c r="T982" s="204"/>
      <c r="U982" s="205"/>
    </row>
    <row r="983" spans="1:21" s="206" customFormat="1">
      <c r="A983" s="146">
        <v>764</v>
      </c>
      <c r="B983" s="143" t="s">
        <v>905</v>
      </c>
      <c r="C983" s="143" t="s">
        <v>1969</v>
      </c>
      <c r="D983" s="144" t="s">
        <v>211</v>
      </c>
      <c r="E983" s="143" t="s">
        <v>1155</v>
      </c>
      <c r="F983" s="221" t="s">
        <v>1970</v>
      </c>
      <c r="G983" s="145" t="s">
        <v>100</v>
      </c>
      <c r="H983" s="146" t="s">
        <v>2048</v>
      </c>
      <c r="I983" s="145" t="s">
        <v>157</v>
      </c>
      <c r="J983" s="160">
        <v>43708</v>
      </c>
      <c r="K983" s="161">
        <v>1994</v>
      </c>
      <c r="L983" s="145">
        <f t="shared" si="41"/>
        <v>26</v>
      </c>
      <c r="M983" s="145" t="s">
        <v>26</v>
      </c>
      <c r="N983" s="145" t="s">
        <v>130</v>
      </c>
      <c r="O983" s="145" t="s">
        <v>28</v>
      </c>
      <c r="P983" s="145" t="s">
        <v>665</v>
      </c>
      <c r="Q983" s="145"/>
      <c r="R983" s="170" t="s">
        <v>30</v>
      </c>
      <c r="S983" s="143">
        <v>0</v>
      </c>
      <c r="T983" s="204"/>
      <c r="U983" s="205"/>
    </row>
    <row r="984" spans="1:21" s="206" customFormat="1">
      <c r="A984" s="219">
        <v>765</v>
      </c>
      <c r="B984" s="143" t="s">
        <v>905</v>
      </c>
      <c r="C984" s="143" t="s">
        <v>1971</v>
      </c>
      <c r="D984" s="146" t="s">
        <v>63</v>
      </c>
      <c r="E984" s="143" t="s">
        <v>1972</v>
      </c>
      <c r="F984" s="221" t="s">
        <v>1973</v>
      </c>
      <c r="G984" s="145" t="s">
        <v>161</v>
      </c>
      <c r="H984" s="146" t="s">
        <v>2048</v>
      </c>
      <c r="I984" s="145" t="s">
        <v>278</v>
      </c>
      <c r="J984" s="160">
        <v>27603</v>
      </c>
      <c r="K984" s="161">
        <v>1975</v>
      </c>
      <c r="L984" s="145">
        <f t="shared" si="41"/>
        <v>45</v>
      </c>
      <c r="M984" s="145" t="s">
        <v>26</v>
      </c>
      <c r="N984" s="145" t="s">
        <v>27</v>
      </c>
      <c r="O984" s="145" t="s">
        <v>49</v>
      </c>
      <c r="P984" s="145" t="s">
        <v>136</v>
      </c>
      <c r="Q984" s="145">
        <v>2</v>
      </c>
      <c r="R984" s="170" t="s">
        <v>30</v>
      </c>
      <c r="S984" s="143">
        <v>0</v>
      </c>
      <c r="T984" s="204"/>
      <c r="U984" s="205"/>
    </row>
    <row r="985" spans="1:21" s="206" customFormat="1">
      <c r="A985" s="146">
        <v>777</v>
      </c>
      <c r="B985" s="143" t="s">
        <v>576</v>
      </c>
      <c r="C985" s="143" t="s">
        <v>316</v>
      </c>
      <c r="D985" s="144" t="s">
        <v>211</v>
      </c>
      <c r="E985" s="143" t="s">
        <v>211</v>
      </c>
      <c r="F985" s="221" t="s">
        <v>2001</v>
      </c>
      <c r="G985" s="145" t="s">
        <v>100</v>
      </c>
      <c r="H985" s="146" t="s">
        <v>2048</v>
      </c>
      <c r="I985" s="145" t="s">
        <v>37</v>
      </c>
      <c r="J985" s="160">
        <v>43468</v>
      </c>
      <c r="K985" s="161">
        <v>1955</v>
      </c>
      <c r="L985" s="145">
        <f t="shared" si="41"/>
        <v>65</v>
      </c>
      <c r="M985" s="145" t="s">
        <v>26</v>
      </c>
      <c r="N985" s="145" t="s">
        <v>27</v>
      </c>
      <c r="O985" s="145" t="s">
        <v>28</v>
      </c>
      <c r="P985" s="145" t="s">
        <v>136</v>
      </c>
      <c r="Q985" s="145">
        <v>5</v>
      </c>
      <c r="R985" s="170" t="s">
        <v>30</v>
      </c>
      <c r="S985" s="143">
        <v>60000</v>
      </c>
      <c r="T985" s="204"/>
      <c r="U985" s="205"/>
    </row>
    <row r="986" spans="1:21" s="206" customFormat="1">
      <c r="A986" s="219">
        <v>778</v>
      </c>
      <c r="B986" s="143" t="s">
        <v>576</v>
      </c>
      <c r="C986" s="143" t="s">
        <v>2002</v>
      </c>
      <c r="D986" s="144" t="s">
        <v>211</v>
      </c>
      <c r="E986" s="143" t="s">
        <v>211</v>
      </c>
      <c r="F986" s="221" t="s">
        <v>2003</v>
      </c>
      <c r="G986" s="145" t="s">
        <v>100</v>
      </c>
      <c r="H986" s="146" t="s">
        <v>2048</v>
      </c>
      <c r="I986" s="145" t="s">
        <v>37</v>
      </c>
      <c r="J986" s="160">
        <v>43486</v>
      </c>
      <c r="K986" s="161">
        <v>1990</v>
      </c>
      <c r="L986" s="145">
        <f t="shared" si="41"/>
        <v>30</v>
      </c>
      <c r="M986" s="145" t="s">
        <v>26</v>
      </c>
      <c r="N986" s="145" t="s">
        <v>130</v>
      </c>
      <c r="O986" s="145" t="s">
        <v>28</v>
      </c>
      <c r="P986" s="145" t="s">
        <v>1707</v>
      </c>
      <c r="Q986" s="145"/>
      <c r="R986" s="170" t="s">
        <v>30</v>
      </c>
      <c r="S986" s="143">
        <v>120000</v>
      </c>
      <c r="T986" s="204"/>
      <c r="U986" s="205"/>
    </row>
    <row r="987" spans="1:21" s="206" customFormat="1">
      <c r="A987" s="219">
        <v>781</v>
      </c>
      <c r="B987" s="143" t="s">
        <v>1740</v>
      </c>
      <c r="C987" s="143" t="s">
        <v>1082</v>
      </c>
      <c r="D987" s="144"/>
      <c r="E987" s="143"/>
      <c r="F987" s="161"/>
      <c r="G987" s="145" t="s">
        <v>100</v>
      </c>
      <c r="H987" s="146" t="s">
        <v>2048</v>
      </c>
      <c r="I987" s="145" t="s">
        <v>283</v>
      </c>
      <c r="J987" s="160">
        <v>43794</v>
      </c>
      <c r="K987" s="161">
        <v>1945</v>
      </c>
      <c r="L987" s="145">
        <f t="shared" si="41"/>
        <v>75</v>
      </c>
      <c r="M987" s="145" t="s">
        <v>45</v>
      </c>
      <c r="N987" s="145" t="s">
        <v>27</v>
      </c>
      <c r="O987" s="145" t="s">
        <v>46</v>
      </c>
      <c r="P987" s="145" t="s">
        <v>104</v>
      </c>
      <c r="Q987" s="145">
        <v>11</v>
      </c>
      <c r="R987" s="170" t="s">
        <v>30</v>
      </c>
      <c r="S987" s="143">
        <v>80000</v>
      </c>
      <c r="T987" s="204"/>
      <c r="U987" s="205"/>
    </row>
    <row r="988" spans="1:21" s="206" customFormat="1">
      <c r="A988" s="146">
        <v>791</v>
      </c>
      <c r="B988" s="143" t="s">
        <v>2024</v>
      </c>
      <c r="C988" s="143" t="s">
        <v>2025</v>
      </c>
      <c r="D988" s="146" t="s">
        <v>41</v>
      </c>
      <c r="E988" s="143" t="s">
        <v>217</v>
      </c>
      <c r="F988" s="221" t="s">
        <v>2026</v>
      </c>
      <c r="G988" s="145" t="s">
        <v>100</v>
      </c>
      <c r="H988" s="146" t="s">
        <v>2048</v>
      </c>
      <c r="I988" s="145" t="s">
        <v>60</v>
      </c>
      <c r="J988" s="160">
        <v>43798</v>
      </c>
      <c r="K988" s="161">
        <v>1951</v>
      </c>
      <c r="L988" s="145">
        <f t="shared" si="41"/>
        <v>69</v>
      </c>
      <c r="M988" s="145" t="s">
        <v>26</v>
      </c>
      <c r="N988" s="145" t="s">
        <v>27</v>
      </c>
      <c r="O988" s="145" t="s">
        <v>28</v>
      </c>
      <c r="P988" s="145" t="s">
        <v>70</v>
      </c>
      <c r="Q988" s="145">
        <v>3</v>
      </c>
      <c r="R988" s="170" t="s">
        <v>30</v>
      </c>
      <c r="S988" s="143">
        <v>120000</v>
      </c>
      <c r="T988" s="204"/>
      <c r="U988" s="205"/>
    </row>
    <row r="989" spans="1:21" s="5" customFormat="1" hidden="1">
      <c r="A989" s="95">
        <v>1</v>
      </c>
      <c r="B989" s="168" t="s">
        <v>95</v>
      </c>
      <c r="C989" s="168" t="s">
        <v>821</v>
      </c>
      <c r="D989" s="95"/>
      <c r="E989" s="168"/>
      <c r="F989" s="156"/>
      <c r="G989" s="157" t="s">
        <v>100</v>
      </c>
      <c r="H989" s="95" t="s">
        <v>24</v>
      </c>
      <c r="I989" s="157" t="s">
        <v>94</v>
      </c>
      <c r="J989" s="106">
        <v>43757</v>
      </c>
      <c r="K989" s="107">
        <v>1972</v>
      </c>
      <c r="L989" s="157">
        <f>2020-K989</f>
        <v>48</v>
      </c>
      <c r="M989" s="108" t="s">
        <v>45</v>
      </c>
      <c r="N989" s="157" t="s">
        <v>27</v>
      </c>
      <c r="O989" s="157" t="s">
        <v>46</v>
      </c>
      <c r="P989" s="157" t="s">
        <v>104</v>
      </c>
      <c r="Q989" s="157"/>
      <c r="R989" s="108" t="s">
        <v>30</v>
      </c>
      <c r="S989" s="141">
        <v>80000</v>
      </c>
      <c r="T989" s="111"/>
      <c r="U989" s="112"/>
    </row>
    <row r="990" spans="1:21" s="5" customFormat="1" hidden="1">
      <c r="A990" s="95">
        <v>2</v>
      </c>
      <c r="B990" s="168" t="s">
        <v>110</v>
      </c>
      <c r="C990" s="168" t="s">
        <v>691</v>
      </c>
      <c r="D990" s="95"/>
      <c r="E990" s="168"/>
      <c r="F990" s="156"/>
      <c r="G990" s="157" t="s">
        <v>100</v>
      </c>
      <c r="H990" s="95" t="s">
        <v>2048</v>
      </c>
      <c r="I990" s="157" t="s">
        <v>135</v>
      </c>
      <c r="J990" s="155"/>
      <c r="K990" s="110"/>
      <c r="L990" s="157">
        <f>2020-K990</f>
        <v>2020</v>
      </c>
      <c r="M990" s="157" t="s">
        <v>45</v>
      </c>
      <c r="N990" s="157" t="s">
        <v>27</v>
      </c>
      <c r="O990" s="157" t="s">
        <v>49</v>
      </c>
      <c r="P990" s="157" t="s">
        <v>454</v>
      </c>
      <c r="Q990" s="157"/>
      <c r="R990" s="157" t="s">
        <v>30</v>
      </c>
      <c r="S990" s="113">
        <v>120000</v>
      </c>
      <c r="T990" s="114"/>
      <c r="U990" s="115"/>
    </row>
    <row r="991" spans="1:21" s="5" customFormat="1" hidden="1">
      <c r="A991" s="95">
        <v>3</v>
      </c>
      <c r="B991" s="168" t="s">
        <v>52</v>
      </c>
      <c r="C991" s="168" t="s">
        <v>878</v>
      </c>
      <c r="D991" s="95" t="s">
        <v>85</v>
      </c>
      <c r="E991" s="168" t="s">
        <v>2049</v>
      </c>
      <c r="F991" s="156"/>
      <c r="G991" s="157" t="s">
        <v>358</v>
      </c>
      <c r="H991" s="95" t="s">
        <v>2048</v>
      </c>
      <c r="I991" s="157" t="s">
        <v>146</v>
      </c>
      <c r="J991" s="106">
        <v>43768</v>
      </c>
      <c r="K991" s="107">
        <v>1971</v>
      </c>
      <c r="L991" s="157">
        <f>2020-K991</f>
        <v>49</v>
      </c>
      <c r="M991" s="157" t="s">
        <v>45</v>
      </c>
      <c r="N991" s="157" t="s">
        <v>27</v>
      </c>
      <c r="O991" s="157" t="s">
        <v>46</v>
      </c>
      <c r="P991" s="157" t="s">
        <v>2050</v>
      </c>
      <c r="Q991" s="157">
        <v>2</v>
      </c>
      <c r="R991" s="168" t="s">
        <v>30</v>
      </c>
      <c r="S991" s="141"/>
      <c r="T991" s="169"/>
      <c r="U991" s="117"/>
    </row>
    <row r="992" spans="1:21" s="5" customFormat="1" hidden="1">
      <c r="A992" s="95">
        <v>4</v>
      </c>
      <c r="B992" s="168" t="s">
        <v>232</v>
      </c>
      <c r="C992" s="168" t="s">
        <v>2051</v>
      </c>
      <c r="D992" s="95"/>
      <c r="E992" s="168"/>
      <c r="F992" s="156"/>
      <c r="G992" s="157"/>
      <c r="H992" s="95" t="s">
        <v>2052</v>
      </c>
      <c r="I992" s="157" t="s">
        <v>195</v>
      </c>
      <c r="J992" s="106"/>
      <c r="K992" s="107"/>
      <c r="L992" s="157"/>
      <c r="M992" s="157" t="s">
        <v>26</v>
      </c>
      <c r="N992" s="157" t="s">
        <v>27</v>
      </c>
      <c r="O992" s="157"/>
      <c r="P992" s="157"/>
      <c r="Q992" s="157"/>
      <c r="R992" s="168"/>
      <c r="S992" s="141"/>
      <c r="T992" s="169"/>
      <c r="U992" s="117"/>
    </row>
    <row r="993" spans="1:21" s="5" customFormat="1" hidden="1">
      <c r="A993" s="95">
        <v>5</v>
      </c>
      <c r="B993" s="168" t="s">
        <v>232</v>
      </c>
      <c r="C993" s="168" t="s">
        <v>1100</v>
      </c>
      <c r="D993" s="95" t="s">
        <v>63</v>
      </c>
      <c r="E993" s="168" t="s">
        <v>2053</v>
      </c>
      <c r="F993" s="156"/>
      <c r="G993" s="157" t="s">
        <v>100</v>
      </c>
      <c r="H993" s="95" t="s">
        <v>2048</v>
      </c>
      <c r="I993" s="157" t="s">
        <v>195</v>
      </c>
      <c r="J993" s="106">
        <v>30757</v>
      </c>
      <c r="K993" s="107">
        <v>1984</v>
      </c>
      <c r="L993" s="157">
        <f t="shared" ref="L993:L1005" si="42">2020-K993</f>
        <v>36</v>
      </c>
      <c r="M993" s="157" t="s">
        <v>26</v>
      </c>
      <c r="N993" s="157" t="s">
        <v>130</v>
      </c>
      <c r="O993" s="157" t="s">
        <v>28</v>
      </c>
      <c r="P993" s="157" t="s">
        <v>136</v>
      </c>
      <c r="Q993" s="157"/>
      <c r="R993" s="168" t="s">
        <v>30</v>
      </c>
      <c r="S993" s="141">
        <v>60000</v>
      </c>
      <c r="T993" s="169"/>
      <c r="U993" s="117"/>
    </row>
    <row r="994" spans="1:21" s="5" customFormat="1" hidden="1">
      <c r="A994" s="95">
        <v>7</v>
      </c>
      <c r="B994" s="141" t="s">
        <v>295</v>
      </c>
      <c r="C994" s="141" t="s">
        <v>1602</v>
      </c>
      <c r="D994" s="95" t="s">
        <v>85</v>
      </c>
      <c r="E994" s="141" t="s">
        <v>85</v>
      </c>
      <c r="F994" s="156"/>
      <c r="G994" s="157" t="s">
        <v>100</v>
      </c>
      <c r="H994" s="95" t="s">
        <v>2048</v>
      </c>
      <c r="I994" s="157" t="s">
        <v>195</v>
      </c>
      <c r="J994" s="155">
        <v>29329</v>
      </c>
      <c r="K994" s="156">
        <v>1980</v>
      </c>
      <c r="L994" s="157">
        <f t="shared" si="42"/>
        <v>40</v>
      </c>
      <c r="M994" s="157" t="s">
        <v>26</v>
      </c>
      <c r="N994" s="157" t="s">
        <v>27</v>
      </c>
      <c r="O994" s="157" t="s">
        <v>28</v>
      </c>
      <c r="P994" s="157" t="s">
        <v>136</v>
      </c>
      <c r="Q994" s="157">
        <v>2</v>
      </c>
      <c r="R994" s="168" t="s">
        <v>2057</v>
      </c>
      <c r="S994" s="141">
        <v>60000</v>
      </c>
      <c r="T994" s="169"/>
      <c r="U994" s="117"/>
    </row>
    <row r="995" spans="1:21" s="5" customFormat="1" hidden="1">
      <c r="A995" s="95">
        <v>8</v>
      </c>
      <c r="B995" s="141" t="s">
        <v>336</v>
      </c>
      <c r="C995" s="141" t="s">
        <v>639</v>
      </c>
      <c r="D995" s="95" t="s">
        <v>51</v>
      </c>
      <c r="E995" s="141" t="s">
        <v>51</v>
      </c>
      <c r="F995" s="156"/>
      <c r="G995" s="157" t="s">
        <v>100</v>
      </c>
      <c r="H995" s="95" t="s">
        <v>2048</v>
      </c>
      <c r="I995" s="157" t="s">
        <v>195</v>
      </c>
      <c r="J995" s="155">
        <v>25276</v>
      </c>
      <c r="K995" s="156">
        <v>1969</v>
      </c>
      <c r="L995" s="157">
        <f t="shared" si="42"/>
        <v>51</v>
      </c>
      <c r="M995" s="157" t="s">
        <v>26</v>
      </c>
      <c r="N995" s="157" t="s">
        <v>27</v>
      </c>
      <c r="O995" s="157" t="s">
        <v>49</v>
      </c>
      <c r="P995" s="157" t="s">
        <v>597</v>
      </c>
      <c r="Q995" s="157">
        <v>5</v>
      </c>
      <c r="R995" s="168" t="s">
        <v>30</v>
      </c>
      <c r="S995" s="141">
        <v>120000</v>
      </c>
      <c r="T995" s="169"/>
      <c r="U995" s="117"/>
    </row>
    <row r="996" spans="1:21" s="5" customFormat="1" hidden="1">
      <c r="A996" s="95">
        <v>9</v>
      </c>
      <c r="B996" s="102" t="s">
        <v>361</v>
      </c>
      <c r="C996" s="141" t="s">
        <v>2058</v>
      </c>
      <c r="D996" s="142"/>
      <c r="E996" s="141"/>
      <c r="F996" s="156"/>
      <c r="G996" s="157" t="s">
        <v>100</v>
      </c>
      <c r="H996" s="95" t="s">
        <v>2048</v>
      </c>
      <c r="I996" s="157" t="s">
        <v>37</v>
      </c>
      <c r="J996" s="155">
        <v>27519</v>
      </c>
      <c r="K996" s="156">
        <v>1975</v>
      </c>
      <c r="L996" s="157">
        <f t="shared" si="42"/>
        <v>45</v>
      </c>
      <c r="M996" s="157" t="s">
        <v>45</v>
      </c>
      <c r="N996" s="157" t="s">
        <v>27</v>
      </c>
      <c r="O996" s="157" t="s">
        <v>49</v>
      </c>
      <c r="P996" s="157" t="s">
        <v>104</v>
      </c>
      <c r="Q996" s="157">
        <v>1</v>
      </c>
      <c r="R996" s="168" t="s">
        <v>30</v>
      </c>
      <c r="S996" s="141">
        <v>80000</v>
      </c>
      <c r="T996" s="169"/>
      <c r="U996" s="117"/>
    </row>
    <row r="997" spans="1:21" s="5" customFormat="1" hidden="1">
      <c r="A997" s="95">
        <v>10</v>
      </c>
      <c r="B997" s="141" t="s">
        <v>369</v>
      </c>
      <c r="C997" s="141" t="s">
        <v>2059</v>
      </c>
      <c r="D997" s="95" t="s">
        <v>85</v>
      </c>
      <c r="E997" s="141" t="s">
        <v>85</v>
      </c>
      <c r="F997" s="156"/>
      <c r="G997" s="157" t="s">
        <v>100</v>
      </c>
      <c r="H997" s="95" t="s">
        <v>2048</v>
      </c>
      <c r="I997" s="157" t="s">
        <v>195</v>
      </c>
      <c r="J997" s="155">
        <v>30465</v>
      </c>
      <c r="K997" s="156">
        <v>1983</v>
      </c>
      <c r="L997" s="157">
        <f t="shared" si="42"/>
        <v>37</v>
      </c>
      <c r="M997" s="157" t="s">
        <v>26</v>
      </c>
      <c r="N997" s="157" t="s">
        <v>27</v>
      </c>
      <c r="O997" s="157" t="s">
        <v>28</v>
      </c>
      <c r="P997" s="157" t="s">
        <v>136</v>
      </c>
      <c r="Q997" s="157">
        <v>1</v>
      </c>
      <c r="R997" s="168" t="s">
        <v>30</v>
      </c>
      <c r="S997" s="141">
        <v>60000</v>
      </c>
      <c r="T997" s="169"/>
      <c r="U997" s="117"/>
    </row>
    <row r="998" spans="1:21" s="5" customFormat="1" hidden="1">
      <c r="A998" s="95">
        <v>11</v>
      </c>
      <c r="B998" s="141" t="s">
        <v>396</v>
      </c>
      <c r="C998" s="141" t="s">
        <v>2060</v>
      </c>
      <c r="D998" s="142"/>
      <c r="E998" s="141"/>
      <c r="F998" s="156"/>
      <c r="G998" s="157" t="s">
        <v>100</v>
      </c>
      <c r="H998" s="95" t="s">
        <v>2048</v>
      </c>
      <c r="I998" s="157" t="s">
        <v>195</v>
      </c>
      <c r="J998" s="155"/>
      <c r="K998" s="156"/>
      <c r="L998" s="157">
        <f t="shared" si="42"/>
        <v>2020</v>
      </c>
      <c r="M998" s="157" t="s">
        <v>26</v>
      </c>
      <c r="N998" s="157" t="s">
        <v>27</v>
      </c>
      <c r="O998" s="157" t="s">
        <v>49</v>
      </c>
      <c r="P998" s="157" t="s">
        <v>136</v>
      </c>
      <c r="Q998" s="157"/>
      <c r="R998" s="168" t="s">
        <v>30</v>
      </c>
      <c r="S998" s="141">
        <v>60000</v>
      </c>
      <c r="T998" s="169"/>
      <c r="U998" s="117"/>
    </row>
    <row r="999" spans="1:21" s="5" customFormat="1" hidden="1">
      <c r="A999" s="95">
        <v>12</v>
      </c>
      <c r="B999" s="141" t="s">
        <v>396</v>
      </c>
      <c r="C999" s="141" t="s">
        <v>1408</v>
      </c>
      <c r="D999" s="142" t="s">
        <v>424</v>
      </c>
      <c r="E999" s="141" t="s">
        <v>425</v>
      </c>
      <c r="F999" s="156"/>
      <c r="G999" s="157" t="s">
        <v>100</v>
      </c>
      <c r="H999" s="95" t="s">
        <v>2048</v>
      </c>
      <c r="I999" s="157" t="s">
        <v>195</v>
      </c>
      <c r="J999" s="155">
        <v>43726</v>
      </c>
      <c r="K999" s="156">
        <v>1957</v>
      </c>
      <c r="L999" s="157">
        <f t="shared" si="42"/>
        <v>63</v>
      </c>
      <c r="M999" s="157" t="s">
        <v>26</v>
      </c>
      <c r="N999" s="157" t="s">
        <v>27</v>
      </c>
      <c r="O999" s="157" t="s">
        <v>46</v>
      </c>
      <c r="P999" s="157" t="s">
        <v>136</v>
      </c>
      <c r="Q999" s="157">
        <v>3</v>
      </c>
      <c r="R999" s="168" t="s">
        <v>30</v>
      </c>
      <c r="S999" s="141">
        <v>60000</v>
      </c>
      <c r="T999" s="169"/>
      <c r="U999" s="117"/>
    </row>
    <row r="1000" spans="1:21" s="5" customFormat="1" hidden="1">
      <c r="A1000" s="95">
        <v>13</v>
      </c>
      <c r="B1000" s="141" t="s">
        <v>2061</v>
      </c>
      <c r="C1000" s="141" t="s">
        <v>2062</v>
      </c>
      <c r="D1000" s="142" t="s">
        <v>97</v>
      </c>
      <c r="E1000" s="141" t="s">
        <v>1874</v>
      </c>
      <c r="F1000" s="156"/>
      <c r="G1000" s="157" t="s">
        <v>100</v>
      </c>
      <c r="H1000" s="95" t="s">
        <v>2048</v>
      </c>
      <c r="I1000" s="157" t="s">
        <v>124</v>
      </c>
      <c r="J1000" s="106">
        <v>29737</v>
      </c>
      <c r="K1000" s="107">
        <v>1981</v>
      </c>
      <c r="L1000" s="157">
        <f t="shared" si="42"/>
        <v>39</v>
      </c>
      <c r="M1000" s="157" t="s">
        <v>26</v>
      </c>
      <c r="N1000" s="157" t="s">
        <v>27</v>
      </c>
      <c r="O1000" s="157" t="s">
        <v>49</v>
      </c>
      <c r="P1000" s="157" t="s">
        <v>136</v>
      </c>
      <c r="Q1000" s="157">
        <v>4</v>
      </c>
      <c r="R1000" s="168" t="s">
        <v>30</v>
      </c>
      <c r="S1000" s="141">
        <v>60000</v>
      </c>
      <c r="T1000" s="169"/>
      <c r="U1000" s="117"/>
    </row>
    <row r="1001" spans="1:21" s="5" customFormat="1" hidden="1">
      <c r="A1001" s="95">
        <v>14</v>
      </c>
      <c r="B1001" s="141" t="s">
        <v>2063</v>
      </c>
      <c r="C1001" s="141" t="s">
        <v>2064</v>
      </c>
      <c r="D1001" s="95" t="s">
        <v>240</v>
      </c>
      <c r="E1001" s="141" t="s">
        <v>396</v>
      </c>
      <c r="F1001" s="156"/>
      <c r="G1001" s="157" t="s">
        <v>100</v>
      </c>
      <c r="H1001" s="95" t="s">
        <v>2048</v>
      </c>
      <c r="I1001" s="157" t="s">
        <v>195</v>
      </c>
      <c r="J1001" s="155" t="s">
        <v>2065</v>
      </c>
      <c r="K1001" s="156">
        <v>1980</v>
      </c>
      <c r="L1001" s="157">
        <f t="shared" si="42"/>
        <v>40</v>
      </c>
      <c r="M1001" s="157" t="s">
        <v>26</v>
      </c>
      <c r="N1001" s="157" t="s">
        <v>27</v>
      </c>
      <c r="O1001" s="157" t="s">
        <v>49</v>
      </c>
      <c r="P1001" s="157" t="s">
        <v>458</v>
      </c>
      <c r="Q1001" s="157">
        <v>1</v>
      </c>
      <c r="R1001" s="168" t="s">
        <v>30</v>
      </c>
      <c r="S1001" s="141">
        <v>60000</v>
      </c>
      <c r="T1001" s="169"/>
      <c r="U1001" s="117"/>
    </row>
    <row r="1002" spans="1:21" s="5" customFormat="1" hidden="1">
      <c r="A1002" s="95">
        <v>15</v>
      </c>
      <c r="B1002" s="141" t="s">
        <v>438</v>
      </c>
      <c r="C1002" s="141" t="s">
        <v>1844</v>
      </c>
      <c r="D1002" s="95" t="s">
        <v>21</v>
      </c>
      <c r="E1002" s="141" t="s">
        <v>307</v>
      </c>
      <c r="F1002" s="156"/>
      <c r="G1002" s="157" t="s">
        <v>100</v>
      </c>
      <c r="H1002" s="95" t="s">
        <v>2048</v>
      </c>
      <c r="I1002" s="157" t="s">
        <v>157</v>
      </c>
      <c r="J1002" s="155">
        <v>43769</v>
      </c>
      <c r="K1002" s="156">
        <v>1989</v>
      </c>
      <c r="L1002" s="157">
        <f t="shared" si="42"/>
        <v>31</v>
      </c>
      <c r="M1002" s="157" t="s">
        <v>45</v>
      </c>
      <c r="N1002" s="157" t="s">
        <v>130</v>
      </c>
      <c r="O1002" s="157" t="s">
        <v>49</v>
      </c>
      <c r="P1002" s="157" t="s">
        <v>231</v>
      </c>
      <c r="Q1002" s="157">
        <v>3</v>
      </c>
      <c r="R1002" s="168" t="s">
        <v>30</v>
      </c>
      <c r="S1002" s="141">
        <v>120000</v>
      </c>
      <c r="T1002" s="169"/>
      <c r="U1002" s="117"/>
    </row>
    <row r="1003" spans="1:21" s="5" customFormat="1" hidden="1">
      <c r="A1003" s="95">
        <v>16</v>
      </c>
      <c r="B1003" s="141" t="s">
        <v>438</v>
      </c>
      <c r="C1003" s="141" t="s">
        <v>752</v>
      </c>
      <c r="D1003" s="95" t="s">
        <v>85</v>
      </c>
      <c r="E1003" s="141" t="s">
        <v>172</v>
      </c>
      <c r="F1003" s="156"/>
      <c r="G1003" s="157" t="s">
        <v>44</v>
      </c>
      <c r="H1003" s="95" t="s">
        <v>2048</v>
      </c>
      <c r="I1003" s="157" t="s">
        <v>157</v>
      </c>
      <c r="J1003" s="155">
        <v>43826</v>
      </c>
      <c r="K1003" s="156">
        <v>1967</v>
      </c>
      <c r="L1003" s="157">
        <f t="shared" si="42"/>
        <v>53</v>
      </c>
      <c r="M1003" s="157" t="s">
        <v>26</v>
      </c>
      <c r="N1003" s="157" t="s">
        <v>27</v>
      </c>
      <c r="O1003" s="157" t="s">
        <v>49</v>
      </c>
      <c r="P1003" s="157" t="s">
        <v>2066</v>
      </c>
      <c r="Q1003" s="157">
        <v>2</v>
      </c>
      <c r="R1003" s="168" t="s">
        <v>30</v>
      </c>
      <c r="S1003" s="141"/>
      <c r="T1003" s="169"/>
      <c r="U1003" s="117"/>
    </row>
    <row r="1004" spans="1:21" s="5" customFormat="1" hidden="1">
      <c r="A1004" s="95">
        <v>17</v>
      </c>
      <c r="B1004" s="141" t="s">
        <v>844</v>
      </c>
      <c r="C1004" s="141" t="s">
        <v>353</v>
      </c>
      <c r="D1004" s="142"/>
      <c r="E1004" s="141"/>
      <c r="F1004" s="156"/>
      <c r="G1004" s="157" t="s">
        <v>100</v>
      </c>
      <c r="H1004" s="95" t="s">
        <v>2048</v>
      </c>
      <c r="I1004" s="157" t="s">
        <v>2067</v>
      </c>
      <c r="J1004" s="155">
        <v>43732</v>
      </c>
      <c r="K1004" s="156">
        <v>1972</v>
      </c>
      <c r="L1004" s="157">
        <f t="shared" si="42"/>
        <v>48</v>
      </c>
      <c r="M1004" s="157" t="s">
        <v>26</v>
      </c>
      <c r="N1004" s="157" t="s">
        <v>27</v>
      </c>
      <c r="O1004" s="157" t="s">
        <v>28</v>
      </c>
      <c r="P1004" s="157" t="s">
        <v>136</v>
      </c>
      <c r="Q1004" s="157">
        <v>2</v>
      </c>
      <c r="R1004" s="168" t="s">
        <v>30</v>
      </c>
      <c r="S1004" s="141">
        <v>60000</v>
      </c>
      <c r="T1004" s="169"/>
      <c r="U1004" s="117"/>
    </row>
    <row r="1005" spans="1:21" s="5" customFormat="1" hidden="1">
      <c r="A1005" s="95">
        <v>18</v>
      </c>
      <c r="B1005" s="141" t="s">
        <v>2068</v>
      </c>
      <c r="C1005" s="141" t="s">
        <v>2069</v>
      </c>
      <c r="D1005" s="95" t="s">
        <v>56</v>
      </c>
      <c r="E1005" s="141" t="s">
        <v>673</v>
      </c>
      <c r="F1005" s="156"/>
      <c r="G1005" s="157" t="s">
        <v>100</v>
      </c>
      <c r="H1005" s="95" t="s">
        <v>2048</v>
      </c>
      <c r="I1005" s="157" t="s">
        <v>157</v>
      </c>
      <c r="J1005" s="155"/>
      <c r="K1005" s="156"/>
      <c r="L1005" s="157">
        <f t="shared" si="42"/>
        <v>2020</v>
      </c>
      <c r="M1005" s="157" t="s">
        <v>26</v>
      </c>
      <c r="N1005" s="157"/>
      <c r="O1005" s="157"/>
      <c r="P1005" s="157"/>
      <c r="Q1005" s="157"/>
      <c r="R1005" s="168"/>
      <c r="S1005" s="141"/>
      <c r="T1005" s="169"/>
      <c r="U1005" s="117"/>
    </row>
    <row r="1006" spans="1:21" s="5" customFormat="1" hidden="1">
      <c r="A1006" s="95">
        <v>19</v>
      </c>
      <c r="B1006" s="141" t="s">
        <v>503</v>
      </c>
      <c r="C1006" s="141" t="s">
        <v>171</v>
      </c>
      <c r="D1006" s="95"/>
      <c r="E1006" s="141"/>
      <c r="F1006" s="156"/>
      <c r="G1006" s="157"/>
      <c r="H1006" s="95" t="s">
        <v>2048</v>
      </c>
      <c r="I1006" s="157" t="s">
        <v>195</v>
      </c>
      <c r="J1006" s="155"/>
      <c r="K1006" s="156"/>
      <c r="L1006" s="157"/>
      <c r="M1006" s="157" t="s">
        <v>26</v>
      </c>
      <c r="N1006" s="157"/>
      <c r="O1006" s="157"/>
      <c r="P1006" s="157"/>
      <c r="Q1006" s="157"/>
      <c r="R1006" s="168"/>
      <c r="S1006" s="141"/>
      <c r="T1006" s="169"/>
      <c r="U1006" s="117"/>
    </row>
    <row r="1007" spans="1:21" s="5" customFormat="1" hidden="1">
      <c r="A1007" s="95">
        <v>20</v>
      </c>
      <c r="B1007" s="141" t="s">
        <v>241</v>
      </c>
      <c r="C1007" s="141" t="s">
        <v>550</v>
      </c>
      <c r="D1007" s="142" t="s">
        <v>517</v>
      </c>
      <c r="E1007" s="141" t="s">
        <v>518</v>
      </c>
      <c r="F1007" s="156"/>
      <c r="G1007" s="157" t="s">
        <v>100</v>
      </c>
      <c r="H1007" s="95" t="s">
        <v>2048</v>
      </c>
      <c r="I1007" s="157" t="s">
        <v>195</v>
      </c>
      <c r="J1007" s="155">
        <v>43775</v>
      </c>
      <c r="K1007" s="156">
        <v>1953</v>
      </c>
      <c r="L1007" s="157">
        <f>2020-K1007</f>
        <v>67</v>
      </c>
      <c r="M1007" s="157" t="s">
        <v>45</v>
      </c>
      <c r="N1007" s="157" t="s">
        <v>27</v>
      </c>
      <c r="O1007" s="157" t="s">
        <v>46</v>
      </c>
      <c r="P1007" s="157" t="s">
        <v>454</v>
      </c>
      <c r="Q1007" s="157">
        <v>7</v>
      </c>
      <c r="R1007" s="168" t="s">
        <v>30</v>
      </c>
      <c r="S1007" s="141">
        <v>120000</v>
      </c>
      <c r="T1007" s="169"/>
      <c r="U1007" s="117"/>
    </row>
    <row r="1008" spans="1:21" s="5" customFormat="1" hidden="1">
      <c r="A1008" s="95">
        <v>21</v>
      </c>
      <c r="B1008" s="141" t="s">
        <v>241</v>
      </c>
      <c r="C1008" s="141" t="s">
        <v>159</v>
      </c>
      <c r="D1008" s="142" t="s">
        <v>149</v>
      </c>
      <c r="E1008" s="141" t="s">
        <v>513</v>
      </c>
      <c r="F1008" s="156"/>
      <c r="G1008" s="157" t="s">
        <v>100</v>
      </c>
      <c r="H1008" s="95" t="s">
        <v>2048</v>
      </c>
      <c r="I1008" s="157" t="s">
        <v>94</v>
      </c>
      <c r="J1008" s="155">
        <v>20280</v>
      </c>
      <c r="K1008" s="156">
        <v>1955</v>
      </c>
      <c r="L1008" s="157">
        <f>2020-K1008</f>
        <v>65</v>
      </c>
      <c r="M1008" s="157" t="s">
        <v>26</v>
      </c>
      <c r="N1008" s="157" t="s">
        <v>27</v>
      </c>
      <c r="O1008" s="157" t="s">
        <v>46</v>
      </c>
      <c r="P1008" s="157" t="s">
        <v>158</v>
      </c>
      <c r="Q1008" s="157">
        <v>3</v>
      </c>
      <c r="R1008" s="168" t="s">
        <v>30</v>
      </c>
      <c r="S1008" s="141">
        <v>120000</v>
      </c>
      <c r="T1008" s="169"/>
      <c r="U1008" s="117"/>
    </row>
    <row r="1009" spans="1:43" s="5" customFormat="1" hidden="1">
      <c r="A1009" s="95">
        <v>22</v>
      </c>
      <c r="B1009" s="141" t="s">
        <v>528</v>
      </c>
      <c r="C1009" s="141" t="s">
        <v>2070</v>
      </c>
      <c r="D1009" s="142"/>
      <c r="E1009" s="141"/>
      <c r="F1009" s="156"/>
      <c r="G1009" s="157" t="s">
        <v>100</v>
      </c>
      <c r="H1009" s="95" t="s">
        <v>2048</v>
      </c>
      <c r="I1009" s="157" t="s">
        <v>94</v>
      </c>
      <c r="J1009" s="155"/>
      <c r="K1009" s="156"/>
      <c r="L1009" s="157">
        <f>2020-K1009</f>
        <v>2020</v>
      </c>
      <c r="M1009" s="157" t="s">
        <v>26</v>
      </c>
      <c r="N1009" s="157" t="s">
        <v>27</v>
      </c>
      <c r="O1009" s="157" t="s">
        <v>46</v>
      </c>
      <c r="P1009" s="157" t="s">
        <v>104</v>
      </c>
      <c r="Q1009" s="157"/>
      <c r="R1009" s="168" t="s">
        <v>30</v>
      </c>
      <c r="S1009" s="141">
        <v>80000</v>
      </c>
      <c r="T1009" s="169"/>
      <c r="U1009" s="117"/>
    </row>
    <row r="1010" spans="1:43" s="5" customFormat="1" hidden="1">
      <c r="A1010" s="95">
        <v>23</v>
      </c>
      <c r="B1010" s="141" t="s">
        <v>528</v>
      </c>
      <c r="C1010" s="141" t="s">
        <v>2071</v>
      </c>
      <c r="D1010" s="142"/>
      <c r="E1010" s="141"/>
      <c r="F1010" s="156"/>
      <c r="G1010" s="157" t="s">
        <v>100</v>
      </c>
      <c r="H1010" s="95" t="s">
        <v>2048</v>
      </c>
      <c r="I1010" s="157" t="s">
        <v>94</v>
      </c>
      <c r="J1010" s="155"/>
      <c r="K1010" s="156"/>
      <c r="L1010" s="157">
        <f>2020-K1010</f>
        <v>2020</v>
      </c>
      <c r="M1010" s="157" t="s">
        <v>45</v>
      </c>
      <c r="N1010" s="157" t="s">
        <v>27</v>
      </c>
      <c r="O1010" s="157" t="s">
        <v>46</v>
      </c>
      <c r="P1010" s="157" t="s">
        <v>104</v>
      </c>
      <c r="Q1010" s="157">
        <v>3</v>
      </c>
      <c r="R1010" s="168" t="s">
        <v>30</v>
      </c>
      <c r="S1010" s="141">
        <v>80000</v>
      </c>
      <c r="T1010" s="169"/>
      <c r="U1010" s="117"/>
    </row>
    <row r="1011" spans="1:43" s="5" customFormat="1" hidden="1">
      <c r="A1011" s="95">
        <v>24</v>
      </c>
      <c r="B1011" s="141" t="s">
        <v>2072</v>
      </c>
      <c r="C1011" s="141" t="s">
        <v>2073</v>
      </c>
      <c r="D1011" s="142"/>
      <c r="E1011" s="141"/>
      <c r="F1011" s="178" t="s">
        <v>2074</v>
      </c>
      <c r="G1011" s="157" t="s">
        <v>229</v>
      </c>
      <c r="H1011" s="95" t="s">
        <v>2075</v>
      </c>
      <c r="I1011" s="157" t="s">
        <v>2076</v>
      </c>
      <c r="J1011" s="155"/>
      <c r="K1011" s="156"/>
      <c r="L1011" s="157">
        <f>2020-K1011</f>
        <v>2020</v>
      </c>
      <c r="M1011" s="157" t="s">
        <v>45</v>
      </c>
      <c r="N1011" s="157"/>
      <c r="O1011" s="157"/>
      <c r="P1011" s="157"/>
      <c r="Q1011" s="157"/>
      <c r="R1011" s="168"/>
      <c r="S1011" s="141"/>
      <c r="T1011" s="169"/>
      <c r="U1011" s="117"/>
    </row>
    <row r="1012" spans="1:43" s="5" customFormat="1" hidden="1">
      <c r="A1012" s="95">
        <v>25</v>
      </c>
      <c r="B1012" s="141" t="s">
        <v>1626</v>
      </c>
      <c r="C1012" s="141" t="s">
        <v>2077</v>
      </c>
      <c r="D1012" s="142"/>
      <c r="E1012" s="141"/>
      <c r="F1012" s="101"/>
      <c r="G1012" s="157"/>
      <c r="H1012" s="95" t="s">
        <v>2048</v>
      </c>
      <c r="I1012" s="157" t="s">
        <v>37</v>
      </c>
      <c r="J1012" s="155"/>
      <c r="K1012" s="156"/>
      <c r="L1012" s="157"/>
      <c r="M1012" s="157" t="s">
        <v>26</v>
      </c>
      <c r="N1012" s="157"/>
      <c r="O1012" s="157"/>
      <c r="P1012" s="157"/>
      <c r="Q1012" s="157"/>
      <c r="R1012" s="168"/>
      <c r="S1012" s="141"/>
      <c r="T1012" s="169"/>
      <c r="U1012" s="117"/>
    </row>
    <row r="1013" spans="1:43" s="5" customFormat="1" hidden="1">
      <c r="A1013" s="95">
        <v>26</v>
      </c>
      <c r="B1013" s="141" t="s">
        <v>579</v>
      </c>
      <c r="C1013" s="141" t="s">
        <v>111</v>
      </c>
      <c r="D1013" s="95" t="s">
        <v>21</v>
      </c>
      <c r="E1013" s="141" t="s">
        <v>307</v>
      </c>
      <c r="F1013" s="156"/>
      <c r="G1013" s="157" t="s">
        <v>100</v>
      </c>
      <c r="H1013" s="95" t="s">
        <v>2048</v>
      </c>
      <c r="I1013" s="157" t="s">
        <v>157</v>
      </c>
      <c r="J1013" s="155">
        <v>43805</v>
      </c>
      <c r="K1013" s="156">
        <v>1966</v>
      </c>
      <c r="L1013" s="157">
        <f t="shared" ref="L1013:L1032" si="43">2020-K1013</f>
        <v>54</v>
      </c>
      <c r="M1013" s="157" t="s">
        <v>26</v>
      </c>
      <c r="N1013" s="157" t="s">
        <v>27</v>
      </c>
      <c r="O1013" s="157" t="s">
        <v>49</v>
      </c>
      <c r="P1013" s="157" t="s">
        <v>136</v>
      </c>
      <c r="Q1013" s="157">
        <v>3</v>
      </c>
      <c r="R1013" s="168" t="s">
        <v>30</v>
      </c>
      <c r="S1013" s="141">
        <v>60000</v>
      </c>
      <c r="T1013" s="169"/>
      <c r="U1013" s="117"/>
    </row>
    <row r="1014" spans="1:43" s="5" customFormat="1" hidden="1">
      <c r="A1014" s="95">
        <v>27</v>
      </c>
      <c r="B1014" s="141" t="s">
        <v>579</v>
      </c>
      <c r="C1014" s="141" t="s">
        <v>2078</v>
      </c>
      <c r="D1014" s="95" t="s">
        <v>21</v>
      </c>
      <c r="E1014" s="141" t="s">
        <v>307</v>
      </c>
      <c r="F1014" s="156"/>
      <c r="G1014" s="157" t="s">
        <v>100</v>
      </c>
      <c r="H1014" s="95" t="s">
        <v>2048</v>
      </c>
      <c r="I1014" s="157" t="s">
        <v>157</v>
      </c>
      <c r="J1014" s="155">
        <v>34044</v>
      </c>
      <c r="K1014" s="156">
        <v>1993</v>
      </c>
      <c r="L1014" s="157">
        <f t="shared" si="43"/>
        <v>27</v>
      </c>
      <c r="M1014" s="157" t="s">
        <v>26</v>
      </c>
      <c r="N1014" s="157" t="s">
        <v>27</v>
      </c>
      <c r="O1014" s="157" t="s">
        <v>49</v>
      </c>
      <c r="P1014" s="157" t="s">
        <v>923</v>
      </c>
      <c r="Q1014" s="157">
        <v>2</v>
      </c>
      <c r="R1014" s="168" t="s">
        <v>30</v>
      </c>
      <c r="S1014" s="141">
        <v>100000</v>
      </c>
      <c r="T1014" s="169"/>
      <c r="U1014" s="117"/>
    </row>
    <row r="1015" spans="1:43" s="5" customFormat="1" hidden="1">
      <c r="A1015" s="95">
        <v>28</v>
      </c>
      <c r="B1015" s="141" t="s">
        <v>579</v>
      </c>
      <c r="C1015" s="141" t="s">
        <v>1810</v>
      </c>
      <c r="D1015" s="95" t="s">
        <v>21</v>
      </c>
      <c r="E1015" s="141" t="s">
        <v>307</v>
      </c>
      <c r="F1015" s="156"/>
      <c r="G1015" s="157" t="s">
        <v>100</v>
      </c>
      <c r="H1015" s="95" t="s">
        <v>2048</v>
      </c>
      <c r="I1015" s="157" t="s">
        <v>157</v>
      </c>
      <c r="J1015" s="106">
        <v>43696</v>
      </c>
      <c r="K1015" s="107">
        <v>1994</v>
      </c>
      <c r="L1015" s="157">
        <f t="shared" si="43"/>
        <v>26</v>
      </c>
      <c r="M1015" s="157" t="s">
        <v>26</v>
      </c>
      <c r="N1015" s="157" t="s">
        <v>130</v>
      </c>
      <c r="O1015" s="157" t="s">
        <v>49</v>
      </c>
      <c r="P1015" s="157" t="s">
        <v>66</v>
      </c>
      <c r="Q1015" s="157"/>
      <c r="R1015" s="168" t="s">
        <v>30</v>
      </c>
      <c r="S1015" s="141">
        <v>100000</v>
      </c>
      <c r="T1015" s="169"/>
      <c r="U1015" s="117"/>
    </row>
    <row r="1016" spans="1:43" s="5" customFormat="1" hidden="1">
      <c r="A1016" s="95">
        <v>29</v>
      </c>
      <c r="B1016" s="141" t="s">
        <v>589</v>
      </c>
      <c r="C1016" s="141" t="s">
        <v>2079</v>
      </c>
      <c r="D1016" s="142"/>
      <c r="E1016" s="141"/>
      <c r="F1016" s="156"/>
      <c r="G1016" s="157" t="s">
        <v>100</v>
      </c>
      <c r="H1016" s="95" t="s">
        <v>2048</v>
      </c>
      <c r="I1016" s="157" t="s">
        <v>1077</v>
      </c>
      <c r="J1016" s="155"/>
      <c r="K1016" s="156"/>
      <c r="L1016" s="157">
        <f t="shared" si="43"/>
        <v>2020</v>
      </c>
      <c r="M1016" s="157" t="s">
        <v>26</v>
      </c>
      <c r="N1016" s="157" t="s">
        <v>27</v>
      </c>
      <c r="O1016" s="157" t="s">
        <v>49</v>
      </c>
      <c r="P1016" s="157" t="s">
        <v>136</v>
      </c>
      <c r="Q1016" s="157"/>
      <c r="R1016" s="168" t="s">
        <v>30</v>
      </c>
      <c r="S1016" s="141">
        <v>60000</v>
      </c>
      <c r="T1016" s="169"/>
      <c r="U1016" s="117"/>
    </row>
    <row r="1017" spans="1:43" s="5" customFormat="1" hidden="1">
      <c r="A1017" s="95">
        <v>30</v>
      </c>
      <c r="B1017" s="141" t="s">
        <v>571</v>
      </c>
      <c r="C1017" s="141" t="s">
        <v>2080</v>
      </c>
      <c r="D1017" s="142" t="s">
        <v>63</v>
      </c>
      <c r="E1017" s="141" t="s">
        <v>63</v>
      </c>
      <c r="F1017" s="156"/>
      <c r="G1017" s="157" t="s">
        <v>100</v>
      </c>
      <c r="H1017" s="95" t="s">
        <v>2048</v>
      </c>
      <c r="I1017" s="157" t="s">
        <v>1077</v>
      </c>
      <c r="J1017" s="106">
        <v>29681</v>
      </c>
      <c r="K1017" s="107">
        <v>1981</v>
      </c>
      <c r="L1017" s="157">
        <f t="shared" si="43"/>
        <v>39</v>
      </c>
      <c r="M1017" s="157" t="s">
        <v>26</v>
      </c>
      <c r="N1017" s="157" t="s">
        <v>27</v>
      </c>
      <c r="O1017" s="157" t="s">
        <v>49</v>
      </c>
      <c r="P1017" s="157" t="s">
        <v>136</v>
      </c>
      <c r="Q1017" s="157">
        <v>2</v>
      </c>
      <c r="R1017" s="168" t="s">
        <v>30</v>
      </c>
      <c r="S1017" s="141">
        <v>60000</v>
      </c>
      <c r="T1017" s="169"/>
      <c r="U1017" s="117"/>
    </row>
    <row r="1018" spans="1:43" s="5" customFormat="1" hidden="1">
      <c r="A1018" s="95">
        <v>31</v>
      </c>
      <c r="B1018" s="141" t="s">
        <v>307</v>
      </c>
      <c r="C1018" s="141" t="s">
        <v>2081</v>
      </c>
      <c r="D1018" s="95" t="s">
        <v>192</v>
      </c>
      <c r="E1018" s="141" t="s">
        <v>340</v>
      </c>
      <c r="F1018" s="156"/>
      <c r="G1018" s="157" t="s">
        <v>100</v>
      </c>
      <c r="H1018" s="95" t="s">
        <v>2048</v>
      </c>
      <c r="I1018" s="157" t="s">
        <v>157</v>
      </c>
      <c r="J1018" s="155">
        <v>43826</v>
      </c>
      <c r="K1018" s="156">
        <v>1972</v>
      </c>
      <c r="L1018" s="157">
        <f t="shared" si="43"/>
        <v>48</v>
      </c>
      <c r="M1018" s="157" t="s">
        <v>45</v>
      </c>
      <c r="N1018" s="157" t="s">
        <v>27</v>
      </c>
      <c r="O1018" s="157" t="s">
        <v>46</v>
      </c>
      <c r="P1018" s="157" t="s">
        <v>66</v>
      </c>
      <c r="Q1018" s="157">
        <v>2</v>
      </c>
      <c r="R1018" s="168" t="s">
        <v>30</v>
      </c>
      <c r="S1018" s="141">
        <v>100000</v>
      </c>
      <c r="T1018" s="169"/>
      <c r="U1018" s="117"/>
    </row>
    <row r="1019" spans="1:43" s="5" customFormat="1" hidden="1">
      <c r="A1019" s="95">
        <v>32</v>
      </c>
      <c r="B1019" s="141" t="s">
        <v>307</v>
      </c>
      <c r="C1019" s="118" t="s">
        <v>2082</v>
      </c>
      <c r="D1019" s="119" t="s">
        <v>85</v>
      </c>
      <c r="E1019" s="118" t="s">
        <v>701</v>
      </c>
      <c r="F1019" s="156"/>
      <c r="G1019" s="120"/>
      <c r="H1019" s="120" t="s">
        <v>2048</v>
      </c>
      <c r="I1019" s="120" t="s">
        <v>157</v>
      </c>
      <c r="J1019" s="126">
        <v>34749</v>
      </c>
      <c r="K1019" s="127">
        <v>1995</v>
      </c>
      <c r="L1019" s="157">
        <f t="shared" si="43"/>
        <v>25</v>
      </c>
      <c r="M1019" s="120" t="s">
        <v>26</v>
      </c>
      <c r="N1019" s="120" t="s">
        <v>27</v>
      </c>
      <c r="O1019" s="120" t="s">
        <v>28</v>
      </c>
      <c r="P1019" s="120"/>
      <c r="Q1019" s="120"/>
      <c r="R1019" s="120"/>
      <c r="S1019" s="120"/>
      <c r="T1019" s="129"/>
      <c r="U1019" s="130"/>
      <c r="V1019" s="131"/>
      <c r="W1019" s="131"/>
      <c r="X1019" s="132"/>
      <c r="Y1019" s="137"/>
      <c r="Z1019" s="137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9"/>
      <c r="AK1019" s="140"/>
      <c r="AL1019" s="140"/>
      <c r="AM1019" s="139"/>
      <c r="AN1019" s="139"/>
      <c r="AO1019" s="139"/>
      <c r="AP1019" s="139"/>
      <c r="AQ1019" s="139"/>
    </row>
    <row r="1020" spans="1:43" s="5" customFormat="1" hidden="1">
      <c r="A1020" s="95">
        <v>33</v>
      </c>
      <c r="B1020" s="141" t="s">
        <v>307</v>
      </c>
      <c r="C1020" s="141" t="s">
        <v>1384</v>
      </c>
      <c r="D1020" s="95" t="s">
        <v>56</v>
      </c>
      <c r="E1020" s="141" t="s">
        <v>673</v>
      </c>
      <c r="F1020" s="178" t="s">
        <v>2083</v>
      </c>
      <c r="G1020" s="157" t="s">
        <v>100</v>
      </c>
      <c r="H1020" s="95" t="s">
        <v>2075</v>
      </c>
      <c r="I1020" s="157" t="s">
        <v>157</v>
      </c>
      <c r="J1020" s="106">
        <v>30820</v>
      </c>
      <c r="K1020" s="107">
        <v>1984</v>
      </c>
      <c r="L1020" s="157">
        <f t="shared" si="43"/>
        <v>36</v>
      </c>
      <c r="M1020" s="157" t="s">
        <v>26</v>
      </c>
      <c r="N1020" s="157" t="s">
        <v>130</v>
      </c>
      <c r="O1020" s="157" t="s">
        <v>28</v>
      </c>
      <c r="P1020" s="157" t="s">
        <v>147</v>
      </c>
      <c r="Q1020" s="157">
        <v>2</v>
      </c>
      <c r="R1020" s="168" t="s">
        <v>30</v>
      </c>
      <c r="S1020" s="141">
        <v>150000</v>
      </c>
      <c r="T1020" s="169"/>
      <c r="U1020" s="117"/>
    </row>
    <row r="1021" spans="1:43" s="5" customFormat="1" hidden="1">
      <c r="A1021" s="95">
        <v>34</v>
      </c>
      <c r="B1021" s="142" t="s">
        <v>587</v>
      </c>
      <c r="C1021" s="142" t="s">
        <v>2084</v>
      </c>
      <c r="D1021" s="95" t="s">
        <v>21</v>
      </c>
      <c r="E1021" s="142" t="s">
        <v>92</v>
      </c>
      <c r="F1021" s="156"/>
      <c r="G1021" s="157" t="s">
        <v>59</v>
      </c>
      <c r="H1021" s="95" t="s">
        <v>2048</v>
      </c>
      <c r="I1021" s="157" t="s">
        <v>195</v>
      </c>
      <c r="J1021" s="155">
        <v>43538</v>
      </c>
      <c r="K1021" s="156">
        <v>1981</v>
      </c>
      <c r="L1021" s="157">
        <f t="shared" si="43"/>
        <v>39</v>
      </c>
      <c r="M1021" s="157" t="s">
        <v>26</v>
      </c>
      <c r="N1021" s="157" t="s">
        <v>27</v>
      </c>
      <c r="O1021" s="157"/>
      <c r="P1021" s="157"/>
      <c r="Q1021" s="157">
        <v>2</v>
      </c>
      <c r="R1021" s="168" t="s">
        <v>30</v>
      </c>
      <c r="S1021" s="141"/>
      <c r="T1021" s="169"/>
      <c r="U1021" s="117"/>
    </row>
    <row r="1022" spans="1:43" s="5" customFormat="1" hidden="1">
      <c r="A1022" s="95">
        <v>35</v>
      </c>
      <c r="B1022" s="141" t="s">
        <v>2085</v>
      </c>
      <c r="C1022" s="141" t="s">
        <v>2086</v>
      </c>
      <c r="D1022" s="142" t="s">
        <v>149</v>
      </c>
      <c r="E1022" s="141" t="s">
        <v>2087</v>
      </c>
      <c r="F1022" s="156"/>
      <c r="G1022" s="157"/>
      <c r="H1022" s="95" t="s">
        <v>2048</v>
      </c>
      <c r="I1022" s="157" t="s">
        <v>33</v>
      </c>
      <c r="J1022" s="106">
        <v>28906</v>
      </c>
      <c r="K1022" s="107">
        <v>1979</v>
      </c>
      <c r="L1022" s="157">
        <f t="shared" si="43"/>
        <v>41</v>
      </c>
      <c r="M1022" s="157" t="s">
        <v>26</v>
      </c>
      <c r="N1022" s="157" t="s">
        <v>27</v>
      </c>
      <c r="O1022" s="157" t="s">
        <v>49</v>
      </c>
      <c r="P1022" s="157" t="s">
        <v>315</v>
      </c>
      <c r="Q1022" s="157">
        <v>2</v>
      </c>
      <c r="R1022" s="168" t="s">
        <v>30</v>
      </c>
      <c r="S1022" s="141"/>
      <c r="T1022" s="169"/>
      <c r="U1022" s="117"/>
    </row>
    <row r="1023" spans="1:43" s="5" customFormat="1" hidden="1">
      <c r="A1023" s="95">
        <v>36</v>
      </c>
      <c r="B1023" s="141" t="s">
        <v>2088</v>
      </c>
      <c r="C1023" s="141" t="s">
        <v>1129</v>
      </c>
      <c r="D1023" s="142"/>
      <c r="E1023" s="141"/>
      <c r="F1023" s="156"/>
      <c r="G1023" s="157" t="s">
        <v>100</v>
      </c>
      <c r="H1023" s="95" t="s">
        <v>2048</v>
      </c>
      <c r="I1023" s="157" t="s">
        <v>195</v>
      </c>
      <c r="J1023" s="106">
        <v>43482</v>
      </c>
      <c r="K1023" s="107">
        <v>1980</v>
      </c>
      <c r="L1023" s="157">
        <f t="shared" si="43"/>
        <v>40</v>
      </c>
      <c r="M1023" s="157" t="s">
        <v>26</v>
      </c>
      <c r="N1023" s="157" t="s">
        <v>27</v>
      </c>
      <c r="O1023" s="157" t="s">
        <v>46</v>
      </c>
      <c r="P1023" s="157" t="s">
        <v>136</v>
      </c>
      <c r="Q1023" s="157">
        <v>2</v>
      </c>
      <c r="R1023" s="168" t="s">
        <v>30</v>
      </c>
      <c r="S1023" s="141">
        <v>60000</v>
      </c>
      <c r="T1023" s="169"/>
      <c r="U1023" s="117"/>
    </row>
    <row r="1024" spans="1:43" s="5" customFormat="1" hidden="1">
      <c r="A1024" s="95">
        <v>37</v>
      </c>
      <c r="B1024" s="141" t="s">
        <v>1123</v>
      </c>
      <c r="C1024" s="141" t="s">
        <v>1372</v>
      </c>
      <c r="D1024" s="142"/>
      <c r="E1024" s="141"/>
      <c r="F1024" s="156"/>
      <c r="G1024" s="121" t="s">
        <v>2089</v>
      </c>
      <c r="H1024" s="95" t="s">
        <v>2048</v>
      </c>
      <c r="I1024" s="157" t="s">
        <v>157</v>
      </c>
      <c r="J1024" s="106">
        <v>27100</v>
      </c>
      <c r="K1024" s="107">
        <v>1974</v>
      </c>
      <c r="L1024" s="157">
        <f t="shared" si="43"/>
        <v>46</v>
      </c>
      <c r="M1024" s="157" t="s">
        <v>26</v>
      </c>
      <c r="N1024" s="157" t="s">
        <v>27</v>
      </c>
      <c r="O1024" s="157" t="s">
        <v>49</v>
      </c>
      <c r="P1024" s="157" t="s">
        <v>136</v>
      </c>
      <c r="Q1024" s="157"/>
      <c r="R1024" s="168" t="s">
        <v>30</v>
      </c>
      <c r="S1024" s="141">
        <v>60000</v>
      </c>
      <c r="T1024" s="169"/>
      <c r="U1024" s="117"/>
    </row>
    <row r="1025" spans="1:21" s="5" customFormat="1" hidden="1">
      <c r="A1025" s="95">
        <v>38</v>
      </c>
      <c r="B1025" s="141" t="s">
        <v>2090</v>
      </c>
      <c r="C1025" s="141" t="s">
        <v>2091</v>
      </c>
      <c r="D1025" s="142" t="s">
        <v>517</v>
      </c>
      <c r="E1025" s="141" t="s">
        <v>2092</v>
      </c>
      <c r="F1025" s="156"/>
      <c r="G1025" s="157" t="s">
        <v>100</v>
      </c>
      <c r="H1025" s="95" t="s">
        <v>2048</v>
      </c>
      <c r="I1025" s="157" t="s">
        <v>1077</v>
      </c>
      <c r="J1025" s="106">
        <v>43485</v>
      </c>
      <c r="K1025" s="107">
        <v>1962</v>
      </c>
      <c r="L1025" s="157">
        <f t="shared" si="43"/>
        <v>58</v>
      </c>
      <c r="M1025" s="157" t="s">
        <v>45</v>
      </c>
      <c r="N1025" s="157" t="s">
        <v>27</v>
      </c>
      <c r="O1025" s="157" t="s">
        <v>28</v>
      </c>
      <c r="P1025" s="157" t="s">
        <v>104</v>
      </c>
      <c r="Q1025" s="157"/>
      <c r="R1025" s="168" t="s">
        <v>30</v>
      </c>
      <c r="S1025" s="141">
        <v>80000</v>
      </c>
      <c r="T1025" s="169"/>
      <c r="U1025" s="117"/>
    </row>
    <row r="1026" spans="1:21" s="5" customFormat="1" hidden="1">
      <c r="A1026" s="95">
        <v>39</v>
      </c>
      <c r="B1026" s="141" t="s">
        <v>1467</v>
      </c>
      <c r="C1026" s="141" t="s">
        <v>1126</v>
      </c>
      <c r="D1026" s="95" t="s">
        <v>63</v>
      </c>
      <c r="E1026" s="141" t="s">
        <v>2093</v>
      </c>
      <c r="F1026" s="156"/>
      <c r="G1026" s="157" t="s">
        <v>100</v>
      </c>
      <c r="H1026" s="95" t="s">
        <v>2048</v>
      </c>
      <c r="I1026" s="157" t="s">
        <v>60</v>
      </c>
      <c r="J1026" s="106">
        <v>43486</v>
      </c>
      <c r="K1026" s="107">
        <v>1968</v>
      </c>
      <c r="L1026" s="157">
        <f t="shared" si="43"/>
        <v>52</v>
      </c>
      <c r="M1026" s="157" t="s">
        <v>45</v>
      </c>
      <c r="N1026" s="157" t="s">
        <v>27</v>
      </c>
      <c r="O1026" s="157" t="s">
        <v>28</v>
      </c>
      <c r="P1026" s="157" t="s">
        <v>147</v>
      </c>
      <c r="Q1026" s="157">
        <v>3</v>
      </c>
      <c r="R1026" s="168" t="s">
        <v>30</v>
      </c>
      <c r="S1026" s="141">
        <v>150000</v>
      </c>
      <c r="T1026" s="169"/>
      <c r="U1026" s="117"/>
    </row>
    <row r="1027" spans="1:21" s="5" customFormat="1" hidden="1">
      <c r="A1027" s="95">
        <v>40</v>
      </c>
      <c r="B1027" s="141" t="s">
        <v>92</v>
      </c>
      <c r="C1027" s="141" t="s">
        <v>2094</v>
      </c>
      <c r="D1027" s="142"/>
      <c r="E1027" s="141"/>
      <c r="F1027" s="156"/>
      <c r="G1027" s="157" t="s">
        <v>100</v>
      </c>
      <c r="H1027" s="95" t="s">
        <v>2048</v>
      </c>
      <c r="I1027" s="157" t="s">
        <v>94</v>
      </c>
      <c r="J1027" s="106">
        <v>28934</v>
      </c>
      <c r="K1027" s="107">
        <v>1979</v>
      </c>
      <c r="L1027" s="157">
        <f t="shared" si="43"/>
        <v>41</v>
      </c>
      <c r="M1027" s="157" t="s">
        <v>45</v>
      </c>
      <c r="N1027" s="157" t="s">
        <v>27</v>
      </c>
      <c r="O1027" s="157" t="s">
        <v>49</v>
      </c>
      <c r="P1027" s="157" t="s">
        <v>214</v>
      </c>
      <c r="Q1027" s="157"/>
      <c r="R1027" s="168" t="s">
        <v>30</v>
      </c>
      <c r="S1027" s="141">
        <v>120000</v>
      </c>
      <c r="T1027" s="169"/>
      <c r="U1027" s="117"/>
    </row>
    <row r="1028" spans="1:21" s="5" customFormat="1" hidden="1">
      <c r="A1028" s="95">
        <v>41</v>
      </c>
      <c r="B1028" s="141" t="s">
        <v>92</v>
      </c>
      <c r="C1028" s="141" t="s">
        <v>2095</v>
      </c>
      <c r="D1028" s="142"/>
      <c r="E1028" s="141"/>
      <c r="F1028" s="156"/>
      <c r="G1028" s="157" t="s">
        <v>100</v>
      </c>
      <c r="H1028" s="95" t="s">
        <v>2048</v>
      </c>
      <c r="I1028" s="157" t="s">
        <v>94</v>
      </c>
      <c r="J1028" s="106">
        <v>43694</v>
      </c>
      <c r="K1028" s="107">
        <v>1964</v>
      </c>
      <c r="L1028" s="157">
        <f t="shared" si="43"/>
        <v>56</v>
      </c>
      <c r="M1028" s="157" t="s">
        <v>26</v>
      </c>
      <c r="N1028" s="157" t="s">
        <v>27</v>
      </c>
      <c r="O1028" s="157" t="s">
        <v>46</v>
      </c>
      <c r="P1028" s="157" t="s">
        <v>104</v>
      </c>
      <c r="Q1028" s="157">
        <v>2</v>
      </c>
      <c r="R1028" s="168" t="s">
        <v>30</v>
      </c>
      <c r="S1028" s="141">
        <v>80000</v>
      </c>
      <c r="T1028" s="169"/>
      <c r="U1028" s="117"/>
    </row>
    <row r="1029" spans="1:21" s="5" customFormat="1" hidden="1">
      <c r="A1029" s="95">
        <v>42</v>
      </c>
      <c r="B1029" s="141" t="s">
        <v>92</v>
      </c>
      <c r="C1029" s="141" t="s">
        <v>2096</v>
      </c>
      <c r="D1029" s="142"/>
      <c r="E1029" s="141"/>
      <c r="F1029" s="156"/>
      <c r="G1029" s="157" t="s">
        <v>100</v>
      </c>
      <c r="H1029" s="95" t="s">
        <v>2048</v>
      </c>
      <c r="I1029" s="157" t="s">
        <v>94</v>
      </c>
      <c r="J1029" s="106">
        <v>19856</v>
      </c>
      <c r="K1029" s="107">
        <v>1954</v>
      </c>
      <c r="L1029" s="157">
        <f t="shared" si="43"/>
        <v>66</v>
      </c>
      <c r="M1029" s="157" t="s">
        <v>26</v>
      </c>
      <c r="N1029" s="157" t="s">
        <v>27</v>
      </c>
      <c r="O1029" s="157" t="s">
        <v>46</v>
      </c>
      <c r="P1029" s="157" t="s">
        <v>2097</v>
      </c>
      <c r="Q1029" s="157">
        <v>6</v>
      </c>
      <c r="R1029" s="168" t="s">
        <v>30</v>
      </c>
      <c r="S1029" s="141">
        <v>60000</v>
      </c>
      <c r="T1029" s="169"/>
      <c r="U1029" s="117"/>
    </row>
    <row r="1030" spans="1:21" s="5" customFormat="1" hidden="1">
      <c r="A1030" s="95">
        <v>43</v>
      </c>
      <c r="B1030" s="141" t="s">
        <v>2098</v>
      </c>
      <c r="C1030" s="141" t="s">
        <v>2099</v>
      </c>
      <c r="D1030" s="142" t="s">
        <v>143</v>
      </c>
      <c r="E1030" s="141" t="s">
        <v>144</v>
      </c>
      <c r="F1030" s="156"/>
      <c r="G1030" s="157" t="s">
        <v>100</v>
      </c>
      <c r="H1030" s="95" t="s">
        <v>2048</v>
      </c>
      <c r="I1030" s="157" t="s">
        <v>2100</v>
      </c>
      <c r="J1030" s="106">
        <v>25393</v>
      </c>
      <c r="K1030" s="107">
        <v>1969</v>
      </c>
      <c r="L1030" s="157">
        <f t="shared" si="43"/>
        <v>51</v>
      </c>
      <c r="M1030" s="157" t="s">
        <v>26</v>
      </c>
      <c r="N1030" s="157" t="s">
        <v>27</v>
      </c>
      <c r="O1030" s="157" t="s">
        <v>49</v>
      </c>
      <c r="P1030" s="157" t="s">
        <v>136</v>
      </c>
      <c r="Q1030" s="157">
        <v>2</v>
      </c>
      <c r="R1030" s="168" t="s">
        <v>30</v>
      </c>
      <c r="S1030" s="141">
        <v>60000</v>
      </c>
      <c r="T1030" s="169"/>
      <c r="U1030" s="117"/>
    </row>
    <row r="1031" spans="1:21" s="5" customFormat="1" hidden="1">
      <c r="A1031" s="95">
        <v>44</v>
      </c>
      <c r="B1031" s="141" t="s">
        <v>2098</v>
      </c>
      <c r="C1031" s="141" t="s">
        <v>2101</v>
      </c>
      <c r="D1031" s="142"/>
      <c r="E1031" s="141"/>
      <c r="F1031" s="156"/>
      <c r="G1031" s="157" t="s">
        <v>100</v>
      </c>
      <c r="H1031" s="95" t="s">
        <v>2048</v>
      </c>
      <c r="I1031" s="157" t="s">
        <v>94</v>
      </c>
      <c r="J1031" s="106">
        <v>43693</v>
      </c>
      <c r="K1031" s="107">
        <v>1928</v>
      </c>
      <c r="L1031" s="157">
        <f t="shared" si="43"/>
        <v>92</v>
      </c>
      <c r="M1031" s="157" t="s">
        <v>45</v>
      </c>
      <c r="N1031" s="157" t="s">
        <v>27</v>
      </c>
      <c r="O1031" s="157" t="s">
        <v>46</v>
      </c>
      <c r="P1031" s="157" t="s">
        <v>279</v>
      </c>
      <c r="Q1031" s="157">
        <v>7</v>
      </c>
      <c r="R1031" s="168" t="s">
        <v>30</v>
      </c>
      <c r="S1031" s="141">
        <v>80000</v>
      </c>
      <c r="T1031" s="169"/>
      <c r="U1031" s="117"/>
    </row>
    <row r="1032" spans="1:21" s="5" customFormat="1" hidden="1">
      <c r="A1032" s="95">
        <v>45</v>
      </c>
      <c r="B1032" s="141" t="s">
        <v>2098</v>
      </c>
      <c r="C1032" s="141" t="s">
        <v>2102</v>
      </c>
      <c r="D1032" s="142" t="s">
        <v>371</v>
      </c>
      <c r="E1032" s="141" t="s">
        <v>372</v>
      </c>
      <c r="F1032" s="156"/>
      <c r="G1032" s="121" t="s">
        <v>100</v>
      </c>
      <c r="H1032" s="95" t="s">
        <v>2048</v>
      </c>
      <c r="I1032" s="157" t="s">
        <v>60</v>
      </c>
      <c r="J1032" s="155">
        <v>28185</v>
      </c>
      <c r="K1032" s="156">
        <v>1977</v>
      </c>
      <c r="L1032" s="157">
        <f t="shared" si="43"/>
        <v>43</v>
      </c>
      <c r="M1032" s="157" t="s">
        <v>45</v>
      </c>
      <c r="N1032" s="157" t="s">
        <v>27</v>
      </c>
      <c r="O1032" s="157" t="s">
        <v>28</v>
      </c>
      <c r="P1032" s="157" t="s">
        <v>214</v>
      </c>
      <c r="Q1032" s="157">
        <v>3</v>
      </c>
      <c r="R1032" s="168" t="s">
        <v>2103</v>
      </c>
      <c r="S1032" s="141">
        <v>120000</v>
      </c>
      <c r="T1032" s="169"/>
      <c r="U1032" s="117"/>
    </row>
    <row r="1033" spans="1:21" s="5" customFormat="1" hidden="1">
      <c r="A1033" s="95">
        <v>46</v>
      </c>
      <c r="B1033" s="141" t="s">
        <v>1149</v>
      </c>
      <c r="C1033" s="141" t="s">
        <v>2104</v>
      </c>
      <c r="D1033" s="142"/>
      <c r="E1033" s="141"/>
      <c r="F1033" s="101"/>
      <c r="G1033" s="157"/>
      <c r="H1033" s="95"/>
      <c r="I1033" s="157"/>
      <c r="J1033" s="155"/>
      <c r="K1033" s="156"/>
      <c r="L1033" s="157"/>
      <c r="M1033" s="157"/>
      <c r="N1033" s="157"/>
      <c r="O1033" s="157"/>
      <c r="P1033" s="157"/>
      <c r="Q1033" s="157"/>
      <c r="R1033" s="168"/>
      <c r="S1033" s="141"/>
      <c r="T1033" s="169"/>
      <c r="U1033" s="117"/>
    </row>
    <row r="1034" spans="1:21" s="5" customFormat="1" hidden="1">
      <c r="A1034" s="95">
        <v>47</v>
      </c>
      <c r="B1034" s="141" t="s">
        <v>2105</v>
      </c>
      <c r="C1034" s="141" t="s">
        <v>2106</v>
      </c>
      <c r="D1034" s="142"/>
      <c r="E1034" s="141"/>
      <c r="F1034" s="156"/>
      <c r="G1034" s="157" t="s">
        <v>100</v>
      </c>
      <c r="H1034" s="95" t="s">
        <v>2048</v>
      </c>
      <c r="I1034" s="157" t="s">
        <v>94</v>
      </c>
      <c r="J1034" s="155">
        <v>43693</v>
      </c>
      <c r="K1034" s="156">
        <v>1942</v>
      </c>
      <c r="L1034" s="157">
        <f t="shared" ref="L1034:L1041" si="44">2020-K1034</f>
        <v>78</v>
      </c>
      <c r="M1034" s="157" t="s">
        <v>26</v>
      </c>
      <c r="N1034" s="157" t="s">
        <v>27</v>
      </c>
      <c r="O1034" s="157" t="s">
        <v>46</v>
      </c>
      <c r="P1034" s="157" t="s">
        <v>2097</v>
      </c>
      <c r="Q1034" s="157">
        <v>6</v>
      </c>
      <c r="R1034" s="168" t="s">
        <v>30</v>
      </c>
      <c r="S1034" s="141">
        <v>60000</v>
      </c>
      <c r="T1034" s="169"/>
      <c r="U1034" s="117"/>
    </row>
    <row r="1035" spans="1:21" s="5" customFormat="1" hidden="1">
      <c r="A1035" s="95">
        <v>48</v>
      </c>
      <c r="B1035" s="141" t="s">
        <v>2107</v>
      </c>
      <c r="C1035" s="141" t="s">
        <v>331</v>
      </c>
      <c r="D1035" s="95" t="s">
        <v>56</v>
      </c>
      <c r="E1035" s="141" t="s">
        <v>56</v>
      </c>
      <c r="F1035" s="156"/>
      <c r="G1035" s="157" t="s">
        <v>2089</v>
      </c>
      <c r="H1035" s="95" t="s">
        <v>2048</v>
      </c>
      <c r="I1035" s="157" t="s">
        <v>1640</v>
      </c>
      <c r="J1035" s="155">
        <v>29652</v>
      </c>
      <c r="K1035" s="156">
        <v>1981</v>
      </c>
      <c r="L1035" s="157">
        <f t="shared" si="44"/>
        <v>39</v>
      </c>
      <c r="M1035" s="157" t="s">
        <v>45</v>
      </c>
      <c r="N1035" s="157" t="s">
        <v>130</v>
      </c>
      <c r="O1035" s="157" t="s">
        <v>28</v>
      </c>
      <c r="P1035" s="157" t="s">
        <v>287</v>
      </c>
      <c r="Q1035" s="157">
        <v>0</v>
      </c>
      <c r="R1035" s="168" t="s">
        <v>30</v>
      </c>
      <c r="S1035" s="141">
        <v>120000</v>
      </c>
      <c r="T1035" s="169"/>
      <c r="U1035" s="117"/>
    </row>
    <row r="1036" spans="1:21" s="5" customFormat="1" hidden="1">
      <c r="A1036" s="95">
        <v>49</v>
      </c>
      <c r="B1036" s="141" t="s">
        <v>882</v>
      </c>
      <c r="C1036" s="141" t="s">
        <v>2108</v>
      </c>
      <c r="D1036" s="142"/>
      <c r="E1036" s="141"/>
      <c r="F1036" s="156"/>
      <c r="G1036" s="157" t="s">
        <v>100</v>
      </c>
      <c r="H1036" s="95" t="s">
        <v>2048</v>
      </c>
      <c r="I1036" s="157" t="s">
        <v>37</v>
      </c>
      <c r="J1036" s="155">
        <v>43608</v>
      </c>
      <c r="K1036" s="156">
        <v>1981</v>
      </c>
      <c r="L1036" s="157">
        <f t="shared" si="44"/>
        <v>39</v>
      </c>
      <c r="M1036" s="157" t="s">
        <v>26</v>
      </c>
      <c r="N1036" s="157" t="s">
        <v>27</v>
      </c>
      <c r="O1036" s="157" t="s">
        <v>49</v>
      </c>
      <c r="P1036" s="157" t="s">
        <v>136</v>
      </c>
      <c r="Q1036" s="157">
        <v>1</v>
      </c>
      <c r="R1036" s="168" t="s">
        <v>30</v>
      </c>
      <c r="S1036" s="141">
        <v>60000</v>
      </c>
      <c r="T1036" s="169"/>
      <c r="U1036" s="117"/>
    </row>
    <row r="1037" spans="1:21" s="5" customFormat="1" hidden="1">
      <c r="A1037" s="95">
        <v>50</v>
      </c>
      <c r="B1037" s="141" t="s">
        <v>901</v>
      </c>
      <c r="C1037" s="141" t="s">
        <v>2109</v>
      </c>
      <c r="D1037" s="95" t="s">
        <v>56</v>
      </c>
      <c r="E1037" s="141" t="s">
        <v>1434</v>
      </c>
      <c r="F1037" s="156"/>
      <c r="G1037" s="157" t="s">
        <v>100</v>
      </c>
      <c r="H1037" s="95" t="s">
        <v>2048</v>
      </c>
      <c r="I1037" s="157" t="s">
        <v>903</v>
      </c>
      <c r="J1037" s="106">
        <v>30121</v>
      </c>
      <c r="K1037" s="107">
        <v>1982</v>
      </c>
      <c r="L1037" s="157">
        <f t="shared" si="44"/>
        <v>38</v>
      </c>
      <c r="M1037" s="157" t="s">
        <v>26</v>
      </c>
      <c r="N1037" s="157" t="s">
        <v>130</v>
      </c>
      <c r="O1037" s="157" t="s">
        <v>28</v>
      </c>
      <c r="P1037" s="157" t="s">
        <v>287</v>
      </c>
      <c r="Q1037" s="157">
        <v>2</v>
      </c>
      <c r="R1037" s="168" t="s">
        <v>30</v>
      </c>
      <c r="S1037" s="141">
        <v>120000</v>
      </c>
      <c r="T1037" s="169"/>
      <c r="U1037" s="117"/>
    </row>
    <row r="1038" spans="1:21" s="5" customFormat="1" hidden="1">
      <c r="A1038" s="95">
        <v>51</v>
      </c>
      <c r="B1038" s="141" t="s">
        <v>505</v>
      </c>
      <c r="C1038" s="141" t="s">
        <v>2110</v>
      </c>
      <c r="D1038" s="95" t="s">
        <v>240</v>
      </c>
      <c r="E1038" s="141" t="s">
        <v>241</v>
      </c>
      <c r="F1038" s="156"/>
      <c r="G1038" s="157" t="s">
        <v>100</v>
      </c>
      <c r="H1038" s="95" t="s">
        <v>2048</v>
      </c>
      <c r="I1038" s="157" t="s">
        <v>195</v>
      </c>
      <c r="J1038" s="155">
        <v>43741</v>
      </c>
      <c r="K1038" s="156">
        <v>1960</v>
      </c>
      <c r="L1038" s="157">
        <f t="shared" si="44"/>
        <v>60</v>
      </c>
      <c r="M1038" s="157" t="s">
        <v>26</v>
      </c>
      <c r="N1038" s="157" t="s">
        <v>27</v>
      </c>
      <c r="O1038" s="157" t="s">
        <v>46</v>
      </c>
      <c r="P1038" s="157" t="s">
        <v>136</v>
      </c>
      <c r="Q1038" s="157">
        <v>12</v>
      </c>
      <c r="R1038" s="168" t="s">
        <v>30</v>
      </c>
      <c r="S1038" s="141">
        <v>60000</v>
      </c>
      <c r="T1038" s="169"/>
      <c r="U1038" s="117"/>
    </row>
    <row r="1039" spans="1:21" s="5" customFormat="1" hidden="1">
      <c r="A1039" s="95">
        <v>52</v>
      </c>
      <c r="B1039" s="141" t="s">
        <v>505</v>
      </c>
      <c r="C1039" s="141" t="s">
        <v>886</v>
      </c>
      <c r="D1039" s="95" t="s">
        <v>56</v>
      </c>
      <c r="E1039" s="141" t="s">
        <v>924</v>
      </c>
      <c r="F1039" s="156"/>
      <c r="G1039" s="157" t="s">
        <v>100</v>
      </c>
      <c r="H1039" s="95" t="s">
        <v>2048</v>
      </c>
      <c r="I1039" s="157" t="s">
        <v>195</v>
      </c>
      <c r="J1039" s="155"/>
      <c r="K1039" s="156"/>
      <c r="L1039" s="157">
        <f t="shared" si="44"/>
        <v>2020</v>
      </c>
      <c r="M1039" s="157" t="s">
        <v>26</v>
      </c>
      <c r="N1039" s="157" t="s">
        <v>27</v>
      </c>
      <c r="O1039" s="157" t="s">
        <v>49</v>
      </c>
      <c r="P1039" s="157" t="s">
        <v>136</v>
      </c>
      <c r="Q1039" s="157"/>
      <c r="R1039" s="168" t="s">
        <v>30</v>
      </c>
      <c r="S1039" s="141">
        <v>60000</v>
      </c>
      <c r="T1039" s="169"/>
      <c r="U1039" s="117"/>
    </row>
    <row r="1040" spans="1:21" s="5" customFormat="1" hidden="1">
      <c r="A1040" s="95">
        <v>53</v>
      </c>
      <c r="B1040" s="141" t="s">
        <v>505</v>
      </c>
      <c r="C1040" s="141" t="s">
        <v>188</v>
      </c>
      <c r="D1040" s="95" t="s">
        <v>56</v>
      </c>
      <c r="E1040" s="141" t="s">
        <v>2111</v>
      </c>
      <c r="F1040" s="156"/>
      <c r="G1040" s="157" t="s">
        <v>100</v>
      </c>
      <c r="H1040" s="95" t="s">
        <v>2048</v>
      </c>
      <c r="I1040" s="157" t="s">
        <v>195</v>
      </c>
      <c r="J1040" s="155">
        <v>30868</v>
      </c>
      <c r="K1040" s="156">
        <v>1984</v>
      </c>
      <c r="L1040" s="157">
        <f t="shared" si="44"/>
        <v>36</v>
      </c>
      <c r="M1040" s="157" t="s">
        <v>26</v>
      </c>
      <c r="N1040" s="157" t="s">
        <v>27</v>
      </c>
      <c r="O1040" s="157" t="s">
        <v>49</v>
      </c>
      <c r="P1040" s="157" t="s">
        <v>136</v>
      </c>
      <c r="Q1040" s="157">
        <v>3</v>
      </c>
      <c r="R1040" s="168" t="s">
        <v>30</v>
      </c>
      <c r="S1040" s="141">
        <v>60000</v>
      </c>
      <c r="T1040" s="169"/>
      <c r="U1040" s="117"/>
    </row>
    <row r="1041" spans="1:21" s="5" customFormat="1" hidden="1">
      <c r="A1041" s="95">
        <v>54</v>
      </c>
      <c r="B1041" s="141" t="s">
        <v>505</v>
      </c>
      <c r="C1041" s="141" t="s">
        <v>2112</v>
      </c>
      <c r="D1041" s="95" t="s">
        <v>56</v>
      </c>
      <c r="E1041" s="141" t="s">
        <v>2113</v>
      </c>
      <c r="F1041" s="156"/>
      <c r="G1041" s="157" t="s">
        <v>100</v>
      </c>
      <c r="H1041" s="95" t="s">
        <v>2048</v>
      </c>
      <c r="I1041" s="157" t="s">
        <v>195</v>
      </c>
      <c r="J1041" s="155">
        <v>23824</v>
      </c>
      <c r="K1041" s="156">
        <v>1965</v>
      </c>
      <c r="L1041" s="157">
        <f t="shared" si="44"/>
        <v>55</v>
      </c>
      <c r="M1041" s="157" t="s">
        <v>26</v>
      </c>
      <c r="N1041" s="157" t="s">
        <v>27</v>
      </c>
      <c r="O1041" s="157" t="s">
        <v>46</v>
      </c>
      <c r="P1041" s="157" t="s">
        <v>136</v>
      </c>
      <c r="Q1041" s="157">
        <v>5</v>
      </c>
      <c r="R1041" s="168" t="s">
        <v>30</v>
      </c>
      <c r="S1041" s="141">
        <v>60000</v>
      </c>
      <c r="T1041" s="169"/>
      <c r="U1041" s="117"/>
    </row>
    <row r="1042" spans="1:21" s="5" customFormat="1" hidden="1">
      <c r="A1042" s="95">
        <v>55</v>
      </c>
      <c r="B1042" s="141" t="s">
        <v>505</v>
      </c>
      <c r="C1042" s="141" t="s">
        <v>2114</v>
      </c>
      <c r="D1042" s="95"/>
      <c r="E1042" s="141"/>
      <c r="F1042" s="156"/>
      <c r="G1042" s="157"/>
      <c r="H1042" s="95" t="s">
        <v>2115</v>
      </c>
      <c r="I1042" s="157" t="s">
        <v>195</v>
      </c>
      <c r="J1042" s="155"/>
      <c r="K1042" s="156"/>
      <c r="L1042" s="157"/>
      <c r="M1042" s="157" t="s">
        <v>76</v>
      </c>
      <c r="N1042" s="157"/>
      <c r="O1042" s="157"/>
      <c r="P1042" s="157"/>
      <c r="Q1042" s="157"/>
      <c r="R1042" s="168"/>
      <c r="S1042" s="141"/>
      <c r="T1042" s="169"/>
      <c r="U1042" s="117"/>
    </row>
    <row r="1043" spans="1:21" s="5" customFormat="1" hidden="1">
      <c r="A1043" s="95">
        <v>56</v>
      </c>
      <c r="B1043" s="141" t="s">
        <v>2116</v>
      </c>
      <c r="C1043" s="141" t="s">
        <v>2117</v>
      </c>
      <c r="D1043" s="142"/>
      <c r="E1043" s="141"/>
      <c r="F1043" s="156"/>
      <c r="G1043" s="157" t="s">
        <v>100</v>
      </c>
      <c r="H1043" s="95" t="s">
        <v>2048</v>
      </c>
      <c r="I1043" s="157" t="s">
        <v>1077</v>
      </c>
      <c r="J1043" s="106">
        <v>43706</v>
      </c>
      <c r="K1043" s="107">
        <v>1974</v>
      </c>
      <c r="L1043" s="157">
        <f t="shared" ref="L1043:L1077" si="45">2020-K1043</f>
        <v>46</v>
      </c>
      <c r="M1043" s="157" t="s">
        <v>26</v>
      </c>
      <c r="N1043" s="157" t="s">
        <v>27</v>
      </c>
      <c r="O1043" s="157" t="s">
        <v>46</v>
      </c>
      <c r="P1043" s="157" t="s">
        <v>315</v>
      </c>
      <c r="Q1043" s="157">
        <v>2</v>
      </c>
      <c r="R1043" s="168" t="s">
        <v>30</v>
      </c>
      <c r="S1043" s="141">
        <v>120000</v>
      </c>
      <c r="T1043" s="169"/>
      <c r="U1043" s="117"/>
    </row>
    <row r="1044" spans="1:21" s="5" customFormat="1" hidden="1">
      <c r="A1044" s="95">
        <v>57</v>
      </c>
      <c r="B1044" s="141" t="s">
        <v>1005</v>
      </c>
      <c r="C1044" s="141" t="s">
        <v>2118</v>
      </c>
      <c r="D1044" s="142"/>
      <c r="E1044" s="141"/>
      <c r="F1044" s="156"/>
      <c r="G1044" s="157"/>
      <c r="H1044" s="95" t="s">
        <v>24</v>
      </c>
      <c r="I1044" s="157" t="s">
        <v>37</v>
      </c>
      <c r="J1044" s="106"/>
      <c r="K1044" s="107"/>
      <c r="L1044" s="157"/>
      <c r="M1044" s="157" t="s">
        <v>26</v>
      </c>
      <c r="N1044" s="157"/>
      <c r="O1044" s="157"/>
      <c r="P1044" s="157"/>
      <c r="Q1044" s="157"/>
      <c r="R1044" s="168"/>
      <c r="S1044" s="141"/>
      <c r="T1044" s="169"/>
      <c r="U1044" s="117"/>
    </row>
    <row r="1045" spans="1:21" s="7" customFormat="1" hidden="1">
      <c r="A1045" s="95">
        <v>58</v>
      </c>
      <c r="B1045" s="118" t="s">
        <v>2119</v>
      </c>
      <c r="C1045" s="118" t="s">
        <v>1280</v>
      </c>
      <c r="D1045" s="119" t="s">
        <v>371</v>
      </c>
      <c r="E1045" s="118" t="s">
        <v>372</v>
      </c>
      <c r="F1045" s="122"/>
      <c r="G1045" s="123" t="s">
        <v>100</v>
      </c>
      <c r="H1045" s="124" t="s">
        <v>2048</v>
      </c>
      <c r="I1045" s="123" t="s">
        <v>60</v>
      </c>
      <c r="J1045" s="128">
        <v>30067</v>
      </c>
      <c r="K1045" s="122">
        <v>1982</v>
      </c>
      <c r="L1045" s="123">
        <f t="shared" si="45"/>
        <v>38</v>
      </c>
      <c r="M1045" s="123" t="s">
        <v>26</v>
      </c>
      <c r="N1045" s="123" t="s">
        <v>130</v>
      </c>
      <c r="O1045" s="123" t="s">
        <v>28</v>
      </c>
      <c r="P1045" s="123" t="s">
        <v>136</v>
      </c>
      <c r="Q1045" s="123"/>
      <c r="R1045" s="133" t="s">
        <v>30</v>
      </c>
      <c r="S1045" s="118">
        <v>60000</v>
      </c>
      <c r="T1045" s="134"/>
      <c r="U1045" s="135"/>
    </row>
    <row r="1046" spans="1:21" s="5" customFormat="1" hidden="1">
      <c r="A1046" s="95">
        <v>59</v>
      </c>
      <c r="B1046" s="141" t="s">
        <v>2119</v>
      </c>
      <c r="C1046" s="141" t="s">
        <v>2120</v>
      </c>
      <c r="D1046" s="142" t="s">
        <v>371</v>
      </c>
      <c r="E1046" s="141" t="s">
        <v>372</v>
      </c>
      <c r="F1046" s="156"/>
      <c r="G1046" s="157" t="s">
        <v>100</v>
      </c>
      <c r="H1046" s="95" t="s">
        <v>2048</v>
      </c>
      <c r="I1046" s="157" t="s">
        <v>60</v>
      </c>
      <c r="J1046" s="155">
        <v>43484</v>
      </c>
      <c r="K1046" s="156">
        <v>1977</v>
      </c>
      <c r="L1046" s="157">
        <f t="shared" si="45"/>
        <v>43</v>
      </c>
      <c r="M1046" s="157" t="s">
        <v>26</v>
      </c>
      <c r="N1046" s="157" t="s">
        <v>27</v>
      </c>
      <c r="O1046" s="157" t="s">
        <v>49</v>
      </c>
      <c r="P1046" s="157" t="s">
        <v>136</v>
      </c>
      <c r="Q1046" s="157"/>
      <c r="R1046" s="168" t="s">
        <v>30</v>
      </c>
      <c r="S1046" s="141">
        <v>60000</v>
      </c>
      <c r="T1046" s="169"/>
      <c r="U1046" s="117"/>
    </row>
    <row r="1047" spans="1:21" s="5" customFormat="1" hidden="1">
      <c r="A1047" s="95">
        <v>60</v>
      </c>
      <c r="B1047" s="141" t="s">
        <v>2121</v>
      </c>
      <c r="C1047" s="141" t="s">
        <v>1546</v>
      </c>
      <c r="D1047" s="95" t="s">
        <v>41</v>
      </c>
      <c r="E1047" s="141" t="s">
        <v>42</v>
      </c>
      <c r="F1047" s="156"/>
      <c r="G1047" s="157" t="s">
        <v>100</v>
      </c>
      <c r="H1047" s="95" t="s">
        <v>2048</v>
      </c>
      <c r="I1047" s="157" t="s">
        <v>157</v>
      </c>
      <c r="J1047" s="155">
        <v>21342</v>
      </c>
      <c r="K1047" s="156">
        <v>1958</v>
      </c>
      <c r="L1047" s="157">
        <f t="shared" si="45"/>
        <v>62</v>
      </c>
      <c r="M1047" s="157" t="s">
        <v>26</v>
      </c>
      <c r="N1047" s="157" t="s">
        <v>27</v>
      </c>
      <c r="O1047" s="157" t="s">
        <v>46</v>
      </c>
      <c r="P1047" s="157" t="s">
        <v>136</v>
      </c>
      <c r="Q1047" s="157">
        <v>5</v>
      </c>
      <c r="R1047" s="168" t="s">
        <v>30</v>
      </c>
      <c r="S1047" s="141">
        <v>120000</v>
      </c>
      <c r="T1047" s="169"/>
      <c r="U1047" s="117"/>
    </row>
    <row r="1048" spans="1:21" s="5" customFormat="1" hidden="1">
      <c r="A1048" s="95">
        <v>61</v>
      </c>
      <c r="B1048" s="141" t="s">
        <v>532</v>
      </c>
      <c r="C1048" s="141" t="s">
        <v>2122</v>
      </c>
      <c r="D1048" s="95" t="s">
        <v>63</v>
      </c>
      <c r="E1048" s="141" t="s">
        <v>958</v>
      </c>
      <c r="F1048" s="156"/>
      <c r="G1048" s="157" t="s">
        <v>223</v>
      </c>
      <c r="H1048" s="95" t="s">
        <v>2048</v>
      </c>
      <c r="I1048" s="157" t="s">
        <v>135</v>
      </c>
      <c r="J1048" s="155">
        <v>43805</v>
      </c>
      <c r="K1048" s="156">
        <v>1978</v>
      </c>
      <c r="L1048" s="157">
        <f t="shared" si="45"/>
        <v>42</v>
      </c>
      <c r="M1048" s="157" t="s">
        <v>45</v>
      </c>
      <c r="N1048" s="157" t="s">
        <v>27</v>
      </c>
      <c r="O1048" s="157" t="s">
        <v>28</v>
      </c>
      <c r="P1048" s="157" t="s">
        <v>214</v>
      </c>
      <c r="Q1048" s="157">
        <v>2</v>
      </c>
      <c r="R1048" s="168" t="s">
        <v>30</v>
      </c>
      <c r="S1048" s="141">
        <v>90000</v>
      </c>
      <c r="T1048" s="169"/>
      <c r="U1048" s="117"/>
    </row>
    <row r="1049" spans="1:21" s="5" customFormat="1" hidden="1">
      <c r="A1049" s="95">
        <v>62</v>
      </c>
      <c r="B1049" s="141" t="s">
        <v>42</v>
      </c>
      <c r="C1049" s="141" t="s">
        <v>2123</v>
      </c>
      <c r="D1049" s="95" t="s">
        <v>85</v>
      </c>
      <c r="E1049" s="141" t="s">
        <v>85</v>
      </c>
      <c r="F1049" s="156"/>
      <c r="G1049" s="157" t="s">
        <v>100</v>
      </c>
      <c r="H1049" s="95" t="s">
        <v>2048</v>
      </c>
      <c r="I1049" s="157" t="s">
        <v>157</v>
      </c>
      <c r="J1049" s="155">
        <v>43489</v>
      </c>
      <c r="K1049" s="156">
        <v>1955</v>
      </c>
      <c r="L1049" s="157">
        <f t="shared" si="45"/>
        <v>65</v>
      </c>
      <c r="M1049" s="157" t="s">
        <v>45</v>
      </c>
      <c r="N1049" s="157" t="s">
        <v>27</v>
      </c>
      <c r="O1049" s="157" t="s">
        <v>49</v>
      </c>
      <c r="P1049" s="157" t="s">
        <v>104</v>
      </c>
      <c r="Q1049" s="157"/>
      <c r="R1049" s="168" t="s">
        <v>30</v>
      </c>
      <c r="S1049" s="141">
        <v>80000</v>
      </c>
      <c r="T1049" s="169"/>
      <c r="U1049" s="117"/>
    </row>
    <row r="1050" spans="1:21" s="5" customFormat="1" hidden="1">
      <c r="A1050" s="95">
        <v>63</v>
      </c>
      <c r="B1050" s="141" t="s">
        <v>372</v>
      </c>
      <c r="C1050" s="141" t="s">
        <v>1472</v>
      </c>
      <c r="D1050" s="142"/>
      <c r="E1050" s="141"/>
      <c r="F1050" s="156"/>
      <c r="G1050" s="157" t="s">
        <v>100</v>
      </c>
      <c r="H1050" s="95" t="s">
        <v>2048</v>
      </c>
      <c r="I1050" s="157" t="s">
        <v>60</v>
      </c>
      <c r="J1050" s="155">
        <v>22716</v>
      </c>
      <c r="K1050" s="156">
        <v>1962</v>
      </c>
      <c r="L1050" s="157">
        <f t="shared" si="45"/>
        <v>58</v>
      </c>
      <c r="M1050" s="157" t="s">
        <v>26</v>
      </c>
      <c r="N1050" s="157" t="s">
        <v>27</v>
      </c>
      <c r="O1050" s="157" t="s">
        <v>46</v>
      </c>
      <c r="P1050" s="157" t="s">
        <v>315</v>
      </c>
      <c r="Q1050" s="157">
        <v>3</v>
      </c>
      <c r="R1050" s="168" t="s">
        <v>30</v>
      </c>
      <c r="S1050" s="141">
        <v>120000</v>
      </c>
      <c r="T1050" s="169"/>
      <c r="U1050" s="117"/>
    </row>
    <row r="1051" spans="1:21" s="5" customFormat="1" hidden="1">
      <c r="A1051" s="95">
        <v>64</v>
      </c>
      <c r="B1051" s="141" t="s">
        <v>372</v>
      </c>
      <c r="C1051" s="141" t="s">
        <v>2124</v>
      </c>
      <c r="D1051" s="142"/>
      <c r="E1051" s="141"/>
      <c r="F1051" s="156"/>
      <c r="G1051" s="157" t="s">
        <v>100</v>
      </c>
      <c r="H1051" s="95" t="s">
        <v>2048</v>
      </c>
      <c r="I1051" s="157" t="s">
        <v>60</v>
      </c>
      <c r="J1051" s="155">
        <v>43521</v>
      </c>
      <c r="K1051" s="156">
        <v>1940</v>
      </c>
      <c r="L1051" s="157">
        <f t="shared" si="45"/>
        <v>80</v>
      </c>
      <c r="M1051" s="157" t="s">
        <v>45</v>
      </c>
      <c r="N1051" s="157" t="s">
        <v>27</v>
      </c>
      <c r="O1051" s="157" t="s">
        <v>28</v>
      </c>
      <c r="P1051" s="157" t="s">
        <v>454</v>
      </c>
      <c r="Q1051" s="157"/>
      <c r="R1051" s="168" t="s">
        <v>30</v>
      </c>
      <c r="S1051" s="141">
        <v>120000</v>
      </c>
      <c r="T1051" s="169"/>
      <c r="U1051" s="117"/>
    </row>
    <row r="1052" spans="1:21" s="5" customFormat="1" hidden="1">
      <c r="A1052" s="95">
        <v>65</v>
      </c>
      <c r="B1052" s="141" t="s">
        <v>2125</v>
      </c>
      <c r="C1052" s="141" t="s">
        <v>2059</v>
      </c>
      <c r="D1052" s="142"/>
      <c r="E1052" s="141"/>
      <c r="F1052" s="156"/>
      <c r="G1052" s="157" t="s">
        <v>100</v>
      </c>
      <c r="H1052" s="95" t="s">
        <v>2048</v>
      </c>
      <c r="I1052" s="157" t="s">
        <v>195</v>
      </c>
      <c r="J1052" s="155">
        <v>43523</v>
      </c>
      <c r="K1052" s="156">
        <v>1983</v>
      </c>
      <c r="L1052" s="157">
        <f t="shared" si="45"/>
        <v>37</v>
      </c>
      <c r="M1052" s="157" t="s">
        <v>26</v>
      </c>
      <c r="N1052" s="157" t="s">
        <v>27</v>
      </c>
      <c r="O1052" s="157" t="s">
        <v>28</v>
      </c>
      <c r="P1052" s="157" t="s">
        <v>136</v>
      </c>
      <c r="Q1052" s="157">
        <v>1</v>
      </c>
      <c r="R1052" s="168" t="s">
        <v>30</v>
      </c>
      <c r="S1052" s="141">
        <v>60000</v>
      </c>
      <c r="T1052" s="169"/>
      <c r="U1052" s="117"/>
    </row>
    <row r="1053" spans="1:21" s="5" customFormat="1" hidden="1">
      <c r="A1053" s="95">
        <v>66</v>
      </c>
      <c r="B1053" s="141" t="s">
        <v>945</v>
      </c>
      <c r="C1053" s="141" t="s">
        <v>732</v>
      </c>
      <c r="D1053" s="142" t="s">
        <v>517</v>
      </c>
      <c r="E1053" s="141" t="s">
        <v>518</v>
      </c>
      <c r="F1053" s="156"/>
      <c r="G1053" s="157" t="s">
        <v>100</v>
      </c>
      <c r="H1053" s="95" t="s">
        <v>2048</v>
      </c>
      <c r="I1053" s="157" t="s">
        <v>1077</v>
      </c>
      <c r="J1053" s="155">
        <v>14714</v>
      </c>
      <c r="K1053" s="156">
        <v>1940</v>
      </c>
      <c r="L1053" s="157">
        <f t="shared" si="45"/>
        <v>80</v>
      </c>
      <c r="M1053" s="157" t="s">
        <v>26</v>
      </c>
      <c r="N1053" s="157" t="s">
        <v>27</v>
      </c>
      <c r="O1053" s="157" t="s">
        <v>46</v>
      </c>
      <c r="P1053" s="157" t="s">
        <v>66</v>
      </c>
      <c r="Q1053" s="157">
        <v>6</v>
      </c>
      <c r="R1053" s="168" t="s">
        <v>30</v>
      </c>
      <c r="S1053" s="141">
        <v>120000</v>
      </c>
      <c r="T1053" s="169"/>
      <c r="U1053" s="117"/>
    </row>
    <row r="1054" spans="1:21" s="5" customFormat="1" hidden="1">
      <c r="A1054" s="95">
        <v>67</v>
      </c>
      <c r="B1054" s="141" t="s">
        <v>945</v>
      </c>
      <c r="C1054" s="141" t="s">
        <v>1097</v>
      </c>
      <c r="D1054" s="142"/>
      <c r="E1054" s="141"/>
      <c r="F1054" s="156"/>
      <c r="G1054" s="157" t="s">
        <v>100</v>
      </c>
      <c r="H1054" s="95" t="s">
        <v>2048</v>
      </c>
      <c r="I1054" s="157" t="s">
        <v>1077</v>
      </c>
      <c r="J1054" s="155">
        <v>43682</v>
      </c>
      <c r="K1054" s="156">
        <v>1965</v>
      </c>
      <c r="L1054" s="157">
        <f t="shared" si="45"/>
        <v>55</v>
      </c>
      <c r="M1054" s="157" t="s">
        <v>26</v>
      </c>
      <c r="N1054" s="157" t="s">
        <v>27</v>
      </c>
      <c r="O1054" s="157" t="s">
        <v>49</v>
      </c>
      <c r="P1054" s="157" t="s">
        <v>136</v>
      </c>
      <c r="Q1054" s="157">
        <v>2</v>
      </c>
      <c r="R1054" s="168" t="s">
        <v>30</v>
      </c>
      <c r="S1054" s="141">
        <v>60000</v>
      </c>
      <c r="T1054" s="169"/>
      <c r="U1054" s="117"/>
    </row>
    <row r="1055" spans="1:21" s="5" customFormat="1" hidden="1">
      <c r="A1055" s="95">
        <v>68</v>
      </c>
      <c r="B1055" s="141" t="s">
        <v>2126</v>
      </c>
      <c r="C1055" s="141" t="s">
        <v>142</v>
      </c>
      <c r="D1055" s="95" t="s">
        <v>21</v>
      </c>
      <c r="E1055" s="141" t="s">
        <v>307</v>
      </c>
      <c r="F1055" s="156"/>
      <c r="G1055" s="157"/>
      <c r="H1055" s="95" t="s">
        <v>2048</v>
      </c>
      <c r="I1055" s="157" t="s">
        <v>283</v>
      </c>
      <c r="J1055" s="155"/>
      <c r="K1055" s="156"/>
      <c r="L1055" s="157">
        <f t="shared" si="45"/>
        <v>2020</v>
      </c>
      <c r="M1055" s="157" t="s">
        <v>26</v>
      </c>
      <c r="N1055" s="157" t="s">
        <v>27</v>
      </c>
      <c r="O1055" s="157"/>
      <c r="P1055" s="157"/>
      <c r="Q1055" s="157"/>
      <c r="R1055" s="168"/>
      <c r="S1055" s="141"/>
      <c r="T1055" s="169"/>
      <c r="U1055" s="117"/>
    </row>
    <row r="1056" spans="1:21" s="5" customFormat="1" hidden="1">
      <c r="A1056" s="95">
        <v>69</v>
      </c>
      <c r="B1056" s="141" t="s">
        <v>1172</v>
      </c>
      <c r="C1056" s="141" t="s">
        <v>2127</v>
      </c>
      <c r="D1056" s="142" t="s">
        <v>299</v>
      </c>
      <c r="E1056" s="141" t="s">
        <v>299</v>
      </c>
      <c r="F1056" s="156"/>
      <c r="G1056" s="157" t="s">
        <v>161</v>
      </c>
      <c r="H1056" s="95" t="s">
        <v>2048</v>
      </c>
      <c r="I1056" s="157" t="s">
        <v>146</v>
      </c>
      <c r="J1056" s="155">
        <v>43466</v>
      </c>
      <c r="K1056" s="156">
        <v>1968</v>
      </c>
      <c r="L1056" s="157">
        <f t="shared" si="45"/>
        <v>52</v>
      </c>
      <c r="M1056" s="157" t="s">
        <v>45</v>
      </c>
      <c r="N1056" s="157" t="s">
        <v>130</v>
      </c>
      <c r="O1056" s="157" t="s">
        <v>28</v>
      </c>
      <c r="P1056" s="157" t="s">
        <v>2128</v>
      </c>
      <c r="Q1056" s="157">
        <v>2</v>
      </c>
      <c r="R1056" s="168" t="s">
        <v>30</v>
      </c>
      <c r="S1056" s="141">
        <v>120000</v>
      </c>
      <c r="T1056" s="169"/>
      <c r="U1056" s="117"/>
    </row>
    <row r="1057" spans="1:21" s="5" customFormat="1" hidden="1">
      <c r="A1057" s="95">
        <v>70</v>
      </c>
      <c r="B1057" s="141" t="s">
        <v>1172</v>
      </c>
      <c r="C1057" s="141" t="s">
        <v>2129</v>
      </c>
      <c r="D1057" s="142" t="s">
        <v>85</v>
      </c>
      <c r="E1057" s="141" t="s">
        <v>172</v>
      </c>
      <c r="F1057" s="156"/>
      <c r="G1057" s="157"/>
      <c r="H1057" s="95" t="s">
        <v>2048</v>
      </c>
      <c r="I1057" s="157" t="s">
        <v>146</v>
      </c>
      <c r="J1057" s="155">
        <v>43996</v>
      </c>
      <c r="K1057" s="156">
        <v>1996</v>
      </c>
      <c r="L1057" s="157">
        <f t="shared" si="45"/>
        <v>24</v>
      </c>
      <c r="M1057" s="157" t="s">
        <v>26</v>
      </c>
      <c r="N1057" s="157" t="s">
        <v>130</v>
      </c>
      <c r="O1057" s="157" t="s">
        <v>28</v>
      </c>
      <c r="P1057" s="157"/>
      <c r="Q1057" s="157">
        <v>2</v>
      </c>
      <c r="R1057" s="168" t="s">
        <v>30</v>
      </c>
      <c r="S1057" s="141"/>
      <c r="T1057" s="169"/>
      <c r="U1057" s="117"/>
    </row>
    <row r="1058" spans="1:21" s="5" customFormat="1" hidden="1">
      <c r="A1058" s="95">
        <v>71</v>
      </c>
      <c r="B1058" s="141" t="s">
        <v>602</v>
      </c>
      <c r="C1058" s="141" t="s">
        <v>2130</v>
      </c>
      <c r="D1058" s="95" t="s">
        <v>240</v>
      </c>
      <c r="E1058" s="141" t="s">
        <v>438</v>
      </c>
      <c r="F1058" s="156"/>
      <c r="G1058" s="157" t="s">
        <v>100</v>
      </c>
      <c r="H1058" s="95" t="s">
        <v>2048</v>
      </c>
      <c r="I1058" s="157" t="s">
        <v>157</v>
      </c>
      <c r="J1058" s="155">
        <v>43824</v>
      </c>
      <c r="K1058" s="156">
        <v>1977</v>
      </c>
      <c r="L1058" s="157">
        <f t="shared" si="45"/>
        <v>43</v>
      </c>
      <c r="M1058" s="157" t="s">
        <v>26</v>
      </c>
      <c r="N1058" s="157" t="s">
        <v>27</v>
      </c>
      <c r="O1058" s="157" t="s">
        <v>49</v>
      </c>
      <c r="P1058" s="157" t="s">
        <v>66</v>
      </c>
      <c r="Q1058" s="157">
        <v>2</v>
      </c>
      <c r="R1058" s="168" t="s">
        <v>30</v>
      </c>
      <c r="S1058" s="141">
        <v>120000</v>
      </c>
      <c r="T1058" s="169"/>
      <c r="U1058" s="117"/>
    </row>
    <row r="1059" spans="1:21" s="5" customFormat="1" hidden="1">
      <c r="A1059" s="95">
        <v>72</v>
      </c>
      <c r="B1059" s="141" t="s">
        <v>602</v>
      </c>
      <c r="C1059" s="141" t="s">
        <v>2131</v>
      </c>
      <c r="D1059" s="95" t="s">
        <v>240</v>
      </c>
      <c r="E1059" s="141" t="s">
        <v>438</v>
      </c>
      <c r="F1059" s="156"/>
      <c r="G1059" s="157"/>
      <c r="H1059" s="95" t="s">
        <v>2048</v>
      </c>
      <c r="I1059" s="157" t="s">
        <v>157</v>
      </c>
      <c r="J1059" s="155">
        <v>43509</v>
      </c>
      <c r="K1059" s="156">
        <v>1997</v>
      </c>
      <c r="L1059" s="157">
        <f t="shared" si="45"/>
        <v>23</v>
      </c>
      <c r="M1059" s="157" t="s">
        <v>26</v>
      </c>
      <c r="N1059" s="157" t="s">
        <v>130</v>
      </c>
      <c r="O1059" s="157" t="s">
        <v>28</v>
      </c>
      <c r="P1059" s="157"/>
      <c r="Q1059" s="157">
        <v>1</v>
      </c>
      <c r="R1059" s="168" t="s">
        <v>30</v>
      </c>
      <c r="S1059" s="141"/>
      <c r="T1059" s="169"/>
      <c r="U1059" s="117"/>
    </row>
    <row r="1060" spans="1:21" s="5" customFormat="1" hidden="1">
      <c r="A1060" s="95">
        <v>73</v>
      </c>
      <c r="B1060" s="141" t="s">
        <v>340</v>
      </c>
      <c r="C1060" s="141" t="s">
        <v>1735</v>
      </c>
      <c r="D1060" s="95" t="s">
        <v>63</v>
      </c>
      <c r="E1060" s="141" t="s">
        <v>505</v>
      </c>
      <c r="F1060" s="156"/>
      <c r="G1060" s="157" t="s">
        <v>100</v>
      </c>
      <c r="H1060" s="95" t="s">
        <v>2048</v>
      </c>
      <c r="I1060" s="157" t="s">
        <v>278</v>
      </c>
      <c r="J1060" s="155">
        <v>43473</v>
      </c>
      <c r="K1060" s="156">
        <v>1967</v>
      </c>
      <c r="L1060" s="157">
        <f t="shared" si="45"/>
        <v>53</v>
      </c>
      <c r="M1060" s="157" t="s">
        <v>26</v>
      </c>
      <c r="N1060" s="157" t="s">
        <v>27</v>
      </c>
      <c r="O1060" s="157" t="s">
        <v>49</v>
      </c>
      <c r="P1060" s="157" t="s">
        <v>136</v>
      </c>
      <c r="Q1060" s="157">
        <v>8</v>
      </c>
      <c r="R1060" s="168" t="s">
        <v>30</v>
      </c>
      <c r="S1060" s="141">
        <v>60000</v>
      </c>
      <c r="T1060" s="169"/>
      <c r="U1060" s="117"/>
    </row>
    <row r="1061" spans="1:21" s="5" customFormat="1" hidden="1">
      <c r="A1061" s="95">
        <v>74</v>
      </c>
      <c r="B1061" s="141" t="s">
        <v>2132</v>
      </c>
      <c r="C1061" s="141" t="s">
        <v>682</v>
      </c>
      <c r="D1061" s="95" t="s">
        <v>63</v>
      </c>
      <c r="E1061" s="141" t="s">
        <v>895</v>
      </c>
      <c r="F1061" s="156"/>
      <c r="G1061" s="157" t="s">
        <v>100</v>
      </c>
      <c r="H1061" s="95" t="s">
        <v>2048</v>
      </c>
      <c r="I1061" s="157" t="s">
        <v>294</v>
      </c>
      <c r="J1061" s="155">
        <v>43496</v>
      </c>
      <c r="K1061" s="156">
        <v>1966</v>
      </c>
      <c r="L1061" s="157">
        <f t="shared" si="45"/>
        <v>54</v>
      </c>
      <c r="M1061" s="157" t="s">
        <v>45</v>
      </c>
      <c r="N1061" s="157" t="s">
        <v>27</v>
      </c>
      <c r="O1061" s="157" t="s">
        <v>46</v>
      </c>
      <c r="P1061" s="157" t="s">
        <v>66</v>
      </c>
      <c r="Q1061" s="157">
        <v>2</v>
      </c>
      <c r="R1061" s="168" t="s">
        <v>30</v>
      </c>
      <c r="S1061" s="141"/>
      <c r="T1061" s="169"/>
      <c r="U1061" s="117"/>
    </row>
    <row r="1062" spans="1:21" s="5" customFormat="1" hidden="1">
      <c r="A1062" s="95">
        <v>75</v>
      </c>
      <c r="B1062" s="141" t="s">
        <v>2133</v>
      </c>
      <c r="C1062" s="141" t="s">
        <v>2134</v>
      </c>
      <c r="D1062" s="95" t="s">
        <v>97</v>
      </c>
      <c r="E1062" s="141" t="s">
        <v>2135</v>
      </c>
      <c r="F1062" s="156"/>
      <c r="G1062" s="157"/>
      <c r="H1062" s="95" t="s">
        <v>2048</v>
      </c>
      <c r="I1062" s="157" t="s">
        <v>33</v>
      </c>
      <c r="J1062" s="155">
        <v>23915</v>
      </c>
      <c r="K1062" s="156">
        <v>1965</v>
      </c>
      <c r="L1062" s="157">
        <f t="shared" si="45"/>
        <v>55</v>
      </c>
      <c r="M1062" s="157" t="s">
        <v>26</v>
      </c>
      <c r="N1062" s="157" t="s">
        <v>27</v>
      </c>
      <c r="O1062" s="157" t="s">
        <v>46</v>
      </c>
      <c r="P1062" s="157"/>
      <c r="Q1062" s="157"/>
      <c r="R1062" s="168"/>
      <c r="S1062" s="141"/>
      <c r="T1062" s="169"/>
      <c r="U1062" s="117"/>
    </row>
    <row r="1063" spans="1:21" s="5" customFormat="1" hidden="1">
      <c r="A1063" s="95">
        <v>76</v>
      </c>
      <c r="B1063" s="141" t="s">
        <v>1274</v>
      </c>
      <c r="C1063" s="141" t="s">
        <v>1372</v>
      </c>
      <c r="D1063" s="95" t="s">
        <v>226</v>
      </c>
      <c r="E1063" s="141" t="s">
        <v>2136</v>
      </c>
      <c r="F1063" s="156"/>
      <c r="G1063" s="157" t="s">
        <v>23</v>
      </c>
      <c r="H1063" s="95" t="s">
        <v>2048</v>
      </c>
      <c r="I1063" s="157" t="s">
        <v>146</v>
      </c>
      <c r="J1063" s="155">
        <v>29500</v>
      </c>
      <c r="K1063" s="156">
        <v>1980</v>
      </c>
      <c r="L1063" s="157">
        <f t="shared" si="45"/>
        <v>40</v>
      </c>
      <c r="M1063" s="157" t="s">
        <v>45</v>
      </c>
      <c r="N1063" s="157" t="s">
        <v>27</v>
      </c>
      <c r="O1063" s="157" t="s">
        <v>49</v>
      </c>
      <c r="P1063" s="157"/>
      <c r="Q1063" s="157">
        <v>2</v>
      </c>
      <c r="R1063" s="168" t="s">
        <v>30</v>
      </c>
      <c r="S1063" s="141"/>
      <c r="T1063" s="169"/>
      <c r="U1063" s="117"/>
    </row>
    <row r="1064" spans="1:21" s="5" customFormat="1" hidden="1">
      <c r="A1064" s="95">
        <v>77</v>
      </c>
      <c r="B1064" s="141" t="s">
        <v>2137</v>
      </c>
      <c r="C1064" s="141" t="s">
        <v>1352</v>
      </c>
      <c r="D1064" s="142"/>
      <c r="E1064" s="141"/>
      <c r="F1064" s="156"/>
      <c r="G1064" s="157" t="s">
        <v>100</v>
      </c>
      <c r="H1064" s="95" t="s">
        <v>2048</v>
      </c>
      <c r="I1064" s="157" t="s">
        <v>157</v>
      </c>
      <c r="J1064" s="155">
        <v>43473</v>
      </c>
      <c r="K1064" s="156">
        <v>1967</v>
      </c>
      <c r="L1064" s="157">
        <f t="shared" si="45"/>
        <v>53</v>
      </c>
      <c r="M1064" s="157" t="s">
        <v>45</v>
      </c>
      <c r="N1064" s="157" t="s">
        <v>27</v>
      </c>
      <c r="O1064" s="157" t="s">
        <v>46</v>
      </c>
      <c r="P1064" s="157" t="s">
        <v>104</v>
      </c>
      <c r="Q1064" s="157">
        <v>5</v>
      </c>
      <c r="R1064" s="168" t="s">
        <v>30</v>
      </c>
      <c r="S1064" s="141">
        <v>80000</v>
      </c>
      <c r="T1064" s="169"/>
      <c r="U1064" s="117"/>
    </row>
    <row r="1065" spans="1:21" s="5" customFormat="1" hidden="1">
      <c r="A1065" s="95">
        <v>78</v>
      </c>
      <c r="B1065" s="141" t="s">
        <v>2137</v>
      </c>
      <c r="C1065" s="141" t="s">
        <v>2138</v>
      </c>
      <c r="D1065" s="142"/>
      <c r="E1065" s="141"/>
      <c r="F1065" s="156"/>
      <c r="G1065" s="157" t="s">
        <v>358</v>
      </c>
      <c r="H1065" s="95" t="s">
        <v>2048</v>
      </c>
      <c r="I1065" s="157" t="s">
        <v>278</v>
      </c>
      <c r="J1065" s="155"/>
      <c r="K1065" s="156"/>
      <c r="L1065" s="157">
        <f t="shared" si="45"/>
        <v>2020</v>
      </c>
      <c r="M1065" s="157" t="s">
        <v>26</v>
      </c>
      <c r="N1065" s="157" t="s">
        <v>27</v>
      </c>
      <c r="O1065" s="157" t="s">
        <v>49</v>
      </c>
      <c r="P1065" s="157" t="s">
        <v>136</v>
      </c>
      <c r="Q1065" s="157"/>
      <c r="R1065" s="168" t="s">
        <v>30</v>
      </c>
      <c r="S1065" s="141">
        <v>60000</v>
      </c>
      <c r="T1065" s="169"/>
      <c r="U1065" s="117"/>
    </row>
    <row r="1066" spans="1:21" s="5" customFormat="1" hidden="1">
      <c r="A1066" s="95">
        <v>79</v>
      </c>
      <c r="B1066" s="141" t="s">
        <v>1304</v>
      </c>
      <c r="C1066" s="141" t="s">
        <v>2139</v>
      </c>
      <c r="D1066" s="142" t="s">
        <v>371</v>
      </c>
      <c r="E1066" s="141" t="s">
        <v>372</v>
      </c>
      <c r="F1066" s="156"/>
      <c r="G1066" s="157" t="s">
        <v>100</v>
      </c>
      <c r="H1066" s="95" t="s">
        <v>2048</v>
      </c>
      <c r="I1066" s="157" t="s">
        <v>60</v>
      </c>
      <c r="J1066" s="155">
        <v>27194</v>
      </c>
      <c r="K1066" s="156">
        <v>1974</v>
      </c>
      <c r="L1066" s="157">
        <f t="shared" si="45"/>
        <v>46</v>
      </c>
      <c r="M1066" s="157" t="s">
        <v>45</v>
      </c>
      <c r="N1066" s="157" t="s">
        <v>27</v>
      </c>
      <c r="O1066" s="157" t="s">
        <v>28</v>
      </c>
      <c r="P1066" s="157" t="s">
        <v>1699</v>
      </c>
      <c r="Q1066" s="157">
        <v>1</v>
      </c>
      <c r="R1066" s="168" t="s">
        <v>30</v>
      </c>
      <c r="S1066" s="141">
        <v>100000</v>
      </c>
      <c r="T1066" s="169"/>
      <c r="U1066" s="117"/>
    </row>
    <row r="1067" spans="1:21" s="5" customFormat="1" hidden="1">
      <c r="A1067" s="95">
        <v>80</v>
      </c>
      <c r="B1067" s="125" t="s">
        <v>2140</v>
      </c>
      <c r="C1067" s="125" t="s">
        <v>2108</v>
      </c>
      <c r="D1067" s="142" t="s">
        <v>97</v>
      </c>
      <c r="E1067" s="125" t="s">
        <v>1319</v>
      </c>
      <c r="F1067" s="156"/>
      <c r="G1067" s="157" t="s">
        <v>100</v>
      </c>
      <c r="H1067" s="95" t="s">
        <v>2048</v>
      </c>
      <c r="I1067" s="157" t="s">
        <v>124</v>
      </c>
      <c r="J1067" s="155">
        <v>43771</v>
      </c>
      <c r="K1067" s="156">
        <v>1985</v>
      </c>
      <c r="L1067" s="157">
        <f t="shared" si="45"/>
        <v>35</v>
      </c>
      <c r="M1067" s="157" t="s">
        <v>26</v>
      </c>
      <c r="N1067" s="157" t="s">
        <v>27</v>
      </c>
      <c r="O1067" s="157" t="s">
        <v>49</v>
      </c>
      <c r="P1067" s="157" t="s">
        <v>2141</v>
      </c>
      <c r="Q1067" s="157">
        <v>2</v>
      </c>
      <c r="R1067" s="168" t="s">
        <v>30</v>
      </c>
      <c r="S1067" s="141"/>
      <c r="T1067" s="169"/>
      <c r="U1067" s="117"/>
    </row>
    <row r="1068" spans="1:21" s="5" customFormat="1" hidden="1">
      <c r="A1068" s="95">
        <v>81</v>
      </c>
      <c r="B1068" s="125" t="s">
        <v>475</v>
      </c>
      <c r="C1068" s="125" t="s">
        <v>2142</v>
      </c>
      <c r="D1068" s="125"/>
      <c r="E1068" s="125"/>
      <c r="F1068" s="156"/>
      <c r="G1068" s="157" t="s">
        <v>100</v>
      </c>
      <c r="H1068" s="95" t="s">
        <v>2048</v>
      </c>
      <c r="I1068" s="157" t="s">
        <v>283</v>
      </c>
      <c r="J1068" s="106">
        <v>30014</v>
      </c>
      <c r="K1068" s="107">
        <v>1982</v>
      </c>
      <c r="L1068" s="157">
        <f t="shared" si="45"/>
        <v>38</v>
      </c>
      <c r="M1068" s="157" t="s">
        <v>45</v>
      </c>
      <c r="N1068" s="157" t="s">
        <v>27</v>
      </c>
      <c r="O1068" s="157" t="s">
        <v>49</v>
      </c>
      <c r="P1068" s="157" t="s">
        <v>214</v>
      </c>
      <c r="Q1068" s="157"/>
      <c r="R1068" s="168" t="s">
        <v>30</v>
      </c>
      <c r="S1068" s="141">
        <v>120000</v>
      </c>
      <c r="T1068" s="169"/>
      <c r="U1068" s="117"/>
    </row>
    <row r="1069" spans="1:21" s="5" customFormat="1" hidden="1">
      <c r="A1069" s="95">
        <v>82</v>
      </c>
      <c r="B1069" s="125" t="s">
        <v>2143</v>
      </c>
      <c r="C1069" s="125" t="s">
        <v>2144</v>
      </c>
      <c r="D1069" s="125"/>
      <c r="E1069" s="125"/>
      <c r="F1069" s="156"/>
      <c r="G1069" s="157" t="s">
        <v>100</v>
      </c>
      <c r="H1069" s="95" t="s">
        <v>24</v>
      </c>
      <c r="I1069" s="157" t="s">
        <v>146</v>
      </c>
      <c r="J1069" s="155">
        <v>43714</v>
      </c>
      <c r="K1069" s="156">
        <v>1951</v>
      </c>
      <c r="L1069" s="157">
        <f t="shared" si="45"/>
        <v>69</v>
      </c>
      <c r="M1069" s="157" t="s">
        <v>26</v>
      </c>
      <c r="N1069" s="157" t="s">
        <v>27</v>
      </c>
      <c r="O1069" s="157" t="s">
        <v>46</v>
      </c>
      <c r="P1069" s="157" t="s">
        <v>66</v>
      </c>
      <c r="Q1069" s="157">
        <v>6</v>
      </c>
      <c r="R1069" s="168" t="s">
        <v>30</v>
      </c>
      <c r="S1069" s="141">
        <v>120000</v>
      </c>
      <c r="T1069" s="169"/>
      <c r="U1069" s="117"/>
    </row>
    <row r="1070" spans="1:21" s="5" customFormat="1" hidden="1">
      <c r="A1070" s="95">
        <v>83</v>
      </c>
      <c r="B1070" s="125" t="s">
        <v>2143</v>
      </c>
      <c r="C1070" s="125" t="s">
        <v>2145</v>
      </c>
      <c r="D1070" s="125"/>
      <c r="E1070" s="125"/>
      <c r="F1070" s="156"/>
      <c r="G1070" s="157" t="s">
        <v>100</v>
      </c>
      <c r="H1070" s="95" t="s">
        <v>2048</v>
      </c>
      <c r="I1070" s="157" t="s">
        <v>146</v>
      </c>
      <c r="J1070" s="106">
        <v>43559</v>
      </c>
      <c r="K1070" s="107">
        <v>1956</v>
      </c>
      <c r="L1070" s="157">
        <f t="shared" si="45"/>
        <v>64</v>
      </c>
      <c r="M1070" s="157" t="s">
        <v>26</v>
      </c>
      <c r="N1070" s="157" t="s">
        <v>27</v>
      </c>
      <c r="O1070" s="157" t="s">
        <v>49</v>
      </c>
      <c r="P1070" s="157" t="s">
        <v>158</v>
      </c>
      <c r="Q1070" s="157">
        <v>5</v>
      </c>
      <c r="R1070" s="157" t="s">
        <v>30</v>
      </c>
      <c r="S1070" s="113">
        <v>120000</v>
      </c>
      <c r="T1070" s="169"/>
      <c r="U1070" s="117"/>
    </row>
    <row r="1071" spans="1:21" s="5" customFormat="1" hidden="1">
      <c r="A1071" s="95">
        <v>84</v>
      </c>
      <c r="B1071" s="125" t="s">
        <v>808</v>
      </c>
      <c r="C1071" s="125" t="s">
        <v>2146</v>
      </c>
      <c r="D1071" s="125"/>
      <c r="E1071" s="125"/>
      <c r="F1071" s="156"/>
      <c r="G1071" s="157" t="s">
        <v>100</v>
      </c>
      <c r="H1071" s="95" t="s">
        <v>2048</v>
      </c>
      <c r="I1071" s="157" t="s">
        <v>157</v>
      </c>
      <c r="J1071" s="155">
        <v>22798</v>
      </c>
      <c r="K1071" s="156">
        <v>1962</v>
      </c>
      <c r="L1071" s="157">
        <f t="shared" si="45"/>
        <v>58</v>
      </c>
      <c r="M1071" s="157" t="s">
        <v>45</v>
      </c>
      <c r="N1071" s="157" t="s">
        <v>27</v>
      </c>
      <c r="O1071" s="157" t="s">
        <v>46</v>
      </c>
      <c r="P1071" s="157" t="s">
        <v>104</v>
      </c>
      <c r="Q1071" s="157">
        <v>4</v>
      </c>
      <c r="R1071" s="168" t="s">
        <v>30</v>
      </c>
      <c r="S1071" s="141">
        <v>80000</v>
      </c>
      <c r="T1071" s="169"/>
      <c r="U1071" s="117"/>
    </row>
    <row r="1072" spans="1:21" s="5" customFormat="1" hidden="1">
      <c r="A1072" s="95">
        <v>85</v>
      </c>
      <c r="B1072" s="125" t="s">
        <v>808</v>
      </c>
      <c r="C1072" s="125" t="s">
        <v>2147</v>
      </c>
      <c r="D1072" s="125"/>
      <c r="E1072" s="125"/>
      <c r="F1072" s="156"/>
      <c r="G1072" s="157" t="s">
        <v>100</v>
      </c>
      <c r="H1072" s="95" t="s">
        <v>2048</v>
      </c>
      <c r="I1072" s="157" t="s">
        <v>1077</v>
      </c>
      <c r="J1072" s="155">
        <v>24653</v>
      </c>
      <c r="K1072" s="156">
        <v>1967</v>
      </c>
      <c r="L1072" s="157">
        <f t="shared" si="45"/>
        <v>53</v>
      </c>
      <c r="M1072" s="157" t="s">
        <v>26</v>
      </c>
      <c r="N1072" s="157" t="s">
        <v>27</v>
      </c>
      <c r="O1072" s="157" t="s">
        <v>46</v>
      </c>
      <c r="P1072" s="157" t="s">
        <v>136</v>
      </c>
      <c r="Q1072" s="157">
        <v>4</v>
      </c>
      <c r="R1072" s="168" t="s">
        <v>30</v>
      </c>
      <c r="S1072" s="141">
        <v>60000</v>
      </c>
      <c r="T1072" s="169"/>
      <c r="U1072" s="117"/>
    </row>
    <row r="1073" spans="1:21" s="5" customFormat="1" hidden="1">
      <c r="A1073" s="95">
        <v>86</v>
      </c>
      <c r="B1073" s="125" t="s">
        <v>98</v>
      </c>
      <c r="C1073" s="125" t="s">
        <v>2148</v>
      </c>
      <c r="D1073" s="142" t="s">
        <v>211</v>
      </c>
      <c r="E1073" s="125" t="s">
        <v>445</v>
      </c>
      <c r="F1073" s="156"/>
      <c r="G1073" s="157" t="s">
        <v>728</v>
      </c>
      <c r="H1073" s="95" t="s">
        <v>2048</v>
      </c>
      <c r="I1073" s="157" t="s">
        <v>157</v>
      </c>
      <c r="J1073" s="106">
        <v>43805</v>
      </c>
      <c r="K1073" s="107">
        <v>1988</v>
      </c>
      <c r="L1073" s="157">
        <f t="shared" si="45"/>
        <v>32</v>
      </c>
      <c r="M1073" s="157" t="s">
        <v>45</v>
      </c>
      <c r="N1073" s="157" t="s">
        <v>27</v>
      </c>
      <c r="O1073" s="157" t="s">
        <v>28</v>
      </c>
      <c r="P1073" s="157" t="s">
        <v>2149</v>
      </c>
      <c r="Q1073" s="157">
        <v>1</v>
      </c>
      <c r="R1073" s="168" t="s">
        <v>30</v>
      </c>
      <c r="S1073" s="141"/>
      <c r="T1073" s="169"/>
      <c r="U1073" s="117"/>
    </row>
    <row r="1074" spans="1:21" s="5" customFormat="1" hidden="1">
      <c r="A1074" s="95">
        <v>87</v>
      </c>
      <c r="B1074" s="125" t="s">
        <v>98</v>
      </c>
      <c r="C1074" s="141" t="s">
        <v>253</v>
      </c>
      <c r="D1074" s="142"/>
      <c r="E1074" s="141"/>
      <c r="F1074" s="156"/>
      <c r="G1074" s="157" t="s">
        <v>100</v>
      </c>
      <c r="H1074" s="95" t="s">
        <v>2048</v>
      </c>
      <c r="I1074" s="157" t="s">
        <v>157</v>
      </c>
      <c r="J1074" s="155">
        <v>43807</v>
      </c>
      <c r="K1074" s="156">
        <v>1930</v>
      </c>
      <c r="L1074" s="157">
        <f t="shared" si="45"/>
        <v>90</v>
      </c>
      <c r="M1074" s="157" t="s">
        <v>45</v>
      </c>
      <c r="N1074" s="157" t="s">
        <v>27</v>
      </c>
      <c r="O1074" s="157" t="s">
        <v>46</v>
      </c>
      <c r="P1074" s="157" t="s">
        <v>104</v>
      </c>
      <c r="Q1074" s="157"/>
      <c r="R1074" s="168" t="s">
        <v>30</v>
      </c>
      <c r="S1074" s="141">
        <v>80000</v>
      </c>
      <c r="T1074" s="169"/>
      <c r="U1074" s="117"/>
    </row>
    <row r="1075" spans="1:21" s="7" customFormat="1" hidden="1">
      <c r="A1075" s="95">
        <v>88</v>
      </c>
      <c r="B1075" s="118" t="s">
        <v>2150</v>
      </c>
      <c r="C1075" s="118" t="s">
        <v>807</v>
      </c>
      <c r="D1075" s="119"/>
      <c r="E1075" s="118"/>
      <c r="F1075" s="156"/>
      <c r="G1075" s="120"/>
      <c r="H1075" s="95" t="s">
        <v>2048</v>
      </c>
      <c r="I1075" s="120" t="s">
        <v>124</v>
      </c>
      <c r="J1075" s="126"/>
      <c r="K1075" s="127"/>
      <c r="L1075" s="157">
        <f t="shared" si="45"/>
        <v>2020</v>
      </c>
      <c r="M1075" s="120" t="s">
        <v>26</v>
      </c>
      <c r="N1075" s="120"/>
      <c r="O1075" s="120"/>
      <c r="P1075" s="120"/>
      <c r="Q1075" s="120"/>
      <c r="R1075" s="120"/>
      <c r="S1075" s="120"/>
      <c r="T1075" s="129"/>
      <c r="U1075" s="136"/>
    </row>
    <row r="1076" spans="1:21" s="5" customFormat="1" hidden="1">
      <c r="A1076" s="95">
        <v>89</v>
      </c>
      <c r="B1076" s="141" t="s">
        <v>1367</v>
      </c>
      <c r="C1076" s="141" t="s">
        <v>2151</v>
      </c>
      <c r="D1076" s="142"/>
      <c r="E1076" s="141"/>
      <c r="F1076" s="156"/>
      <c r="G1076" s="157" t="s">
        <v>100</v>
      </c>
      <c r="H1076" s="95" t="s">
        <v>24</v>
      </c>
      <c r="I1076" s="157" t="s">
        <v>157</v>
      </c>
      <c r="J1076" s="155">
        <v>43492</v>
      </c>
      <c r="K1076" s="156">
        <v>1971</v>
      </c>
      <c r="L1076" s="157">
        <f t="shared" si="45"/>
        <v>49</v>
      </c>
      <c r="M1076" s="157" t="s">
        <v>26</v>
      </c>
      <c r="N1076" s="157" t="s">
        <v>27</v>
      </c>
      <c r="O1076" s="157" t="s">
        <v>49</v>
      </c>
      <c r="P1076" s="157" t="s">
        <v>290</v>
      </c>
      <c r="Q1076" s="157">
        <v>3</v>
      </c>
      <c r="R1076" s="168" t="s">
        <v>30</v>
      </c>
      <c r="S1076" s="141">
        <v>120000</v>
      </c>
      <c r="T1076" s="169"/>
      <c r="U1076" s="117"/>
    </row>
    <row r="1077" spans="1:21" s="5" customFormat="1" hidden="1">
      <c r="A1077" s="95">
        <v>90</v>
      </c>
      <c r="B1077" s="141" t="s">
        <v>783</v>
      </c>
      <c r="C1077" s="141" t="s">
        <v>2152</v>
      </c>
      <c r="D1077" s="142"/>
      <c r="E1077" s="141"/>
      <c r="F1077" s="156"/>
      <c r="G1077" s="157" t="s">
        <v>100</v>
      </c>
      <c r="H1077" s="95" t="s">
        <v>2048</v>
      </c>
      <c r="I1077" s="157" t="s">
        <v>60</v>
      </c>
      <c r="J1077" s="155">
        <v>43800</v>
      </c>
      <c r="K1077" s="156">
        <v>1959</v>
      </c>
      <c r="L1077" s="157">
        <f t="shared" si="45"/>
        <v>61</v>
      </c>
      <c r="M1077" s="157" t="s">
        <v>26</v>
      </c>
      <c r="N1077" s="157" t="s">
        <v>27</v>
      </c>
      <c r="O1077" s="157" t="s">
        <v>49</v>
      </c>
      <c r="P1077" s="157" t="s">
        <v>136</v>
      </c>
      <c r="Q1077" s="157">
        <v>1</v>
      </c>
      <c r="R1077" s="168" t="s">
        <v>30</v>
      </c>
      <c r="S1077" s="141">
        <v>600000</v>
      </c>
      <c r="T1077" s="169"/>
      <c r="U1077" s="117"/>
    </row>
    <row r="1078" spans="1:21" s="5" customFormat="1" hidden="1">
      <c r="A1078" s="95">
        <v>91</v>
      </c>
      <c r="B1078" s="141" t="s">
        <v>783</v>
      </c>
      <c r="C1078" s="141" t="s">
        <v>563</v>
      </c>
      <c r="D1078" s="142"/>
      <c r="E1078" s="141"/>
      <c r="F1078" s="101"/>
      <c r="G1078" s="157"/>
      <c r="H1078" s="95" t="s">
        <v>2115</v>
      </c>
      <c r="I1078" s="157" t="s">
        <v>60</v>
      </c>
      <c r="J1078" s="155"/>
      <c r="K1078" s="156"/>
      <c r="L1078" s="157"/>
      <c r="M1078" s="157" t="s">
        <v>26</v>
      </c>
      <c r="N1078" s="157"/>
      <c r="O1078" s="157"/>
      <c r="P1078" s="157"/>
      <c r="Q1078" s="157"/>
      <c r="R1078" s="168"/>
      <c r="S1078" s="141"/>
      <c r="T1078" s="169"/>
      <c r="U1078" s="117"/>
    </row>
    <row r="1079" spans="1:21" s="5" customFormat="1" hidden="1">
      <c r="A1079" s="95">
        <v>92</v>
      </c>
      <c r="B1079" s="141" t="s">
        <v>783</v>
      </c>
      <c r="C1079" s="141" t="s">
        <v>1027</v>
      </c>
      <c r="D1079" s="95" t="s">
        <v>21</v>
      </c>
      <c r="E1079" s="141" t="s">
        <v>307</v>
      </c>
      <c r="F1079" s="156"/>
      <c r="G1079" s="157" t="s">
        <v>186</v>
      </c>
      <c r="H1079" s="95" t="s">
        <v>2048</v>
      </c>
      <c r="I1079" s="157" t="s">
        <v>283</v>
      </c>
      <c r="J1079" s="155">
        <v>43598</v>
      </c>
      <c r="K1079" s="156">
        <v>1989</v>
      </c>
      <c r="L1079" s="157">
        <f t="shared" ref="L1079:L1087" si="46">2020-K1079</f>
        <v>31</v>
      </c>
      <c r="M1079" s="157" t="s">
        <v>45</v>
      </c>
      <c r="N1079" s="157" t="s">
        <v>130</v>
      </c>
      <c r="O1079" s="157" t="s">
        <v>28</v>
      </c>
      <c r="P1079" s="157" t="s">
        <v>625</v>
      </c>
      <c r="Q1079" s="157">
        <v>2</v>
      </c>
      <c r="R1079" s="168" t="s">
        <v>30</v>
      </c>
      <c r="S1079" s="141"/>
      <c r="T1079" s="169"/>
      <c r="U1079" s="117"/>
    </row>
    <row r="1080" spans="1:21" s="5" customFormat="1" hidden="1">
      <c r="A1080" s="95">
        <v>93</v>
      </c>
      <c r="B1080" s="141" t="s">
        <v>184</v>
      </c>
      <c r="C1080" s="141" t="s">
        <v>2153</v>
      </c>
      <c r="D1080" s="142"/>
      <c r="E1080" s="141"/>
      <c r="F1080" s="156"/>
      <c r="G1080" s="157" t="s">
        <v>100</v>
      </c>
      <c r="H1080" s="95" t="s">
        <v>2048</v>
      </c>
      <c r="I1080" s="157" t="s">
        <v>37</v>
      </c>
      <c r="J1080" s="155">
        <v>43800</v>
      </c>
      <c r="K1080" s="156">
        <v>1990</v>
      </c>
      <c r="L1080" s="157">
        <f t="shared" si="46"/>
        <v>30</v>
      </c>
      <c r="M1080" s="157" t="s">
        <v>26</v>
      </c>
      <c r="N1080" s="157" t="s">
        <v>27</v>
      </c>
      <c r="O1080" s="157" t="s">
        <v>49</v>
      </c>
      <c r="P1080" s="157" t="s">
        <v>136</v>
      </c>
      <c r="Q1080" s="157"/>
      <c r="R1080" s="168" t="s">
        <v>30</v>
      </c>
      <c r="S1080" s="141">
        <v>120000</v>
      </c>
      <c r="T1080" s="169"/>
      <c r="U1080" s="117"/>
    </row>
    <row r="1081" spans="1:21" s="5" customFormat="1" hidden="1">
      <c r="A1081" s="95">
        <v>94</v>
      </c>
      <c r="B1081" s="141" t="s">
        <v>184</v>
      </c>
      <c r="C1081" s="141" t="s">
        <v>313</v>
      </c>
      <c r="D1081" s="142" t="s">
        <v>371</v>
      </c>
      <c r="E1081" s="141" t="s">
        <v>371</v>
      </c>
      <c r="F1081" s="156"/>
      <c r="G1081" s="157" t="s">
        <v>100</v>
      </c>
      <c r="H1081" s="95" t="s">
        <v>2048</v>
      </c>
      <c r="I1081" s="157" t="s">
        <v>1077</v>
      </c>
      <c r="J1081" s="106">
        <v>43685</v>
      </c>
      <c r="K1081" s="107">
        <v>1981</v>
      </c>
      <c r="L1081" s="157">
        <f t="shared" si="46"/>
        <v>39</v>
      </c>
      <c r="M1081" s="157" t="s">
        <v>26</v>
      </c>
      <c r="N1081" s="157" t="s">
        <v>27</v>
      </c>
      <c r="O1081" s="157" t="s">
        <v>49</v>
      </c>
      <c r="P1081" s="157" t="s">
        <v>136</v>
      </c>
      <c r="Q1081" s="157"/>
      <c r="R1081" s="168" t="s">
        <v>30</v>
      </c>
      <c r="S1081" s="141">
        <v>120000</v>
      </c>
      <c r="T1081" s="169"/>
      <c r="U1081" s="117"/>
    </row>
    <row r="1082" spans="1:21" s="5" customFormat="1" hidden="1">
      <c r="A1082" s="95">
        <v>95</v>
      </c>
      <c r="B1082" s="141" t="s">
        <v>184</v>
      </c>
      <c r="C1082" s="141" t="s">
        <v>455</v>
      </c>
      <c r="D1082" s="142"/>
      <c r="E1082" s="141" t="s">
        <v>2154</v>
      </c>
      <c r="F1082" s="156"/>
      <c r="G1082" s="157" t="s">
        <v>100</v>
      </c>
      <c r="H1082" s="95" t="s">
        <v>2048</v>
      </c>
      <c r="I1082" s="157" t="s">
        <v>1451</v>
      </c>
      <c r="J1082" s="155">
        <v>24480</v>
      </c>
      <c r="K1082" s="156">
        <v>1967</v>
      </c>
      <c r="L1082" s="157">
        <f t="shared" si="46"/>
        <v>53</v>
      </c>
      <c r="M1082" s="157" t="s">
        <v>26</v>
      </c>
      <c r="N1082" s="157" t="s">
        <v>27</v>
      </c>
      <c r="O1082" s="157" t="s">
        <v>49</v>
      </c>
      <c r="P1082" s="157" t="s">
        <v>54</v>
      </c>
      <c r="Q1082" s="157">
        <v>7</v>
      </c>
      <c r="R1082" s="168" t="s">
        <v>30</v>
      </c>
      <c r="S1082" s="141">
        <v>120000</v>
      </c>
      <c r="T1082" s="169"/>
      <c r="U1082" s="117"/>
    </row>
    <row r="1083" spans="1:21" s="5" customFormat="1" hidden="1">
      <c r="A1083" s="95">
        <v>96</v>
      </c>
      <c r="B1083" s="141" t="s">
        <v>184</v>
      </c>
      <c r="C1083" s="141" t="s">
        <v>455</v>
      </c>
      <c r="D1083" s="142"/>
      <c r="E1083" s="141"/>
      <c r="F1083" s="156"/>
      <c r="G1083" s="157" t="s">
        <v>100</v>
      </c>
      <c r="H1083" s="95" t="s">
        <v>2048</v>
      </c>
      <c r="I1083" s="157" t="s">
        <v>37</v>
      </c>
      <c r="J1083" s="106">
        <v>23452</v>
      </c>
      <c r="K1083" s="107">
        <v>1964</v>
      </c>
      <c r="L1083" s="157">
        <f t="shared" si="46"/>
        <v>56</v>
      </c>
      <c r="M1083" s="157" t="s">
        <v>26</v>
      </c>
      <c r="N1083" s="157" t="s">
        <v>27</v>
      </c>
      <c r="O1083" s="157" t="s">
        <v>49</v>
      </c>
      <c r="P1083" s="157" t="s">
        <v>136</v>
      </c>
      <c r="Q1083" s="157">
        <v>5</v>
      </c>
      <c r="R1083" s="168" t="s">
        <v>30</v>
      </c>
      <c r="S1083" s="141">
        <v>120000</v>
      </c>
      <c r="T1083" s="169"/>
      <c r="U1083" s="117"/>
    </row>
    <row r="1084" spans="1:21" s="5" customFormat="1" hidden="1">
      <c r="A1084" s="95">
        <v>97</v>
      </c>
      <c r="B1084" s="141" t="s">
        <v>184</v>
      </c>
      <c r="C1084" s="141" t="s">
        <v>1122</v>
      </c>
      <c r="D1084" s="142"/>
      <c r="E1084" s="141"/>
      <c r="F1084" s="156"/>
      <c r="G1084" s="157"/>
      <c r="H1084" s="95" t="s">
        <v>2048</v>
      </c>
      <c r="I1084" s="157" t="s">
        <v>37</v>
      </c>
      <c r="J1084" s="106"/>
      <c r="K1084" s="107"/>
      <c r="L1084" s="157">
        <f t="shared" si="46"/>
        <v>2020</v>
      </c>
      <c r="M1084" s="157" t="s">
        <v>45</v>
      </c>
      <c r="N1084" s="157"/>
      <c r="O1084" s="157"/>
      <c r="P1084" s="157"/>
      <c r="Q1084" s="157"/>
      <c r="R1084" s="168"/>
      <c r="S1084" s="141"/>
      <c r="T1084" s="169"/>
      <c r="U1084" s="117"/>
    </row>
    <row r="1085" spans="1:21" s="5" customFormat="1" hidden="1">
      <c r="A1085" s="95">
        <v>98</v>
      </c>
      <c r="B1085" s="141" t="s">
        <v>2155</v>
      </c>
      <c r="C1085" s="141" t="s">
        <v>142</v>
      </c>
      <c r="D1085" s="95" t="s">
        <v>56</v>
      </c>
      <c r="E1085" s="141" t="s">
        <v>2156</v>
      </c>
      <c r="F1085" s="156"/>
      <c r="G1085" s="157" t="s">
        <v>100</v>
      </c>
      <c r="H1085" s="95" t="s">
        <v>2048</v>
      </c>
      <c r="I1085" s="157" t="s">
        <v>195</v>
      </c>
      <c r="J1085" s="153">
        <v>28605</v>
      </c>
      <c r="K1085" s="154">
        <v>1978</v>
      </c>
      <c r="L1085" s="157">
        <f t="shared" si="46"/>
        <v>42</v>
      </c>
      <c r="M1085" s="157" t="s">
        <v>26</v>
      </c>
      <c r="N1085" s="157" t="s">
        <v>27</v>
      </c>
      <c r="O1085" s="157" t="s">
        <v>49</v>
      </c>
      <c r="P1085" s="157" t="s">
        <v>136</v>
      </c>
      <c r="Q1085" s="157">
        <v>1</v>
      </c>
      <c r="R1085" s="168" t="s">
        <v>30</v>
      </c>
      <c r="S1085" s="141">
        <v>60000</v>
      </c>
      <c r="T1085" s="169"/>
      <c r="U1085" s="117"/>
    </row>
    <row r="1086" spans="1:21" s="5" customFormat="1" hidden="1">
      <c r="A1086" s="95">
        <v>99</v>
      </c>
      <c r="B1086" s="168" t="s">
        <v>1536</v>
      </c>
      <c r="C1086" s="141" t="s">
        <v>2157</v>
      </c>
      <c r="D1086" s="142"/>
      <c r="E1086" s="141"/>
      <c r="F1086" s="156"/>
      <c r="G1086" s="157" t="s">
        <v>100</v>
      </c>
      <c r="H1086" s="95" t="s">
        <v>2048</v>
      </c>
      <c r="I1086" s="157" t="s">
        <v>2158</v>
      </c>
      <c r="J1086" s="155">
        <v>43773</v>
      </c>
      <c r="K1086" s="156">
        <v>1966</v>
      </c>
      <c r="L1086" s="157">
        <f t="shared" si="46"/>
        <v>54</v>
      </c>
      <c r="M1086" s="157" t="s">
        <v>45</v>
      </c>
      <c r="N1086" s="157" t="s">
        <v>27</v>
      </c>
      <c r="O1086" s="157" t="s">
        <v>49</v>
      </c>
      <c r="P1086" s="157" t="s">
        <v>214</v>
      </c>
      <c r="Q1086" s="157">
        <v>3</v>
      </c>
      <c r="R1086" s="168" t="s">
        <v>30</v>
      </c>
      <c r="S1086" s="141">
        <v>100000</v>
      </c>
      <c r="T1086" s="169"/>
      <c r="U1086" s="117"/>
    </row>
    <row r="1087" spans="1:21" s="5" customFormat="1" hidden="1">
      <c r="A1087" s="95">
        <v>100</v>
      </c>
      <c r="B1087" s="168" t="s">
        <v>1536</v>
      </c>
      <c r="C1087" s="141" t="s">
        <v>2159</v>
      </c>
      <c r="D1087" s="142"/>
      <c r="E1087" s="141"/>
      <c r="F1087" s="156"/>
      <c r="G1087" s="157" t="s">
        <v>100</v>
      </c>
      <c r="H1087" s="95" t="s">
        <v>2048</v>
      </c>
      <c r="I1087" s="157" t="s">
        <v>359</v>
      </c>
      <c r="J1087" s="155">
        <v>26758</v>
      </c>
      <c r="K1087" s="156">
        <v>1973</v>
      </c>
      <c r="L1087" s="157">
        <f t="shared" si="46"/>
        <v>47</v>
      </c>
      <c r="M1087" s="157" t="s">
        <v>26</v>
      </c>
      <c r="N1087" s="157" t="s">
        <v>27</v>
      </c>
      <c r="O1087" s="157" t="s">
        <v>49</v>
      </c>
      <c r="P1087" s="157" t="s">
        <v>136</v>
      </c>
      <c r="Q1087" s="157">
        <v>3</v>
      </c>
      <c r="R1087" s="168" t="s">
        <v>30</v>
      </c>
      <c r="S1087" s="141">
        <v>100000</v>
      </c>
      <c r="T1087" s="166"/>
      <c r="U1087" s="167"/>
    </row>
    <row r="1088" spans="1:21" s="5" customFormat="1" hidden="1">
      <c r="A1088" s="95">
        <v>101</v>
      </c>
      <c r="B1088" s="168" t="s">
        <v>2160</v>
      </c>
      <c r="C1088" s="141" t="s">
        <v>789</v>
      </c>
      <c r="D1088" s="142"/>
      <c r="E1088" s="141"/>
      <c r="F1088" s="156"/>
      <c r="G1088" s="157"/>
      <c r="H1088" s="95" t="s">
        <v>2048</v>
      </c>
      <c r="I1088" s="157" t="s">
        <v>1853</v>
      </c>
      <c r="J1088" s="155"/>
      <c r="K1088" s="156"/>
      <c r="L1088" s="157"/>
      <c r="M1088" s="157" t="s">
        <v>76</v>
      </c>
      <c r="N1088" s="157"/>
      <c r="O1088" s="157"/>
      <c r="P1088" s="157"/>
      <c r="Q1088" s="157"/>
      <c r="R1088" s="168"/>
      <c r="S1088" s="141"/>
      <c r="T1088" s="169"/>
      <c r="U1088" s="168"/>
    </row>
    <row r="1089" spans="1:21" s="5" customFormat="1" hidden="1">
      <c r="A1089" s="95">
        <v>102</v>
      </c>
      <c r="B1089" s="141" t="s">
        <v>673</v>
      </c>
      <c r="C1089" s="141" t="s">
        <v>2161</v>
      </c>
      <c r="D1089" s="142" t="s">
        <v>112</v>
      </c>
      <c r="E1089" s="141" t="s">
        <v>1466</v>
      </c>
      <c r="F1089" s="156"/>
      <c r="G1089" s="157" t="s">
        <v>100</v>
      </c>
      <c r="H1089" s="95" t="s">
        <v>2048</v>
      </c>
      <c r="I1089" s="157" t="s">
        <v>157</v>
      </c>
      <c r="J1089" s="155"/>
      <c r="K1089" s="156"/>
      <c r="L1089" s="157">
        <f t="shared" ref="L1089:L1113" si="47">2020-K1089</f>
        <v>2020</v>
      </c>
      <c r="M1089" s="157" t="s">
        <v>26</v>
      </c>
      <c r="N1089" s="157" t="s">
        <v>27</v>
      </c>
      <c r="O1089" s="157" t="s">
        <v>49</v>
      </c>
      <c r="P1089" s="157" t="s">
        <v>1604</v>
      </c>
      <c r="Q1089" s="157">
        <v>5</v>
      </c>
      <c r="R1089" s="168" t="s">
        <v>30</v>
      </c>
      <c r="S1089" s="141">
        <v>120000</v>
      </c>
      <c r="T1089" s="169"/>
      <c r="U1089" s="117"/>
    </row>
    <row r="1090" spans="1:21" s="5" customFormat="1" hidden="1">
      <c r="A1090" s="95">
        <v>103</v>
      </c>
      <c r="B1090" s="141" t="s">
        <v>673</v>
      </c>
      <c r="C1090" s="141" t="s">
        <v>531</v>
      </c>
      <c r="D1090" s="142"/>
      <c r="E1090" s="141"/>
      <c r="F1090" s="156"/>
      <c r="G1090" s="157" t="s">
        <v>100</v>
      </c>
      <c r="H1090" s="95" t="s">
        <v>2048</v>
      </c>
      <c r="I1090" s="157" t="s">
        <v>157</v>
      </c>
      <c r="J1090" s="155"/>
      <c r="K1090" s="156"/>
      <c r="L1090" s="157">
        <f t="shared" si="47"/>
        <v>2020</v>
      </c>
      <c r="M1090" s="157" t="s">
        <v>45</v>
      </c>
      <c r="N1090" s="157" t="s">
        <v>27</v>
      </c>
      <c r="O1090" s="157" t="s">
        <v>49</v>
      </c>
      <c r="P1090" s="157" t="s">
        <v>104</v>
      </c>
      <c r="Q1090" s="157"/>
      <c r="R1090" s="168" t="s">
        <v>30</v>
      </c>
      <c r="S1090" s="141">
        <v>80000</v>
      </c>
      <c r="T1090" s="169"/>
      <c r="U1090" s="117"/>
    </row>
    <row r="1091" spans="1:21" s="5" customFormat="1" hidden="1">
      <c r="A1091" s="95">
        <v>104</v>
      </c>
      <c r="B1091" s="141" t="s">
        <v>673</v>
      </c>
      <c r="C1091" s="141" t="s">
        <v>133</v>
      </c>
      <c r="D1091" s="142"/>
      <c r="E1091" s="141"/>
      <c r="F1091" s="156"/>
      <c r="G1091" s="157" t="s">
        <v>100</v>
      </c>
      <c r="H1091" s="95" t="s">
        <v>2048</v>
      </c>
      <c r="I1091" s="157" t="s">
        <v>157</v>
      </c>
      <c r="J1091" s="155">
        <v>19569</v>
      </c>
      <c r="K1091" s="156">
        <v>1953</v>
      </c>
      <c r="L1091" s="157">
        <f t="shared" si="47"/>
        <v>67</v>
      </c>
      <c r="M1091" s="157" t="s">
        <v>26</v>
      </c>
      <c r="N1091" s="157" t="s">
        <v>27</v>
      </c>
      <c r="O1091" s="157" t="s">
        <v>46</v>
      </c>
      <c r="P1091" s="157" t="s">
        <v>66</v>
      </c>
      <c r="Q1091" s="157">
        <v>3</v>
      </c>
      <c r="R1091" s="168" t="s">
        <v>30</v>
      </c>
      <c r="S1091" s="141">
        <v>100000</v>
      </c>
      <c r="T1091" s="169"/>
      <c r="U1091" s="117"/>
    </row>
    <row r="1092" spans="1:21" s="5" customFormat="1" hidden="1">
      <c r="A1092" s="95">
        <v>105</v>
      </c>
      <c r="B1092" s="141" t="s">
        <v>2162</v>
      </c>
      <c r="C1092" s="141" t="s">
        <v>1313</v>
      </c>
      <c r="D1092" s="142" t="s">
        <v>112</v>
      </c>
      <c r="E1092" s="141" t="s">
        <v>113</v>
      </c>
      <c r="F1092" s="156"/>
      <c r="G1092" s="157" t="s">
        <v>100</v>
      </c>
      <c r="H1092" s="95" t="s">
        <v>2048</v>
      </c>
      <c r="I1092" s="157" t="s">
        <v>157</v>
      </c>
      <c r="J1092" s="106">
        <v>43814</v>
      </c>
      <c r="K1092" s="107">
        <v>1987</v>
      </c>
      <c r="L1092" s="157">
        <f t="shared" si="47"/>
        <v>33</v>
      </c>
      <c r="M1092" s="157" t="s">
        <v>26</v>
      </c>
      <c r="N1092" s="157" t="s">
        <v>27</v>
      </c>
      <c r="O1092" s="157" t="s">
        <v>49</v>
      </c>
      <c r="P1092" s="157" t="s">
        <v>2163</v>
      </c>
      <c r="Q1092" s="157">
        <v>2</v>
      </c>
      <c r="R1092" s="157" t="s">
        <v>30</v>
      </c>
      <c r="S1092" s="141">
        <v>100000</v>
      </c>
      <c r="T1092" s="169"/>
      <c r="U1092" s="117"/>
    </row>
    <row r="1093" spans="1:21" s="5" customFormat="1" hidden="1">
      <c r="A1093" s="95">
        <v>106</v>
      </c>
      <c r="B1093" s="141" t="s">
        <v>263</v>
      </c>
      <c r="C1093" s="141" t="s">
        <v>1006</v>
      </c>
      <c r="D1093" s="142"/>
      <c r="E1093" s="141"/>
      <c r="F1093" s="156"/>
      <c r="G1093" s="157" t="s">
        <v>100</v>
      </c>
      <c r="H1093" s="95" t="s">
        <v>2048</v>
      </c>
      <c r="I1093" s="157" t="s">
        <v>60</v>
      </c>
      <c r="J1093" s="155">
        <v>43506</v>
      </c>
      <c r="K1093" s="156">
        <v>1958</v>
      </c>
      <c r="L1093" s="157">
        <f t="shared" si="47"/>
        <v>62</v>
      </c>
      <c r="M1093" s="157" t="s">
        <v>26</v>
      </c>
      <c r="N1093" s="157" t="s">
        <v>27</v>
      </c>
      <c r="O1093" s="157" t="s">
        <v>28</v>
      </c>
      <c r="P1093" s="157" t="s">
        <v>136</v>
      </c>
      <c r="Q1093" s="157">
        <v>2</v>
      </c>
      <c r="R1093" s="157" t="s">
        <v>30</v>
      </c>
      <c r="S1093" s="141">
        <v>60000</v>
      </c>
      <c r="T1093" s="169"/>
      <c r="U1093" s="117"/>
    </row>
    <row r="1094" spans="1:21" s="5" customFormat="1" hidden="1">
      <c r="A1094" s="95">
        <v>107</v>
      </c>
      <c r="B1094" s="141" t="s">
        <v>263</v>
      </c>
      <c r="C1094" s="141" t="s">
        <v>2164</v>
      </c>
      <c r="D1094" s="95" t="s">
        <v>41</v>
      </c>
      <c r="E1094" s="141" t="s">
        <v>1573</v>
      </c>
      <c r="F1094" s="156"/>
      <c r="G1094" s="157" t="s">
        <v>100</v>
      </c>
      <c r="H1094" s="95" t="s">
        <v>2048</v>
      </c>
      <c r="I1094" s="157" t="s">
        <v>60</v>
      </c>
      <c r="J1094" s="155">
        <v>43724</v>
      </c>
      <c r="K1094" s="156">
        <v>1988</v>
      </c>
      <c r="L1094" s="157">
        <f t="shared" si="47"/>
        <v>32</v>
      </c>
      <c r="M1094" s="157" t="s">
        <v>26</v>
      </c>
      <c r="N1094" s="157" t="s">
        <v>130</v>
      </c>
      <c r="O1094" s="157" t="s">
        <v>49</v>
      </c>
      <c r="P1094" s="157" t="s">
        <v>136</v>
      </c>
      <c r="Q1094" s="157"/>
      <c r="R1094" s="157" t="s">
        <v>30</v>
      </c>
      <c r="S1094" s="141">
        <v>60000</v>
      </c>
      <c r="T1094" s="169"/>
      <c r="U1094" s="117"/>
    </row>
    <row r="1095" spans="1:21" s="5" customFormat="1" hidden="1">
      <c r="A1095" s="95">
        <v>108</v>
      </c>
      <c r="B1095" s="141" t="s">
        <v>1586</v>
      </c>
      <c r="C1095" s="141" t="s">
        <v>2165</v>
      </c>
      <c r="D1095" s="95" t="s">
        <v>56</v>
      </c>
      <c r="E1095" s="141" t="s">
        <v>673</v>
      </c>
      <c r="F1095" s="178" t="s">
        <v>2166</v>
      </c>
      <c r="G1095" s="157" t="s">
        <v>100</v>
      </c>
      <c r="H1095" s="95" t="s">
        <v>2075</v>
      </c>
      <c r="I1095" s="157" t="s">
        <v>157</v>
      </c>
      <c r="J1095" s="155"/>
      <c r="K1095" s="156"/>
      <c r="L1095" s="157">
        <f t="shared" si="47"/>
        <v>2020</v>
      </c>
      <c r="M1095" s="157" t="s">
        <v>26</v>
      </c>
      <c r="N1095" s="157" t="s">
        <v>130</v>
      </c>
      <c r="O1095" s="157" t="s">
        <v>49</v>
      </c>
      <c r="P1095" s="157" t="s">
        <v>665</v>
      </c>
      <c r="Q1095" s="157"/>
      <c r="R1095" s="157" t="s">
        <v>30</v>
      </c>
      <c r="S1095" s="141">
        <v>0</v>
      </c>
      <c r="T1095" s="169"/>
      <c r="U1095" s="117"/>
    </row>
    <row r="1096" spans="1:21" s="5" customFormat="1" hidden="1">
      <c r="A1096" s="95">
        <v>109</v>
      </c>
      <c r="B1096" s="141" t="s">
        <v>518</v>
      </c>
      <c r="C1096" s="141" t="s">
        <v>580</v>
      </c>
      <c r="D1096" s="142" t="s">
        <v>112</v>
      </c>
      <c r="E1096" s="141" t="s">
        <v>112</v>
      </c>
      <c r="F1096" s="156"/>
      <c r="G1096" s="157" t="s">
        <v>100</v>
      </c>
      <c r="H1096" s="95" t="s">
        <v>2048</v>
      </c>
      <c r="I1096" s="157" t="s">
        <v>60</v>
      </c>
      <c r="J1096" s="155">
        <v>43500</v>
      </c>
      <c r="K1096" s="156">
        <v>1955</v>
      </c>
      <c r="L1096" s="157">
        <f t="shared" si="47"/>
        <v>65</v>
      </c>
      <c r="M1096" s="157" t="s">
        <v>26</v>
      </c>
      <c r="N1096" s="157" t="s">
        <v>27</v>
      </c>
      <c r="O1096" s="157" t="s">
        <v>46</v>
      </c>
      <c r="P1096" s="157" t="s">
        <v>136</v>
      </c>
      <c r="Q1096" s="157">
        <v>6</v>
      </c>
      <c r="R1096" s="157" t="s">
        <v>30</v>
      </c>
      <c r="S1096" s="141">
        <v>60000</v>
      </c>
      <c r="T1096" s="169"/>
      <c r="U1096" s="117"/>
    </row>
    <row r="1097" spans="1:21" s="5" customFormat="1" hidden="1">
      <c r="A1097" s="95">
        <v>110</v>
      </c>
      <c r="B1097" s="141" t="s">
        <v>518</v>
      </c>
      <c r="C1097" s="141" t="s">
        <v>497</v>
      </c>
      <c r="D1097" s="142"/>
      <c r="E1097" s="141"/>
      <c r="F1097" s="156"/>
      <c r="G1097" s="157" t="s">
        <v>100</v>
      </c>
      <c r="H1097" s="95" t="s">
        <v>2048</v>
      </c>
      <c r="I1097" s="157" t="s">
        <v>195</v>
      </c>
      <c r="J1097" s="155">
        <v>43699</v>
      </c>
      <c r="K1097" s="156">
        <v>1961</v>
      </c>
      <c r="L1097" s="157">
        <f t="shared" si="47"/>
        <v>59</v>
      </c>
      <c r="M1097" s="157" t="s">
        <v>45</v>
      </c>
      <c r="N1097" s="157" t="s">
        <v>27</v>
      </c>
      <c r="O1097" s="157" t="s">
        <v>49</v>
      </c>
      <c r="P1097" s="157" t="s">
        <v>104</v>
      </c>
      <c r="Q1097" s="157">
        <v>3</v>
      </c>
      <c r="R1097" s="157" t="s">
        <v>30</v>
      </c>
      <c r="S1097" s="141">
        <v>80000</v>
      </c>
      <c r="T1097" s="169"/>
      <c r="U1097" s="117"/>
    </row>
    <row r="1098" spans="1:21" s="5" customFormat="1" hidden="1">
      <c r="A1098" s="95">
        <v>111</v>
      </c>
      <c r="B1098" s="141" t="s">
        <v>2167</v>
      </c>
      <c r="C1098" s="141" t="s">
        <v>84</v>
      </c>
      <c r="D1098" s="142"/>
      <c r="E1098" s="141"/>
      <c r="F1098" s="156"/>
      <c r="G1098" s="157" t="s">
        <v>100</v>
      </c>
      <c r="H1098" s="95" t="s">
        <v>2048</v>
      </c>
      <c r="I1098" s="157" t="s">
        <v>33</v>
      </c>
      <c r="J1098" s="106">
        <v>26851</v>
      </c>
      <c r="K1098" s="107">
        <v>1973</v>
      </c>
      <c r="L1098" s="157">
        <f t="shared" si="47"/>
        <v>47</v>
      </c>
      <c r="M1098" s="157" t="s">
        <v>26</v>
      </c>
      <c r="N1098" s="157" t="s">
        <v>27</v>
      </c>
      <c r="O1098" s="157" t="s">
        <v>28</v>
      </c>
      <c r="P1098" s="157" t="s">
        <v>2168</v>
      </c>
      <c r="Q1098" s="157">
        <v>1</v>
      </c>
      <c r="R1098" s="157" t="s">
        <v>30</v>
      </c>
      <c r="S1098" s="141">
        <v>70000</v>
      </c>
      <c r="T1098" s="169"/>
      <c r="U1098" s="117"/>
    </row>
    <row r="1099" spans="1:21" s="5" customFormat="1" hidden="1">
      <c r="A1099" s="95">
        <v>112</v>
      </c>
      <c r="B1099" s="141" t="s">
        <v>1596</v>
      </c>
      <c r="C1099" s="141" t="s">
        <v>491</v>
      </c>
      <c r="D1099" s="95" t="s">
        <v>51</v>
      </c>
      <c r="E1099" s="141" t="s">
        <v>51</v>
      </c>
      <c r="F1099" s="178" t="s">
        <v>2169</v>
      </c>
      <c r="G1099" s="157" t="s">
        <v>219</v>
      </c>
      <c r="H1099" s="95" t="s">
        <v>2075</v>
      </c>
      <c r="I1099" s="157" t="s">
        <v>283</v>
      </c>
      <c r="J1099" s="155">
        <v>43729</v>
      </c>
      <c r="K1099" s="156">
        <v>1960</v>
      </c>
      <c r="L1099" s="157">
        <f t="shared" si="47"/>
        <v>60</v>
      </c>
      <c r="M1099" s="157" t="s">
        <v>45</v>
      </c>
      <c r="N1099" s="157" t="s">
        <v>27</v>
      </c>
      <c r="O1099" s="157" t="s">
        <v>46</v>
      </c>
      <c r="P1099" s="157"/>
      <c r="Q1099" s="157">
        <v>1</v>
      </c>
      <c r="R1099" s="157" t="s">
        <v>30</v>
      </c>
      <c r="S1099" s="141"/>
      <c r="T1099" s="169"/>
      <c r="U1099" s="117"/>
    </row>
    <row r="1100" spans="1:21" s="5" customFormat="1" hidden="1">
      <c r="A1100" s="95">
        <v>113</v>
      </c>
      <c r="B1100" s="141" t="s">
        <v>1620</v>
      </c>
      <c r="C1100" s="141" t="s">
        <v>2170</v>
      </c>
      <c r="D1100" s="95" t="s">
        <v>63</v>
      </c>
      <c r="E1100" s="141" t="s">
        <v>877</v>
      </c>
      <c r="F1100" s="156"/>
      <c r="G1100" s="157" t="s">
        <v>100</v>
      </c>
      <c r="H1100" s="95" t="s">
        <v>2048</v>
      </c>
      <c r="I1100" s="157" t="s">
        <v>37</v>
      </c>
      <c r="J1100" s="155">
        <v>43750</v>
      </c>
      <c r="K1100" s="156">
        <v>1971</v>
      </c>
      <c r="L1100" s="157">
        <f t="shared" si="47"/>
        <v>49</v>
      </c>
      <c r="M1100" s="157" t="s">
        <v>26</v>
      </c>
      <c r="N1100" s="157" t="s">
        <v>27</v>
      </c>
      <c r="O1100" s="157" t="s">
        <v>46</v>
      </c>
      <c r="P1100" s="157" t="s">
        <v>136</v>
      </c>
      <c r="Q1100" s="157">
        <v>3</v>
      </c>
      <c r="R1100" s="95" t="s">
        <v>30</v>
      </c>
      <c r="S1100" s="141">
        <v>120000</v>
      </c>
      <c r="T1100" s="169"/>
      <c r="U1100" s="117"/>
    </row>
    <row r="1101" spans="1:21" s="5" customFormat="1" hidden="1">
      <c r="A1101" s="95">
        <v>114</v>
      </c>
      <c r="B1101" s="141" t="s">
        <v>234</v>
      </c>
      <c r="C1101" s="141" t="s">
        <v>2171</v>
      </c>
      <c r="D1101" s="95" t="s">
        <v>226</v>
      </c>
      <c r="E1101" s="141" t="s">
        <v>2172</v>
      </c>
      <c r="F1101" s="156"/>
      <c r="G1101" s="157" t="s">
        <v>712</v>
      </c>
      <c r="H1101" s="95" t="s">
        <v>2048</v>
      </c>
      <c r="I1101" s="157" t="s">
        <v>402</v>
      </c>
      <c r="J1101" s="155">
        <v>43483</v>
      </c>
      <c r="K1101" s="156">
        <v>1980</v>
      </c>
      <c r="L1101" s="157">
        <f t="shared" si="47"/>
        <v>40</v>
      </c>
      <c r="M1101" s="157" t="s">
        <v>45</v>
      </c>
      <c r="N1101" s="157" t="s">
        <v>27</v>
      </c>
      <c r="O1101" s="157" t="s">
        <v>49</v>
      </c>
      <c r="P1101" s="157" t="s">
        <v>104</v>
      </c>
      <c r="Q1101" s="157">
        <v>2</v>
      </c>
      <c r="R1101" s="95" t="s">
        <v>30</v>
      </c>
      <c r="S1101" s="141"/>
      <c r="T1101" s="169"/>
      <c r="U1101" s="117"/>
    </row>
    <row r="1102" spans="1:21" s="5" customFormat="1" hidden="1">
      <c r="A1102" s="95">
        <v>115</v>
      </c>
      <c r="B1102" s="141" t="s">
        <v>234</v>
      </c>
      <c r="C1102" s="141" t="s">
        <v>863</v>
      </c>
      <c r="D1102" s="95" t="s">
        <v>51</v>
      </c>
      <c r="E1102" s="141" t="s">
        <v>51</v>
      </c>
      <c r="F1102" s="156"/>
      <c r="G1102" s="157" t="s">
        <v>100</v>
      </c>
      <c r="H1102" s="95" t="s">
        <v>2048</v>
      </c>
      <c r="I1102" s="157" t="s">
        <v>220</v>
      </c>
      <c r="J1102" s="155">
        <v>29397</v>
      </c>
      <c r="K1102" s="156">
        <v>1980</v>
      </c>
      <c r="L1102" s="157">
        <f t="shared" si="47"/>
        <v>40</v>
      </c>
      <c r="M1102" s="157" t="s">
        <v>26</v>
      </c>
      <c r="N1102" s="157" t="s">
        <v>27</v>
      </c>
      <c r="O1102" s="157" t="s">
        <v>28</v>
      </c>
      <c r="P1102" s="157" t="s">
        <v>136</v>
      </c>
      <c r="Q1102" s="157"/>
      <c r="R1102" s="168" t="s">
        <v>30</v>
      </c>
      <c r="S1102" s="141">
        <v>60000</v>
      </c>
      <c r="T1102" s="169"/>
      <c r="U1102" s="117"/>
    </row>
    <row r="1103" spans="1:21" s="5" customFormat="1" hidden="1">
      <c r="A1103" s="95">
        <v>116</v>
      </c>
      <c r="B1103" s="141" t="s">
        <v>172</v>
      </c>
      <c r="C1103" s="141" t="s">
        <v>2173</v>
      </c>
      <c r="D1103" s="95" t="s">
        <v>56</v>
      </c>
      <c r="E1103" s="141" t="s">
        <v>1649</v>
      </c>
      <c r="F1103" s="156"/>
      <c r="G1103" s="157" t="s">
        <v>100</v>
      </c>
      <c r="H1103" s="95" t="s">
        <v>2048</v>
      </c>
      <c r="I1103" s="157" t="s">
        <v>157</v>
      </c>
      <c r="J1103" s="155">
        <v>30466</v>
      </c>
      <c r="K1103" s="156">
        <v>1983</v>
      </c>
      <c r="L1103" s="157">
        <f t="shared" si="47"/>
        <v>37</v>
      </c>
      <c r="M1103" s="157" t="s">
        <v>45</v>
      </c>
      <c r="N1103" s="157" t="s">
        <v>130</v>
      </c>
      <c r="O1103" s="157" t="s">
        <v>49</v>
      </c>
      <c r="P1103" s="157" t="s">
        <v>104</v>
      </c>
      <c r="Q1103" s="157"/>
      <c r="R1103" s="168" t="s">
        <v>30</v>
      </c>
      <c r="S1103" s="141">
        <v>80000</v>
      </c>
      <c r="T1103" s="169"/>
      <c r="U1103" s="117"/>
    </row>
    <row r="1104" spans="1:21" s="5" customFormat="1" hidden="1">
      <c r="A1104" s="95">
        <v>117</v>
      </c>
      <c r="B1104" s="141" t="s">
        <v>2174</v>
      </c>
      <c r="C1104" s="141" t="s">
        <v>2175</v>
      </c>
      <c r="D1104" s="95" t="s">
        <v>41</v>
      </c>
      <c r="E1104" s="141" t="s">
        <v>532</v>
      </c>
      <c r="F1104" s="156"/>
      <c r="G1104" s="157"/>
      <c r="H1104" s="95" t="s">
        <v>2048</v>
      </c>
      <c r="I1104" s="157" t="s">
        <v>37</v>
      </c>
      <c r="J1104" s="155">
        <v>30293</v>
      </c>
      <c r="K1104" s="156">
        <v>1982</v>
      </c>
      <c r="L1104" s="157">
        <f t="shared" si="47"/>
        <v>38</v>
      </c>
      <c r="M1104" s="157" t="s">
        <v>26</v>
      </c>
      <c r="N1104" s="157" t="s">
        <v>27</v>
      </c>
      <c r="O1104" s="157" t="s">
        <v>49</v>
      </c>
      <c r="P1104" s="157" t="s">
        <v>1266</v>
      </c>
      <c r="Q1104" s="157">
        <v>2</v>
      </c>
      <c r="R1104" s="168" t="s">
        <v>30</v>
      </c>
      <c r="S1104" s="141"/>
      <c r="T1104" s="169"/>
      <c r="U1104" s="117"/>
    </row>
    <row r="1105" spans="1:21" s="5" customFormat="1" hidden="1">
      <c r="A1105" s="95">
        <v>118</v>
      </c>
      <c r="B1105" s="141" t="s">
        <v>701</v>
      </c>
      <c r="C1105" s="141" t="s">
        <v>327</v>
      </c>
      <c r="D1105" s="142"/>
      <c r="E1105" s="141"/>
      <c r="F1105" s="156"/>
      <c r="G1105" s="157"/>
      <c r="H1105" s="95" t="s">
        <v>2048</v>
      </c>
      <c r="I1105" s="157" t="s">
        <v>146</v>
      </c>
      <c r="J1105" s="155"/>
      <c r="K1105" s="156"/>
      <c r="L1105" s="157">
        <f t="shared" si="47"/>
        <v>2020</v>
      </c>
      <c r="M1105" s="157" t="s">
        <v>26</v>
      </c>
      <c r="N1105" s="157"/>
      <c r="O1105" s="157"/>
      <c r="P1105" s="157"/>
      <c r="Q1105" s="157"/>
      <c r="R1105" s="168"/>
      <c r="S1105" s="141"/>
      <c r="T1105" s="169"/>
      <c r="U1105" s="117"/>
    </row>
    <row r="1106" spans="1:21" s="5" customFormat="1" hidden="1">
      <c r="A1106" s="95">
        <v>119</v>
      </c>
      <c r="B1106" s="141" t="s">
        <v>701</v>
      </c>
      <c r="C1106" s="141" t="s">
        <v>2176</v>
      </c>
      <c r="D1106" s="142" t="s">
        <v>97</v>
      </c>
      <c r="E1106" s="141" t="s">
        <v>98</v>
      </c>
      <c r="F1106" s="178" t="s">
        <v>2177</v>
      </c>
      <c r="G1106" s="157" t="s">
        <v>100</v>
      </c>
      <c r="H1106" s="95" t="s">
        <v>2075</v>
      </c>
      <c r="I1106" s="157" t="s">
        <v>278</v>
      </c>
      <c r="J1106" s="155">
        <v>43693</v>
      </c>
      <c r="K1106" s="156">
        <v>1955</v>
      </c>
      <c r="L1106" s="157">
        <f t="shared" si="47"/>
        <v>65</v>
      </c>
      <c r="M1106" s="157" t="s">
        <v>26</v>
      </c>
      <c r="N1106" s="157" t="s">
        <v>130</v>
      </c>
      <c r="O1106" s="157" t="s">
        <v>28</v>
      </c>
      <c r="P1106" s="157" t="s">
        <v>169</v>
      </c>
      <c r="Q1106" s="157"/>
      <c r="R1106" s="168" t="s">
        <v>30</v>
      </c>
      <c r="S1106" s="141">
        <v>80000</v>
      </c>
      <c r="T1106" s="169"/>
      <c r="U1106" s="117"/>
    </row>
    <row r="1107" spans="1:21" s="5" customFormat="1" hidden="1">
      <c r="A1107" s="95">
        <v>120</v>
      </c>
      <c r="B1107" s="141" t="s">
        <v>701</v>
      </c>
      <c r="C1107" s="141" t="s">
        <v>2178</v>
      </c>
      <c r="D1107" s="95" t="s">
        <v>226</v>
      </c>
      <c r="E1107" s="141" t="s">
        <v>2179</v>
      </c>
      <c r="F1107" s="156"/>
      <c r="G1107" s="157" t="s">
        <v>100</v>
      </c>
      <c r="H1107" s="95" t="s">
        <v>2048</v>
      </c>
      <c r="I1107" s="157" t="s">
        <v>37</v>
      </c>
      <c r="J1107" s="155">
        <v>43756</v>
      </c>
      <c r="K1107" s="156">
        <v>1976</v>
      </c>
      <c r="L1107" s="157">
        <f t="shared" si="47"/>
        <v>44</v>
      </c>
      <c r="M1107" s="157" t="s">
        <v>26</v>
      </c>
      <c r="N1107" s="157" t="s">
        <v>27</v>
      </c>
      <c r="O1107" s="157" t="s">
        <v>49</v>
      </c>
      <c r="P1107" s="157" t="s">
        <v>136</v>
      </c>
      <c r="Q1107" s="157">
        <v>3</v>
      </c>
      <c r="R1107" s="168" t="s">
        <v>30</v>
      </c>
      <c r="S1107" s="141">
        <v>60000</v>
      </c>
      <c r="T1107" s="169"/>
      <c r="U1107" s="117"/>
    </row>
    <row r="1108" spans="1:21" s="5" customFormat="1" hidden="1">
      <c r="A1108" s="95">
        <v>121</v>
      </c>
      <c r="B1108" s="141" t="s">
        <v>2180</v>
      </c>
      <c r="C1108" s="141" t="s">
        <v>1927</v>
      </c>
      <c r="D1108" s="95" t="s">
        <v>41</v>
      </c>
      <c r="E1108" s="141" t="s">
        <v>41</v>
      </c>
      <c r="F1108" s="156"/>
      <c r="G1108" s="157" t="s">
        <v>100</v>
      </c>
      <c r="H1108" s="95" t="s">
        <v>2048</v>
      </c>
      <c r="I1108" s="157" t="s">
        <v>37</v>
      </c>
      <c r="J1108" s="106">
        <v>29063</v>
      </c>
      <c r="K1108" s="107">
        <v>1979</v>
      </c>
      <c r="L1108" s="157">
        <f t="shared" si="47"/>
        <v>41</v>
      </c>
      <c r="M1108" s="157" t="s">
        <v>26</v>
      </c>
      <c r="N1108" s="157" t="s">
        <v>27</v>
      </c>
      <c r="O1108" s="157" t="s">
        <v>28</v>
      </c>
      <c r="P1108" s="157" t="s">
        <v>66</v>
      </c>
      <c r="Q1108" s="157"/>
      <c r="R1108" s="168" t="s">
        <v>578</v>
      </c>
      <c r="S1108" s="141">
        <v>700000</v>
      </c>
      <c r="T1108" s="169"/>
      <c r="U1108" s="117"/>
    </row>
    <row r="1109" spans="1:21" s="5" customFormat="1" hidden="1">
      <c r="A1109" s="95">
        <v>122</v>
      </c>
      <c r="B1109" s="141" t="s">
        <v>2181</v>
      </c>
      <c r="C1109" s="141" t="s">
        <v>2079</v>
      </c>
      <c r="D1109" s="142"/>
      <c r="E1109" s="141"/>
      <c r="F1109" s="156"/>
      <c r="G1109" s="157" t="s">
        <v>100</v>
      </c>
      <c r="H1109" s="95" t="s">
        <v>2048</v>
      </c>
      <c r="I1109" s="157" t="s">
        <v>278</v>
      </c>
      <c r="J1109" s="155">
        <v>23872</v>
      </c>
      <c r="K1109" s="156">
        <v>1965</v>
      </c>
      <c r="L1109" s="157">
        <f t="shared" si="47"/>
        <v>55</v>
      </c>
      <c r="M1109" s="157" t="s">
        <v>26</v>
      </c>
      <c r="N1109" s="157" t="s">
        <v>27</v>
      </c>
      <c r="O1109" s="157" t="s">
        <v>49</v>
      </c>
      <c r="P1109" s="157" t="s">
        <v>136</v>
      </c>
      <c r="Q1109" s="157">
        <v>5</v>
      </c>
      <c r="R1109" s="168" t="s">
        <v>30</v>
      </c>
      <c r="S1109" s="141">
        <v>60000</v>
      </c>
      <c r="T1109" s="169"/>
      <c r="U1109" s="117"/>
    </row>
    <row r="1110" spans="1:21" s="5" customFormat="1" hidden="1">
      <c r="A1110" s="95">
        <v>123</v>
      </c>
      <c r="B1110" s="141" t="s">
        <v>113</v>
      </c>
      <c r="C1110" s="141" t="s">
        <v>2182</v>
      </c>
      <c r="D1110" s="142"/>
      <c r="E1110" s="141"/>
      <c r="F1110" s="156"/>
      <c r="G1110" s="157" t="s">
        <v>100</v>
      </c>
      <c r="H1110" s="95" t="s">
        <v>2048</v>
      </c>
      <c r="I1110" s="157" t="s">
        <v>135</v>
      </c>
      <c r="J1110" s="155">
        <v>43713</v>
      </c>
      <c r="K1110" s="156">
        <v>1956</v>
      </c>
      <c r="L1110" s="157">
        <f t="shared" si="47"/>
        <v>64</v>
      </c>
      <c r="M1110" s="157" t="s">
        <v>45</v>
      </c>
      <c r="N1110" s="157" t="s">
        <v>27</v>
      </c>
      <c r="O1110" s="157" t="s">
        <v>46</v>
      </c>
      <c r="P1110" s="157" t="s">
        <v>104</v>
      </c>
      <c r="Q1110" s="157">
        <v>9</v>
      </c>
      <c r="R1110" s="168" t="s">
        <v>30</v>
      </c>
      <c r="S1110" s="141">
        <v>80000</v>
      </c>
      <c r="T1110" s="169"/>
      <c r="U1110" s="117"/>
    </row>
    <row r="1111" spans="1:21" s="5" customFormat="1" hidden="1">
      <c r="A1111" s="95">
        <v>124</v>
      </c>
      <c r="B1111" s="141" t="s">
        <v>113</v>
      </c>
      <c r="C1111" s="141" t="s">
        <v>1747</v>
      </c>
      <c r="D1111" s="142"/>
      <c r="E1111" s="141"/>
      <c r="F1111" s="156"/>
      <c r="G1111" s="157"/>
      <c r="H1111" s="95" t="s">
        <v>2048</v>
      </c>
      <c r="I1111" s="157" t="s">
        <v>220</v>
      </c>
      <c r="J1111" s="155"/>
      <c r="K1111" s="156"/>
      <c r="L1111" s="157">
        <f t="shared" si="47"/>
        <v>2020</v>
      </c>
      <c r="M1111" s="157" t="s">
        <v>45</v>
      </c>
      <c r="N1111" s="157"/>
      <c r="O1111" s="157"/>
      <c r="P1111" s="157"/>
      <c r="Q1111" s="157"/>
      <c r="R1111" s="95"/>
      <c r="S1111" s="141"/>
      <c r="T1111" s="169"/>
      <c r="U1111" s="117"/>
    </row>
    <row r="1112" spans="1:21" s="5" customFormat="1" hidden="1">
      <c r="A1112" s="95">
        <v>125</v>
      </c>
      <c r="B1112" s="141" t="s">
        <v>2183</v>
      </c>
      <c r="C1112" s="141" t="s">
        <v>2184</v>
      </c>
      <c r="D1112" s="142" t="s">
        <v>149</v>
      </c>
      <c r="E1112" s="141" t="s">
        <v>149</v>
      </c>
      <c r="F1112" s="156"/>
      <c r="G1112" s="157" t="s">
        <v>100</v>
      </c>
      <c r="H1112" s="95" t="s">
        <v>2048</v>
      </c>
      <c r="I1112" s="157" t="s">
        <v>37</v>
      </c>
      <c r="J1112" s="155" t="s">
        <v>2185</v>
      </c>
      <c r="K1112" s="156"/>
      <c r="L1112" s="157">
        <f t="shared" si="47"/>
        <v>2020</v>
      </c>
      <c r="M1112" s="157" t="s">
        <v>45</v>
      </c>
      <c r="N1112" s="157" t="s">
        <v>27</v>
      </c>
      <c r="O1112" s="157" t="s">
        <v>46</v>
      </c>
      <c r="P1112" s="157" t="s">
        <v>104</v>
      </c>
      <c r="Q1112" s="157">
        <v>1</v>
      </c>
      <c r="R1112" s="168" t="s">
        <v>30</v>
      </c>
      <c r="S1112" s="141">
        <v>80000</v>
      </c>
      <c r="T1112" s="169"/>
      <c r="U1112" s="117"/>
    </row>
    <row r="1113" spans="1:21" s="5" customFormat="1" hidden="1">
      <c r="A1113" s="95">
        <v>126</v>
      </c>
      <c r="B1113" s="141" t="s">
        <v>2186</v>
      </c>
      <c r="C1113" s="141" t="s">
        <v>2187</v>
      </c>
      <c r="D1113" s="142" t="s">
        <v>149</v>
      </c>
      <c r="E1113" s="141" t="s">
        <v>149</v>
      </c>
      <c r="F1113" s="156"/>
      <c r="G1113" s="157" t="s">
        <v>223</v>
      </c>
      <c r="H1113" s="95" t="s">
        <v>2048</v>
      </c>
      <c r="I1113" s="157" t="s">
        <v>146</v>
      </c>
      <c r="J1113" s="155">
        <v>43479</v>
      </c>
      <c r="K1113" s="156">
        <v>1971</v>
      </c>
      <c r="L1113" s="157">
        <f t="shared" si="47"/>
        <v>49</v>
      </c>
      <c r="M1113" s="157" t="s">
        <v>26</v>
      </c>
      <c r="N1113" s="157" t="s">
        <v>27</v>
      </c>
      <c r="O1113" s="157" t="s">
        <v>28</v>
      </c>
      <c r="P1113" s="157" t="s">
        <v>70</v>
      </c>
      <c r="Q1113" s="157">
        <v>0</v>
      </c>
      <c r="R1113" s="168" t="s">
        <v>30</v>
      </c>
      <c r="S1113" s="141">
        <v>120000</v>
      </c>
      <c r="T1113" s="169"/>
      <c r="U1113" s="117"/>
    </row>
    <row r="1114" spans="1:21" s="5" customFormat="1" hidden="1">
      <c r="A1114" s="95">
        <v>127</v>
      </c>
      <c r="B1114" s="141" t="s">
        <v>1800</v>
      </c>
      <c r="C1114" s="141" t="s">
        <v>463</v>
      </c>
      <c r="D1114" s="95"/>
      <c r="E1114" s="141"/>
      <c r="F1114" s="101"/>
      <c r="G1114" s="157"/>
      <c r="H1114" s="95" t="s">
        <v>24</v>
      </c>
      <c r="I1114" s="157" t="s">
        <v>124</v>
      </c>
      <c r="J1114" s="158"/>
      <c r="K1114" s="159"/>
      <c r="L1114" s="157"/>
      <c r="M1114" s="157" t="s">
        <v>76</v>
      </c>
      <c r="N1114" s="157"/>
      <c r="O1114" s="157"/>
      <c r="P1114" s="157"/>
      <c r="Q1114" s="157"/>
      <c r="R1114" s="168"/>
      <c r="S1114" s="141"/>
      <c r="T1114" s="169"/>
      <c r="U1114" s="117"/>
    </row>
    <row r="1115" spans="1:21" s="5" customFormat="1" hidden="1">
      <c r="A1115" s="95">
        <v>128</v>
      </c>
      <c r="B1115" s="141" t="s">
        <v>1800</v>
      </c>
      <c r="C1115" s="141" t="s">
        <v>2188</v>
      </c>
      <c r="D1115" s="95" t="s">
        <v>192</v>
      </c>
      <c r="E1115" s="141" t="s">
        <v>340</v>
      </c>
      <c r="F1115" s="156"/>
      <c r="G1115" s="157"/>
      <c r="H1115" s="95" t="s">
        <v>2048</v>
      </c>
      <c r="I1115" s="157" t="s">
        <v>195</v>
      </c>
      <c r="J1115" s="155">
        <v>43636</v>
      </c>
      <c r="K1115" s="156">
        <v>1987</v>
      </c>
      <c r="L1115" s="157">
        <f t="shared" ref="L1115:L1123" si="48">2020-K1115</f>
        <v>33</v>
      </c>
      <c r="M1115" s="157" t="s">
        <v>26</v>
      </c>
      <c r="N1115" s="157" t="s">
        <v>27</v>
      </c>
      <c r="O1115" s="157" t="s">
        <v>28</v>
      </c>
      <c r="P1115" s="157"/>
      <c r="Q1115" s="157">
        <v>2</v>
      </c>
      <c r="R1115" s="168" t="s">
        <v>30</v>
      </c>
      <c r="S1115" s="141"/>
      <c r="T1115" s="169"/>
      <c r="U1115" s="117"/>
    </row>
    <row r="1116" spans="1:21" s="5" customFormat="1" hidden="1">
      <c r="A1116" s="95">
        <v>129</v>
      </c>
      <c r="B1116" s="141" t="s">
        <v>2189</v>
      </c>
      <c r="C1116" s="141" t="s">
        <v>434</v>
      </c>
      <c r="D1116" s="142"/>
      <c r="E1116" s="141"/>
      <c r="F1116" s="156"/>
      <c r="G1116" s="157" t="s">
        <v>161</v>
      </c>
      <c r="H1116" s="95" t="s">
        <v>2048</v>
      </c>
      <c r="I1116" s="157" t="s">
        <v>2190</v>
      </c>
      <c r="J1116" s="155">
        <v>22076</v>
      </c>
      <c r="K1116" s="156">
        <v>1960</v>
      </c>
      <c r="L1116" s="157">
        <f t="shared" si="48"/>
        <v>60</v>
      </c>
      <c r="M1116" s="157" t="s">
        <v>26</v>
      </c>
      <c r="N1116" s="157" t="s">
        <v>27</v>
      </c>
      <c r="O1116" s="157" t="s">
        <v>28</v>
      </c>
      <c r="P1116" s="157" t="s">
        <v>2191</v>
      </c>
      <c r="Q1116" s="157">
        <v>1</v>
      </c>
      <c r="R1116" s="168" t="s">
        <v>30</v>
      </c>
      <c r="S1116" s="141">
        <v>120000</v>
      </c>
      <c r="T1116" s="169"/>
      <c r="U1116" s="117"/>
    </row>
    <row r="1117" spans="1:21" s="5" customFormat="1" hidden="1">
      <c r="A1117" s="95">
        <v>130</v>
      </c>
      <c r="B1117" s="141" t="s">
        <v>2192</v>
      </c>
      <c r="C1117" s="141" t="s">
        <v>2193</v>
      </c>
      <c r="D1117" s="142"/>
      <c r="E1117" s="141"/>
      <c r="F1117" s="156"/>
      <c r="G1117" s="157" t="s">
        <v>100</v>
      </c>
      <c r="H1117" s="95" t="s">
        <v>2048</v>
      </c>
      <c r="I1117" s="157" t="s">
        <v>2194</v>
      </c>
      <c r="J1117" s="155">
        <v>30011</v>
      </c>
      <c r="K1117" s="156">
        <v>1982</v>
      </c>
      <c r="L1117" s="157">
        <f t="shared" si="48"/>
        <v>38</v>
      </c>
      <c r="M1117" s="157" t="s">
        <v>45</v>
      </c>
      <c r="N1117" s="157" t="s">
        <v>130</v>
      </c>
      <c r="O1117" s="157" t="s">
        <v>28</v>
      </c>
      <c r="P1117" s="157" t="s">
        <v>169</v>
      </c>
      <c r="Q1117" s="157"/>
      <c r="R1117" s="168" t="s">
        <v>30</v>
      </c>
      <c r="S1117" s="141">
        <v>90000</v>
      </c>
      <c r="T1117" s="169"/>
      <c r="U1117" s="117"/>
    </row>
    <row r="1118" spans="1:21" s="5" customFormat="1" hidden="1">
      <c r="A1118" s="95">
        <v>131</v>
      </c>
      <c r="B1118" s="141" t="s">
        <v>2195</v>
      </c>
      <c r="C1118" s="141" t="s">
        <v>1726</v>
      </c>
      <c r="D1118" s="142" t="s">
        <v>112</v>
      </c>
      <c r="E1118" s="141" t="s">
        <v>1831</v>
      </c>
      <c r="F1118" s="156"/>
      <c r="G1118" s="157" t="s">
        <v>100</v>
      </c>
      <c r="H1118" s="95" t="s">
        <v>2048</v>
      </c>
      <c r="I1118" s="157" t="s">
        <v>1843</v>
      </c>
      <c r="J1118" s="153">
        <v>21015</v>
      </c>
      <c r="K1118" s="154">
        <v>1957</v>
      </c>
      <c r="L1118" s="157">
        <f t="shared" si="48"/>
        <v>63</v>
      </c>
      <c r="M1118" s="157" t="s">
        <v>26</v>
      </c>
      <c r="N1118" s="157" t="s">
        <v>27</v>
      </c>
      <c r="O1118" s="157" t="s">
        <v>28</v>
      </c>
      <c r="P1118" s="157" t="s">
        <v>136</v>
      </c>
      <c r="Q1118" s="157"/>
      <c r="R1118" s="168" t="s">
        <v>30</v>
      </c>
      <c r="S1118" s="141">
        <v>60000</v>
      </c>
      <c r="T1118" s="169"/>
      <c r="U1118" s="117"/>
    </row>
    <row r="1119" spans="1:21" s="5" customFormat="1" hidden="1">
      <c r="A1119" s="95">
        <v>132</v>
      </c>
      <c r="B1119" s="141" t="s">
        <v>564</v>
      </c>
      <c r="C1119" s="141" t="s">
        <v>2188</v>
      </c>
      <c r="D1119" s="95" t="s">
        <v>192</v>
      </c>
      <c r="E1119" s="141" t="s">
        <v>192</v>
      </c>
      <c r="F1119" s="156"/>
      <c r="G1119" s="157" t="s">
        <v>100</v>
      </c>
      <c r="H1119" s="95" t="s">
        <v>2048</v>
      </c>
      <c r="I1119" s="157" t="s">
        <v>195</v>
      </c>
      <c r="J1119" s="155">
        <v>30811</v>
      </c>
      <c r="K1119" s="156">
        <v>1984</v>
      </c>
      <c r="L1119" s="157">
        <f t="shared" si="48"/>
        <v>36</v>
      </c>
      <c r="M1119" s="157" t="s">
        <v>26</v>
      </c>
      <c r="N1119" s="157" t="s">
        <v>27</v>
      </c>
      <c r="O1119" s="157" t="s">
        <v>49</v>
      </c>
      <c r="P1119" s="157" t="s">
        <v>147</v>
      </c>
      <c r="Q1119" s="157">
        <v>1</v>
      </c>
      <c r="R1119" s="168" t="s">
        <v>30</v>
      </c>
      <c r="S1119" s="141">
        <v>150000</v>
      </c>
      <c r="T1119" s="169"/>
      <c r="U1119" s="117"/>
    </row>
    <row r="1120" spans="1:21" s="5" customFormat="1" hidden="1">
      <c r="A1120" s="95">
        <v>133</v>
      </c>
      <c r="B1120" s="141" t="s">
        <v>2196</v>
      </c>
      <c r="C1120" s="141" t="s">
        <v>2197</v>
      </c>
      <c r="D1120" s="142"/>
      <c r="E1120" s="141"/>
      <c r="F1120" s="156"/>
      <c r="G1120" s="157" t="s">
        <v>100</v>
      </c>
      <c r="H1120" s="95" t="s">
        <v>2048</v>
      </c>
      <c r="I1120" s="157" t="s">
        <v>37</v>
      </c>
      <c r="J1120" s="155">
        <v>24913</v>
      </c>
      <c r="K1120" s="156">
        <v>1968</v>
      </c>
      <c r="L1120" s="157">
        <f t="shared" si="48"/>
        <v>52</v>
      </c>
      <c r="M1120" s="157" t="s">
        <v>26</v>
      </c>
      <c r="N1120" s="157" t="s">
        <v>27</v>
      </c>
      <c r="O1120" s="157" t="s">
        <v>49</v>
      </c>
      <c r="P1120" s="157" t="s">
        <v>66</v>
      </c>
      <c r="Q1120" s="157">
        <v>4</v>
      </c>
      <c r="R1120" s="168" t="s">
        <v>30</v>
      </c>
      <c r="S1120" s="141">
        <v>70000</v>
      </c>
      <c r="T1120" s="169"/>
      <c r="U1120" s="117"/>
    </row>
    <row r="1121" spans="1:21" s="5" customFormat="1" hidden="1">
      <c r="A1121" s="95">
        <v>134</v>
      </c>
      <c r="B1121" s="141" t="s">
        <v>2198</v>
      </c>
      <c r="C1121" s="141" t="s">
        <v>1126</v>
      </c>
      <c r="D1121" s="95" t="s">
        <v>21</v>
      </c>
      <c r="E1121" s="141" t="s">
        <v>92</v>
      </c>
      <c r="F1121" s="156"/>
      <c r="G1121" s="157" t="s">
        <v>100</v>
      </c>
      <c r="H1121" s="95" t="s">
        <v>2048</v>
      </c>
      <c r="I1121" s="157" t="s">
        <v>1793</v>
      </c>
      <c r="J1121" s="153">
        <v>43811</v>
      </c>
      <c r="K1121" s="154">
        <v>1980</v>
      </c>
      <c r="L1121" s="157">
        <f t="shared" si="48"/>
        <v>40</v>
      </c>
      <c r="M1121" s="157" t="s">
        <v>45</v>
      </c>
      <c r="N1121" s="157" t="s">
        <v>27</v>
      </c>
      <c r="O1121" s="157" t="s">
        <v>49</v>
      </c>
      <c r="P1121" s="157" t="s">
        <v>214</v>
      </c>
      <c r="Q1121" s="157">
        <v>2</v>
      </c>
      <c r="R1121" s="168" t="s">
        <v>30</v>
      </c>
      <c r="S1121" s="141">
        <v>120000</v>
      </c>
      <c r="T1121" s="169"/>
      <c r="U1121" s="117"/>
    </row>
    <row r="1122" spans="1:21" s="5" customFormat="1" hidden="1">
      <c r="A1122" s="95">
        <v>135</v>
      </c>
      <c r="B1122" s="141" t="s">
        <v>513</v>
      </c>
      <c r="C1122" s="141" t="s">
        <v>2199</v>
      </c>
      <c r="D1122" s="142"/>
      <c r="E1122" s="141"/>
      <c r="F1122" s="156"/>
      <c r="G1122" s="157" t="s">
        <v>100</v>
      </c>
      <c r="H1122" s="95" t="s">
        <v>2048</v>
      </c>
      <c r="I1122" s="157" t="s">
        <v>278</v>
      </c>
      <c r="J1122" s="155">
        <v>24200</v>
      </c>
      <c r="K1122" s="156">
        <v>1966</v>
      </c>
      <c r="L1122" s="157">
        <f t="shared" si="48"/>
        <v>54</v>
      </c>
      <c r="M1122" s="157" t="s">
        <v>26</v>
      </c>
      <c r="N1122" s="157" t="s">
        <v>27</v>
      </c>
      <c r="O1122" s="157" t="s">
        <v>46</v>
      </c>
      <c r="P1122" s="157" t="s">
        <v>136</v>
      </c>
      <c r="Q1122" s="157">
        <v>6</v>
      </c>
      <c r="R1122" s="168" t="s">
        <v>30</v>
      </c>
      <c r="S1122" s="141">
        <v>60000</v>
      </c>
      <c r="T1122" s="169"/>
      <c r="U1122" s="117"/>
    </row>
    <row r="1123" spans="1:21" s="5" customFormat="1" hidden="1">
      <c r="A1123" s="95">
        <v>136</v>
      </c>
      <c r="B1123" s="141" t="s">
        <v>2200</v>
      </c>
      <c r="C1123" s="141" t="s">
        <v>84</v>
      </c>
      <c r="D1123" s="95" t="s">
        <v>41</v>
      </c>
      <c r="E1123" s="141" t="s">
        <v>323</v>
      </c>
      <c r="F1123" s="156"/>
      <c r="G1123" s="157" t="s">
        <v>59</v>
      </c>
      <c r="H1123" s="95" t="s">
        <v>2048</v>
      </c>
      <c r="I1123" s="157" t="s">
        <v>37</v>
      </c>
      <c r="J1123" s="155">
        <v>43466</v>
      </c>
      <c r="K1123" s="156">
        <v>1969</v>
      </c>
      <c r="L1123" s="157">
        <f t="shared" si="48"/>
        <v>51</v>
      </c>
      <c r="M1123" s="157" t="s">
        <v>26</v>
      </c>
      <c r="N1123" s="157" t="s">
        <v>27</v>
      </c>
      <c r="O1123" s="157" t="s">
        <v>49</v>
      </c>
      <c r="P1123" s="157" t="s">
        <v>315</v>
      </c>
      <c r="Q1123" s="157">
        <v>2</v>
      </c>
      <c r="R1123" s="168" t="s">
        <v>30</v>
      </c>
      <c r="S1123" s="141"/>
      <c r="T1123" s="169"/>
      <c r="U1123" s="117"/>
    </row>
    <row r="1124" spans="1:21" s="5" customFormat="1" hidden="1">
      <c r="A1124" s="95">
        <v>137</v>
      </c>
      <c r="B1124" s="141" t="s">
        <v>2201</v>
      </c>
      <c r="C1124" s="141" t="s">
        <v>2202</v>
      </c>
      <c r="D1124" s="142" t="s">
        <v>211</v>
      </c>
      <c r="E1124" s="141"/>
      <c r="F1124" s="101"/>
      <c r="G1124" s="157"/>
      <c r="H1124" s="95" t="s">
        <v>2048</v>
      </c>
      <c r="I1124" s="157"/>
      <c r="J1124" s="155"/>
      <c r="K1124" s="156"/>
      <c r="L1124" s="157"/>
      <c r="M1124" s="157" t="s">
        <v>26</v>
      </c>
      <c r="N1124" s="157"/>
      <c r="O1124" s="157"/>
      <c r="P1124" s="157"/>
      <c r="Q1124" s="157"/>
      <c r="R1124" s="168"/>
      <c r="S1124" s="141"/>
      <c r="T1124" s="169"/>
      <c r="U1124" s="117"/>
    </row>
    <row r="1125" spans="1:21" s="8" customFormat="1" hidden="1">
      <c r="A1125" s="95">
        <v>138</v>
      </c>
      <c r="B1125" s="143" t="s">
        <v>273</v>
      </c>
      <c r="C1125" s="143" t="s">
        <v>1903</v>
      </c>
      <c r="D1125" s="144"/>
      <c r="E1125" s="143"/>
      <c r="F1125" s="179" t="s">
        <v>2203</v>
      </c>
      <c r="G1125" s="145" t="s">
        <v>100</v>
      </c>
      <c r="H1125" s="146" t="s">
        <v>24</v>
      </c>
      <c r="I1125" s="145" t="s">
        <v>60</v>
      </c>
      <c r="J1125" s="160">
        <v>43818</v>
      </c>
      <c r="K1125" s="161">
        <v>1937</v>
      </c>
      <c r="L1125" s="145">
        <f t="shared" ref="L1125:L1131" si="49">2020-K1125</f>
        <v>83</v>
      </c>
      <c r="M1125" s="145" t="s">
        <v>26</v>
      </c>
      <c r="N1125" s="145" t="s">
        <v>27</v>
      </c>
      <c r="O1125" s="145" t="s">
        <v>46</v>
      </c>
      <c r="P1125" s="145" t="s">
        <v>136</v>
      </c>
      <c r="Q1125" s="145">
        <v>5</v>
      </c>
      <c r="R1125" s="170" t="s">
        <v>30</v>
      </c>
      <c r="S1125" s="143">
        <v>60000</v>
      </c>
      <c r="T1125" s="171"/>
      <c r="U1125" s="172"/>
    </row>
    <row r="1126" spans="1:21" s="5" customFormat="1" hidden="1">
      <c r="A1126" s="95">
        <v>139</v>
      </c>
      <c r="B1126" s="141" t="s">
        <v>754</v>
      </c>
      <c r="C1126" s="141" t="s">
        <v>1542</v>
      </c>
      <c r="D1126" s="142"/>
      <c r="E1126" s="141"/>
      <c r="F1126" s="156"/>
      <c r="G1126" s="157" t="s">
        <v>100</v>
      </c>
      <c r="H1126" s="95" t="s">
        <v>2048</v>
      </c>
      <c r="I1126" s="157" t="s">
        <v>60</v>
      </c>
      <c r="J1126" s="155"/>
      <c r="K1126" s="156"/>
      <c r="L1126" s="157">
        <f t="shared" si="49"/>
        <v>2020</v>
      </c>
      <c r="M1126" s="157" t="s">
        <v>26</v>
      </c>
      <c r="N1126" s="157" t="s">
        <v>27</v>
      </c>
      <c r="O1126" s="157" t="s">
        <v>49</v>
      </c>
      <c r="P1126" s="157" t="s">
        <v>136</v>
      </c>
      <c r="Q1126" s="157"/>
      <c r="R1126" s="168" t="s">
        <v>30</v>
      </c>
      <c r="S1126" s="141">
        <v>60000</v>
      </c>
      <c r="T1126" s="169"/>
      <c r="U1126" s="117"/>
    </row>
    <row r="1127" spans="1:21" s="5" customFormat="1" hidden="1">
      <c r="A1127" s="95">
        <v>140</v>
      </c>
      <c r="B1127" s="141" t="s">
        <v>2204</v>
      </c>
      <c r="C1127" s="141" t="s">
        <v>2205</v>
      </c>
      <c r="D1127" s="95" t="s">
        <v>21</v>
      </c>
      <c r="E1127" s="141" t="s">
        <v>449</v>
      </c>
      <c r="F1127" s="156"/>
      <c r="G1127" s="157" t="s">
        <v>100</v>
      </c>
      <c r="H1127" s="95" t="s">
        <v>2048</v>
      </c>
      <c r="I1127" s="157" t="s">
        <v>1769</v>
      </c>
      <c r="J1127" s="155">
        <v>29317</v>
      </c>
      <c r="K1127" s="156">
        <v>1980</v>
      </c>
      <c r="L1127" s="157">
        <f t="shared" si="49"/>
        <v>40</v>
      </c>
      <c r="M1127" s="157" t="s">
        <v>26</v>
      </c>
      <c r="N1127" s="157" t="s">
        <v>27</v>
      </c>
      <c r="O1127" s="157" t="s">
        <v>28</v>
      </c>
      <c r="P1127" s="157" t="s">
        <v>136</v>
      </c>
      <c r="Q1127" s="157">
        <v>1</v>
      </c>
      <c r="R1127" s="168" t="s">
        <v>30</v>
      </c>
      <c r="S1127" s="141">
        <v>60000</v>
      </c>
      <c r="T1127" s="169"/>
      <c r="U1127" s="117"/>
    </row>
    <row r="1128" spans="1:21" s="5" customFormat="1" hidden="1">
      <c r="A1128" s="95">
        <v>141</v>
      </c>
      <c r="B1128" s="141" t="s">
        <v>2206</v>
      </c>
      <c r="C1128" s="141" t="s">
        <v>1199</v>
      </c>
      <c r="D1128" s="142"/>
      <c r="E1128" s="141"/>
      <c r="F1128" s="156"/>
      <c r="G1128" s="157" t="s">
        <v>100</v>
      </c>
      <c r="H1128" s="95" t="s">
        <v>2048</v>
      </c>
      <c r="I1128" s="157" t="s">
        <v>157</v>
      </c>
      <c r="J1128" s="155"/>
      <c r="K1128" s="156"/>
      <c r="L1128" s="157">
        <f t="shared" si="49"/>
        <v>2020</v>
      </c>
      <c r="M1128" s="157" t="s">
        <v>26</v>
      </c>
      <c r="N1128" s="157" t="s">
        <v>27</v>
      </c>
      <c r="O1128" s="157" t="s">
        <v>46</v>
      </c>
      <c r="P1128" s="157" t="s">
        <v>136</v>
      </c>
      <c r="Q1128" s="157">
        <v>3</v>
      </c>
      <c r="R1128" s="168" t="s">
        <v>30</v>
      </c>
      <c r="S1128" s="141">
        <v>60000</v>
      </c>
      <c r="T1128" s="169"/>
      <c r="U1128" s="117"/>
    </row>
    <row r="1129" spans="1:21" s="5" customFormat="1" hidden="1">
      <c r="A1129" s="95">
        <v>142</v>
      </c>
      <c r="B1129" s="141" t="s">
        <v>212</v>
      </c>
      <c r="C1129" s="141" t="s">
        <v>2207</v>
      </c>
      <c r="D1129" s="142" t="s">
        <v>226</v>
      </c>
      <c r="E1129" s="141" t="s">
        <v>2172</v>
      </c>
      <c r="F1129" s="156"/>
      <c r="G1129" s="147"/>
      <c r="H1129" s="95" t="s">
        <v>2048</v>
      </c>
      <c r="I1129" s="120" t="s">
        <v>37</v>
      </c>
      <c r="J1129" s="126">
        <v>24477</v>
      </c>
      <c r="K1129" s="127">
        <v>1967</v>
      </c>
      <c r="L1129" s="157">
        <f t="shared" si="49"/>
        <v>53</v>
      </c>
      <c r="M1129" s="120" t="s">
        <v>26</v>
      </c>
      <c r="N1129" s="120" t="s">
        <v>27</v>
      </c>
      <c r="O1129" s="120" t="s">
        <v>49</v>
      </c>
      <c r="P1129" s="147"/>
      <c r="Q1129" s="127">
        <v>1</v>
      </c>
      <c r="R1129" s="120" t="s">
        <v>30</v>
      </c>
      <c r="S1129" s="147"/>
      <c r="T1129" s="173"/>
      <c r="U1129" s="174"/>
    </row>
    <row r="1130" spans="1:21" s="5" customFormat="1" hidden="1">
      <c r="A1130" s="95">
        <v>143</v>
      </c>
      <c r="B1130" s="141" t="s">
        <v>212</v>
      </c>
      <c r="C1130" s="141" t="s">
        <v>2208</v>
      </c>
      <c r="D1130" s="142" t="s">
        <v>226</v>
      </c>
      <c r="E1130" s="141" t="s">
        <v>2172</v>
      </c>
      <c r="F1130" s="156"/>
      <c r="G1130" s="157"/>
      <c r="H1130" s="95" t="s">
        <v>2048</v>
      </c>
      <c r="I1130" s="157" t="s">
        <v>37</v>
      </c>
      <c r="J1130" s="155">
        <v>33259</v>
      </c>
      <c r="K1130" s="156">
        <v>1991</v>
      </c>
      <c r="L1130" s="157">
        <f t="shared" si="49"/>
        <v>29</v>
      </c>
      <c r="M1130" s="157" t="s">
        <v>26</v>
      </c>
      <c r="N1130" s="157" t="s">
        <v>130</v>
      </c>
      <c r="O1130" s="157" t="s">
        <v>28</v>
      </c>
      <c r="P1130" s="157" t="s">
        <v>1839</v>
      </c>
      <c r="Q1130" s="157">
        <v>2</v>
      </c>
      <c r="R1130" s="168" t="s">
        <v>30</v>
      </c>
      <c r="S1130" s="141"/>
      <c r="T1130" s="169"/>
      <c r="U1130" s="117"/>
    </row>
    <row r="1131" spans="1:21" s="5" customFormat="1" hidden="1">
      <c r="A1131" s="95">
        <v>144</v>
      </c>
      <c r="B1131" s="141" t="s">
        <v>425</v>
      </c>
      <c r="C1131" s="141" t="s">
        <v>2209</v>
      </c>
      <c r="D1131" s="95" t="s">
        <v>85</v>
      </c>
      <c r="E1131" s="141" t="s">
        <v>2042</v>
      </c>
      <c r="F1131" s="156"/>
      <c r="G1131" s="157" t="s">
        <v>100</v>
      </c>
      <c r="H1131" s="95" t="s">
        <v>2048</v>
      </c>
      <c r="I1131" s="157" t="s">
        <v>195</v>
      </c>
      <c r="J1131" s="106">
        <v>43775</v>
      </c>
      <c r="K1131" s="107">
        <v>1973</v>
      </c>
      <c r="L1131" s="157">
        <f t="shared" si="49"/>
        <v>47</v>
      </c>
      <c r="M1131" s="157" t="s">
        <v>45</v>
      </c>
      <c r="N1131" s="157" t="s">
        <v>27</v>
      </c>
      <c r="O1131" s="157" t="s">
        <v>49</v>
      </c>
      <c r="P1131" s="157" t="s">
        <v>214</v>
      </c>
      <c r="Q1131" s="157">
        <v>2</v>
      </c>
      <c r="R1131" s="168" t="s">
        <v>30</v>
      </c>
      <c r="S1131" s="141">
        <v>120000</v>
      </c>
      <c r="T1131" s="169"/>
      <c r="U1131" s="117"/>
    </row>
    <row r="1132" spans="1:21" ht="15" thickBot="1">
      <c r="A1132" s="92"/>
      <c r="B1132" s="148"/>
      <c r="C1132" s="149"/>
      <c r="D1132" s="150"/>
      <c r="E1132" s="149"/>
      <c r="F1132" s="93"/>
      <c r="H1132" s="151"/>
      <c r="I1132" s="162"/>
      <c r="J1132" s="163"/>
      <c r="L1132" s="93"/>
      <c r="M1132" s="164"/>
      <c r="U1132" s="50"/>
    </row>
    <row r="1133" spans="1:21" ht="15" thickTop="1">
      <c r="A1133" s="92"/>
      <c r="B1133" s="148"/>
      <c r="C1133" s="149"/>
      <c r="D1133" s="150"/>
      <c r="E1133" s="149"/>
      <c r="F1133" s="93"/>
      <c r="J1133" s="165"/>
      <c r="L1133" s="93"/>
      <c r="M1133" s="164"/>
      <c r="U1133" s="50"/>
    </row>
    <row r="1134" spans="1:21">
      <c r="A1134" s="92"/>
      <c r="B1134" s="148"/>
      <c r="C1134" s="148"/>
      <c r="D1134" s="152"/>
      <c r="E1134" s="148"/>
      <c r="F1134" s="93"/>
      <c r="L1134" s="93"/>
      <c r="M1134" s="164"/>
      <c r="U1134" s="50"/>
    </row>
    <row r="1135" spans="1:21">
      <c r="A1135" s="92"/>
      <c r="B1135" s="148"/>
      <c r="C1135" s="149"/>
      <c r="D1135" s="150"/>
      <c r="E1135" s="149"/>
      <c r="F1135" s="93"/>
      <c r="G1135" s="103"/>
      <c r="H1135" s="94"/>
      <c r="I1135" s="103"/>
      <c r="J1135" s="104"/>
      <c r="K1135" s="164"/>
      <c r="L1135" s="93"/>
      <c r="M1135" s="164"/>
      <c r="N1135" s="103"/>
      <c r="O1135" s="103"/>
      <c r="P1135" s="103"/>
      <c r="Q1135" s="103"/>
      <c r="R1135" s="50"/>
      <c r="S1135" s="50"/>
      <c r="T1135" s="50"/>
      <c r="U1135" s="50"/>
    </row>
    <row r="1136" spans="1:21">
      <c r="A1136" s="92"/>
      <c r="B1136" s="10"/>
      <c r="C1136" s="149"/>
      <c r="D1136" s="150"/>
      <c r="E1136" s="149"/>
      <c r="F1136" s="93"/>
      <c r="L1136" s="93"/>
      <c r="M1136" s="164"/>
    </row>
    <row r="1137" spans="1:13">
      <c r="A1137" s="92"/>
      <c r="B1137" s="10" t="s">
        <v>2369</v>
      </c>
      <c r="C1137" s="149"/>
      <c r="D1137" s="150"/>
      <c r="E1137" s="149"/>
      <c r="L1137" s="93"/>
      <c r="M1137" s="164"/>
    </row>
    <row r="1138" spans="1:13">
      <c r="A1138" s="92"/>
      <c r="B1138" s="10">
        <v>54</v>
      </c>
      <c r="C1138" s="149" t="s">
        <v>2210</v>
      </c>
      <c r="D1138" s="150"/>
      <c r="E1138" s="149"/>
      <c r="L1138" s="93"/>
      <c r="M1138" s="164"/>
    </row>
    <row r="1139" spans="1:13">
      <c r="A1139" s="92"/>
      <c r="B1139" s="10">
        <v>926</v>
      </c>
      <c r="C1139" s="149" t="s">
        <v>2211</v>
      </c>
      <c r="D1139" s="150"/>
      <c r="E1139" s="149"/>
      <c r="H1139" s="10"/>
      <c r="L1139" s="93"/>
      <c r="M1139" s="164"/>
    </row>
    <row r="1140" spans="1:13">
      <c r="A1140" s="92"/>
      <c r="H1140" s="10"/>
      <c r="L1140" s="93"/>
      <c r="M1140" s="164"/>
    </row>
    <row r="1141" spans="1:13">
      <c r="A1141" s="92"/>
      <c r="L1141" s="93"/>
      <c r="M1141" s="164"/>
    </row>
    <row r="1142" spans="1:13">
      <c r="A1142" s="92"/>
      <c r="L1142" s="93"/>
      <c r="M1142" s="164"/>
    </row>
    <row r="1143" spans="1:13">
      <c r="A1143" s="175"/>
      <c r="L1143" s="93"/>
      <c r="M1143" s="164"/>
    </row>
    <row r="1144" spans="1:13">
      <c r="A1144" s="175"/>
      <c r="L1144" s="93"/>
      <c r="M1144" s="164"/>
    </row>
    <row r="1145" spans="1:13">
      <c r="A1145" s="175"/>
      <c r="L1145" s="93"/>
      <c r="M1145" s="164"/>
    </row>
    <row r="1146" spans="1:13">
      <c r="A1146" s="175"/>
      <c r="L1146" s="93"/>
      <c r="M1146" s="164"/>
    </row>
    <row r="1147" spans="1:13">
      <c r="A1147" s="175"/>
      <c r="L1147" s="93"/>
      <c r="M1147" s="164"/>
    </row>
    <row r="1148" spans="1:13">
      <c r="A1148" s="175"/>
      <c r="L1148" s="93"/>
      <c r="M1148" s="164"/>
    </row>
    <row r="1149" spans="1:13">
      <c r="A1149" s="175"/>
      <c r="L1149" s="93"/>
      <c r="M1149" s="164"/>
    </row>
    <row r="1150" spans="1:13">
      <c r="A1150" s="175"/>
      <c r="L1150" s="93"/>
      <c r="M1150" s="164"/>
    </row>
    <row r="1151" spans="1:13">
      <c r="A1151" s="175"/>
      <c r="L1151" s="93"/>
      <c r="M1151" s="164"/>
    </row>
    <row r="1152" spans="1:13">
      <c r="A1152" s="175"/>
      <c r="L1152" s="93"/>
      <c r="M1152" s="164"/>
    </row>
    <row r="1153" spans="1:13">
      <c r="A1153" s="175"/>
      <c r="L1153" s="93"/>
      <c r="M1153" s="164"/>
    </row>
    <row r="1154" spans="1:13">
      <c r="L1154" s="164"/>
      <c r="M1154" s="164"/>
    </row>
    <row r="1155" spans="1:13">
      <c r="L1155" s="164"/>
      <c r="M1155" s="164"/>
    </row>
    <row r="1156" spans="1:13">
      <c r="L1156" s="164"/>
      <c r="M1156" s="164"/>
    </row>
    <row r="1157" spans="1:13">
      <c r="L1157" s="164"/>
      <c r="M1157" s="164"/>
    </row>
    <row r="1158" spans="1:13">
      <c r="H1158" s="9">
        <f>450+273</f>
        <v>723</v>
      </c>
      <c r="L1158" s="164"/>
      <c r="M1158" s="164"/>
    </row>
    <row r="1159" spans="1:13">
      <c r="L1159" s="164"/>
      <c r="M1159" s="164"/>
    </row>
    <row r="1160" spans="1:13">
      <c r="L1160" s="164"/>
      <c r="M1160" s="164"/>
    </row>
    <row r="1161" spans="1:13">
      <c r="L1161" s="164"/>
      <c r="M1161" s="164"/>
    </row>
    <row r="1162" spans="1:13">
      <c r="L1162" s="164"/>
      <c r="M1162" s="164"/>
    </row>
    <row r="1163" spans="1:13">
      <c r="L1163" s="164"/>
      <c r="M1163" s="164"/>
    </row>
    <row r="1164" spans="1:13">
      <c r="L1164" s="164"/>
      <c r="M1164" s="164"/>
    </row>
    <row r="1165" spans="1:13">
      <c r="L1165" s="164"/>
      <c r="M1165" s="164"/>
    </row>
    <row r="1166" spans="1:13">
      <c r="L1166" s="164"/>
      <c r="M1166" s="164"/>
    </row>
    <row r="1167" spans="1:13">
      <c r="L1167" s="164"/>
      <c r="M1167" s="164"/>
    </row>
    <row r="1168" spans="1:13">
      <c r="L1168" s="164"/>
      <c r="M1168" s="164"/>
    </row>
    <row r="1169" spans="12:13">
      <c r="L1169" s="164"/>
      <c r="M1169" s="164"/>
    </row>
    <row r="1170" spans="12:13">
      <c r="L1170" s="164"/>
      <c r="M1170" s="164"/>
    </row>
    <row r="1171" spans="12:13">
      <c r="L1171" s="164"/>
      <c r="M1171" s="164"/>
    </row>
    <row r="1172" spans="12:13">
      <c r="L1172" s="164"/>
      <c r="M1172" s="164"/>
    </row>
    <row r="1173" spans="12:13">
      <c r="L1173" s="164"/>
      <c r="M1173" s="164"/>
    </row>
    <row r="1174" spans="12:13">
      <c r="L1174" s="164"/>
      <c r="M1174" s="164"/>
    </row>
    <row r="1175" spans="12:13">
      <c r="L1175" s="164"/>
      <c r="M1175" s="164"/>
    </row>
    <row r="1176" spans="12:13">
      <c r="L1176" s="164"/>
      <c r="M1176" s="164"/>
    </row>
    <row r="1177" spans="12:13">
      <c r="L1177" s="164"/>
      <c r="M1177" s="164"/>
    </row>
    <row r="1178" spans="12:13">
      <c r="L1178" s="164"/>
      <c r="M1178" s="164"/>
    </row>
    <row r="1179" spans="12:13">
      <c r="L1179" s="164"/>
      <c r="M1179" s="164"/>
    </row>
    <row r="1180" spans="12:13">
      <c r="L1180" s="164"/>
      <c r="M1180" s="164"/>
    </row>
    <row r="1181" spans="12:13">
      <c r="L1181" s="164"/>
      <c r="M1181" s="164"/>
    </row>
    <row r="1182" spans="12:13">
      <c r="L1182" s="164"/>
      <c r="M1182" s="164"/>
    </row>
    <row r="1183" spans="12:13">
      <c r="L1183" s="164"/>
      <c r="M1183" s="164"/>
    </row>
    <row r="1184" spans="12:13">
      <c r="L1184" s="164"/>
      <c r="M1184" s="164"/>
    </row>
    <row r="1185" spans="12:13">
      <c r="L1185" s="164"/>
      <c r="M1185" s="164"/>
    </row>
    <row r="1186" spans="12:13">
      <c r="L1186" s="164"/>
      <c r="M1186" s="164"/>
    </row>
    <row r="1187" spans="12:13">
      <c r="L1187" s="164"/>
      <c r="M1187" s="164"/>
    </row>
    <row r="1188" spans="12:13">
      <c r="L1188" s="164"/>
      <c r="M1188" s="164"/>
    </row>
    <row r="1189" spans="12:13">
      <c r="L1189" s="164"/>
      <c r="M1189" s="164"/>
    </row>
    <row r="1190" spans="12:13">
      <c r="L1190" s="164"/>
      <c r="M1190" s="164"/>
    </row>
    <row r="1191" spans="12:13">
      <c r="L1191" s="164"/>
      <c r="M1191" s="164"/>
    </row>
    <row r="1192" spans="12:13">
      <c r="L1192" s="164"/>
      <c r="M1192" s="164"/>
    </row>
    <row r="1193" spans="12:13">
      <c r="L1193" s="164"/>
      <c r="M1193" s="164"/>
    </row>
    <row r="1194" spans="12:13">
      <c r="L1194" s="164"/>
      <c r="M1194" s="164"/>
    </row>
    <row r="1195" spans="12:13">
      <c r="L1195" s="164"/>
      <c r="M1195" s="164"/>
    </row>
    <row r="1196" spans="12:13">
      <c r="L1196" s="164"/>
      <c r="M1196" s="164"/>
    </row>
    <row r="1197" spans="12:13">
      <c r="L1197" s="164"/>
      <c r="M1197" s="164"/>
    </row>
  </sheetData>
  <sheetProtection sheet="1"/>
  <autoFilter ref="A6:AM1153" xr:uid="{00000000-0009-0000-0000-000004000000}"/>
  <mergeCells count="20">
    <mergeCell ref="T1:U2"/>
    <mergeCell ref="G3:G6"/>
    <mergeCell ref="H3:H6"/>
    <mergeCell ref="I3:I6"/>
    <mergeCell ref="J3:K6"/>
    <mergeCell ref="T3:T6"/>
    <mergeCell ref="U3:U6"/>
    <mergeCell ref="A1:A6"/>
    <mergeCell ref="B1:E6"/>
    <mergeCell ref="F1:F6"/>
    <mergeCell ref="G1:H2"/>
    <mergeCell ref="I1:S2"/>
    <mergeCell ref="R3:R6"/>
    <mergeCell ref="S3:S6"/>
    <mergeCell ref="L3:L6"/>
    <mergeCell ref="M3:M6"/>
    <mergeCell ref="N3:N6"/>
    <mergeCell ref="O3:O6"/>
    <mergeCell ref="P3:P6"/>
    <mergeCell ref="Q3:Q6"/>
  </mergeCells>
  <pageMargins left="0.45" right="0.45" top="0.5" bottom="0.5" header="0.3" footer="0.3"/>
  <pageSetup paperSize="5" scale="63" pageOrder="overThenDown" orientation="landscape" r:id="rId1"/>
  <colBreaks count="1" manualBreakCount="1">
    <brk id="20" max="96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newlist</vt:lpstr>
      <vt:lpstr>Alphabetical</vt:lpstr>
      <vt:lpstr>Sheet1</vt:lpstr>
      <vt:lpstr>Sheet2</vt:lpstr>
      <vt:lpstr>corrected (2)</vt:lpstr>
      <vt:lpstr>'corrected (2)'!Print_Area</vt:lpstr>
      <vt:lpstr>newlist!Print_Area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Nutriscience Feedmill</cp:lastModifiedBy>
  <cp:revision/>
  <cp:lastPrinted>2025-02-06T02:46:42Z</cp:lastPrinted>
  <dcterms:created xsi:type="dcterms:W3CDTF">2022-05-04T00:21:54Z</dcterms:created>
  <dcterms:modified xsi:type="dcterms:W3CDTF">2025-02-24T06:47:50Z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