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LED-display\"/>
    </mc:Choice>
  </mc:AlternateContent>
  <xr:revisionPtr revIDLastSave="0" documentId="13_ncr:1_{63CA6EC2-97CB-4CF1-AAF8-D9FDBB6D2A0F}" xr6:coauthVersionLast="46" xr6:coauthVersionMax="46" xr10:uidLastSave="{00000000-0000-0000-0000-000000000000}"/>
  <bookViews>
    <workbookView xWindow="-98" yWindow="503" windowWidth="24496" windowHeight="15794" xr2:uid="{C085615F-6FD5-43FB-892C-88A97B4B7FF4}"/>
  </bookViews>
  <sheets>
    <sheet name="Part list" sheetId="2" r:id="rId1"/>
    <sheet name="White LED profi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11" i="1"/>
  <c r="J2" i="1"/>
  <c r="Q17" i="1"/>
  <c r="P17" i="1"/>
  <c r="Q18" i="1"/>
  <c r="Q19" i="1"/>
  <c r="P19" i="1"/>
  <c r="P18" i="1"/>
  <c r="G2" i="1"/>
  <c r="I2" i="1" s="1"/>
  <c r="G4" i="1"/>
  <c r="I4" i="1" s="1"/>
  <c r="J4" i="1" s="1"/>
  <c r="G5" i="1"/>
  <c r="I5" i="1" s="1"/>
  <c r="J5" i="1" s="1"/>
  <c r="G7" i="1"/>
  <c r="I7" i="1" s="1"/>
  <c r="J7" i="1" s="1"/>
  <c r="G8" i="1"/>
  <c r="I8" i="1" s="1"/>
  <c r="J8" i="1" s="1"/>
  <c r="G6" i="1"/>
  <c r="I6" i="1" s="1"/>
  <c r="J6" i="1" s="1"/>
  <c r="G9" i="1"/>
  <c r="I9" i="1" s="1"/>
  <c r="J9" i="1" s="1"/>
  <c r="G11" i="1"/>
  <c r="I11" i="1" s="1"/>
  <c r="J11" i="1" s="1"/>
  <c r="G10" i="1"/>
  <c r="I10" i="1" s="1"/>
  <c r="J10" i="1" s="1"/>
  <c r="G3" i="1"/>
  <c r="I3" i="1" s="1"/>
  <c r="J3" i="1" s="1"/>
  <c r="L9" i="1" l="1"/>
  <c r="K11" i="1"/>
  <c r="L4" i="1"/>
  <c r="K10" i="1"/>
  <c r="L2" i="1"/>
  <c r="L10" i="1"/>
  <c r="L3" i="1"/>
  <c r="L8" i="1"/>
  <c r="L7" i="1"/>
  <c r="L6" i="1"/>
  <c r="K9" i="1"/>
  <c r="L5" i="1"/>
  <c r="K8" i="1"/>
  <c r="K6" i="1"/>
  <c r="K7" i="1"/>
  <c r="K2" i="1"/>
  <c r="K4" i="1"/>
  <c r="K5" i="1"/>
  <c r="K3" i="1"/>
</calcChain>
</file>

<file path=xl/sharedStrings.xml><?xml version="1.0" encoding="utf-8"?>
<sst xmlns="http://schemas.openxmlformats.org/spreadsheetml/2006/main" count="72" uniqueCount="68">
  <si>
    <t>RL</t>
  </si>
  <si>
    <t>Vr</t>
  </si>
  <si>
    <t>Vd</t>
  </si>
  <si>
    <t>r</t>
  </si>
  <si>
    <t>Id</t>
  </si>
  <si>
    <t>P</t>
  </si>
  <si>
    <t>nLED</t>
  </si>
  <si>
    <t>Icc</t>
  </si>
  <si>
    <t>Vcc</t>
  </si>
  <si>
    <t>Max I per IC (A)</t>
  </si>
  <si>
    <t>Max I per IO (A)</t>
  </si>
  <si>
    <t>Max USB Icc (A)</t>
  </si>
  <si>
    <t>nLED total</t>
  </si>
  <si>
    <t>Ichip</t>
  </si>
  <si>
    <t>%</t>
  </si>
  <si>
    <t>IC pwr</t>
  </si>
  <si>
    <t>Pcc</t>
  </si>
  <si>
    <t>Part</t>
  </si>
  <si>
    <t>LED white</t>
  </si>
  <si>
    <t>MPN</t>
  </si>
  <si>
    <t xml:space="preserve">8-bit shift register </t>
  </si>
  <si>
    <t>13CN0NK E4 SN74HC595N</t>
  </si>
  <si>
    <t>Diode rectifier</t>
  </si>
  <si>
    <t>1N4007S</t>
  </si>
  <si>
    <t>1N4001S SERIES_F15.xls (mouser.in)</t>
  </si>
  <si>
    <t>SNx4HC595 8-Bit Shift Registers With 3-State Output Registers datasheet (Rev. I) (ti.com)</t>
  </si>
  <si>
    <t>Datasheet</t>
  </si>
  <si>
    <t>C5N15T</t>
  </si>
  <si>
    <t>PH4148</t>
  </si>
  <si>
    <t>1N4148; 1N4448 High-speed diodes (nexperia.com)</t>
  </si>
  <si>
    <t>Diode Zener</t>
  </si>
  <si>
    <t>Diode regulator</t>
  </si>
  <si>
    <t>C5V1 pdf, C5V1 description, C5V1 datasheets, C5V1 view ::: ALLDATASHEET :::</t>
  </si>
  <si>
    <t>BC557</t>
  </si>
  <si>
    <t>2N2222A - 331</t>
  </si>
  <si>
    <t>2N3904 - 338</t>
  </si>
  <si>
    <t>BC547B 166</t>
  </si>
  <si>
    <t>H 2N3906</t>
  </si>
  <si>
    <t>61AQ06M UA741CP</t>
  </si>
  <si>
    <t>SS6A50H NE555P</t>
  </si>
  <si>
    <t>L7812CV CC0KJ V6</t>
  </si>
  <si>
    <t>L7805CV CC0KJ V6</t>
  </si>
  <si>
    <t>LM3171T CC0V3 VV</t>
  </si>
  <si>
    <t>42893.qxd (farnell.com)</t>
  </si>
  <si>
    <t>Transistor NPN</t>
  </si>
  <si>
    <t>Transistor PNP</t>
  </si>
  <si>
    <t>P2N2222A - Amplifier Transistors NPN Silicon (onsemi.com)</t>
  </si>
  <si>
    <t>2N3904 MMBT3904 PZT3904 - NPN General-Purpose Amplifier (mouser.com)</t>
  </si>
  <si>
    <t>BC546, BC547, BC548, BC549, BC550 - NPN Epitaxial Silicon Transistor (mouser.in)</t>
  </si>
  <si>
    <t>55733.qxd (farnell.com)</t>
  </si>
  <si>
    <t>DS2</t>
  </si>
  <si>
    <t>BC556B, BC557A, B, C, BC558B - Amplifier Transistors PNP Silicon (onsemi.com)</t>
  </si>
  <si>
    <t>2N3906 - General Purpose Transistors PNP Silicon (onsemi.com)</t>
  </si>
  <si>
    <t>xx555 Precision Timers datasheet (Rev. I)</t>
  </si>
  <si>
    <t>µA741 General-Purpose Operational Amplifiers datasheet (Rev. G)</t>
  </si>
  <si>
    <t>Timer</t>
  </si>
  <si>
    <t>Op Amp</t>
  </si>
  <si>
    <t>Datasheet - L78 - Positive voltage regulator ICs (mouser.in)</t>
  </si>
  <si>
    <t>Regulator 12V</t>
  </si>
  <si>
    <t>Regulator 5V</t>
  </si>
  <si>
    <t>Datasheet - LM217, LM317 - 1.2 V to 37 V adjustable voltage regulators (mouser.in)</t>
  </si>
  <si>
    <t xml:space="preserve">Regulator </t>
  </si>
  <si>
    <t>LM317 3-Terminal Adjustable Regulator datasheet (Rev. Y) (ti.com)</t>
  </si>
  <si>
    <t>Resistor 1K 0.5W</t>
  </si>
  <si>
    <t>Resistor 2.2K 0.25W</t>
  </si>
  <si>
    <t>Resistor 1K 0.25W</t>
  </si>
  <si>
    <t>Capacitor 0.1u</t>
  </si>
  <si>
    <t>Capacitor polar 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</si>
</sst>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0" fontId="2" fillId="3" borderId="1" xfId="2" applyBorder="1"/>
    <xf numFmtId="0" fontId="3" fillId="4" borderId="1" xfId="3" applyBorder="1"/>
    <xf numFmtId="0" fontId="1" fillId="2" borderId="1" xfId="1" applyBorder="1"/>
    <xf numFmtId="0" fontId="4" fillId="0" borderId="0" xfId="4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'White LED profile'!$G$1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'White LED profile'!$F$2:$F$11</c15:sqref>
                  </c15:fullRef>
                </c:ext>
              </c:extLst>
              <c:f>'White LED profile'!$F$2:$F$10</c:f>
              <c:numCache>
                <c:formatCode>General</c:formatCode>
                <c:ptCount val="9"/>
                <c:pt idx="0">
                  <c:v>3.18</c:v>
                </c:pt>
                <c:pt idx="1">
                  <c:v>3.07</c:v>
                </c:pt>
                <c:pt idx="2">
                  <c:v>3.07</c:v>
                </c:pt>
                <c:pt idx="3">
                  <c:v>3.05</c:v>
                </c:pt>
                <c:pt idx="4">
                  <c:v>2.85</c:v>
                </c:pt>
                <c:pt idx="5">
                  <c:v>2.77</c:v>
                </c:pt>
                <c:pt idx="6">
                  <c:v>2.76</c:v>
                </c:pt>
                <c:pt idx="7">
                  <c:v>2.7</c:v>
                </c:pt>
                <c:pt idx="8">
                  <c:v>2.64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'White LED profile'!$G$2:$G$11</c15:sqref>
                  </c15:fullRef>
                </c:ext>
              </c:extLst>
              <c:f>'White LED profile'!$G$2:$G$10</c:f>
              <c:numCache>
                <c:formatCode>0.00E+00</c:formatCode>
                <c:ptCount val="9"/>
                <c:pt idx="0">
                  <c:v>3.4271844660194173E-2</c:v>
                </c:pt>
                <c:pt idx="1">
                  <c:v>2.3009708737864076E-2</c:v>
                </c:pt>
                <c:pt idx="2">
                  <c:v>2.0485436893203882E-2</c:v>
                </c:pt>
                <c:pt idx="3">
                  <c:v>1.6699029126213589E-2</c:v>
                </c:pt>
                <c:pt idx="4">
                  <c:v>3.8578680203045688E-3</c:v>
                </c:pt>
                <c:pt idx="5">
                  <c:v>2.3300970873786405E-3</c:v>
                </c:pt>
                <c:pt idx="6">
                  <c:v>2.1624365482233502E-3</c:v>
                </c:pt>
                <c:pt idx="7">
                  <c:v>1.1776649746192895E-3</c:v>
                </c:pt>
                <c:pt idx="8">
                  <c:v>5.0761421319796957E-4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4CB-A557-878A3019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42592"/>
        <c:axId val="1580328448"/>
      </c:lineChart>
      <c:catAx>
        <c:axId val="1580342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28448"/>
        <c:crosses val="autoZero"/>
        <c:auto val="1"/>
        <c:lblAlgn val="ctr"/>
        <c:lblOffset val="100"/>
        <c:noMultiLvlLbl val="0"/>
      </c:catAx>
      <c:valAx>
        <c:axId val="1580328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14</xdr:row>
      <xdr:rowOff>19049</xdr:rowOff>
    </xdr:from>
    <xdr:to>
      <xdr:col>11</xdr:col>
      <xdr:colOff>461962</xdr:colOff>
      <xdr:row>34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B2739-4786-42EC-AE14-A751801C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in/datasheet/2/308/BC550_D-1802078.pdf" TargetMode="External"/><Relationship Id="rId13" Type="http://schemas.openxmlformats.org/officeDocument/2006/relationships/hyperlink" Target="https://www.ti.com/lit/ds/symlink/ua741.pdf" TargetMode="External"/><Relationship Id="rId3" Type="http://schemas.openxmlformats.org/officeDocument/2006/relationships/hyperlink" Target="https://assets.nexperia.com/documents/data-sheet/1N4148_1N4448.pdf" TargetMode="External"/><Relationship Id="rId7" Type="http://schemas.openxmlformats.org/officeDocument/2006/relationships/hyperlink" Target="https://www.mouser.com/datasheet/2/149/2N3904-82270.pdf" TargetMode="External"/><Relationship Id="rId12" Type="http://schemas.openxmlformats.org/officeDocument/2006/relationships/hyperlink" Target="https://www.ti.com/lit/ds/symlink/ne555.pdf?HQS=dis-mous-null-mousermode-dsf-pf-null-wwe&amp;ts=1615175096597&amp;ref_url=https%253A%252F%252Fwww.mouser.in%252F" TargetMode="External"/><Relationship Id="rId17" Type="http://schemas.openxmlformats.org/officeDocument/2006/relationships/hyperlink" Target="https://www.ti.com/lit/ds/symlink/lm317.pdf?ts=1615177359882&amp;ref_url=https%253A%252F%252Fwww.google.com%252F" TargetMode="External"/><Relationship Id="rId2" Type="http://schemas.openxmlformats.org/officeDocument/2006/relationships/hyperlink" Target="https://www.ti.com/lit/ds/scls041i/scls041i.pdf?ts=1615182161371&amp;ref_url=https%253A%252F%252Fwww.google.com%252F" TargetMode="External"/><Relationship Id="rId16" Type="http://schemas.openxmlformats.org/officeDocument/2006/relationships/hyperlink" Target="https://www.mouser.in/datasheet/2/389/cd00000455-1795522.pdf" TargetMode="External"/><Relationship Id="rId1" Type="http://schemas.openxmlformats.org/officeDocument/2006/relationships/hyperlink" Target="https://www.mouser.in/datasheet/2/395/1N4001S%20SERIES_F15-1082941.pdf" TargetMode="External"/><Relationship Id="rId6" Type="http://schemas.openxmlformats.org/officeDocument/2006/relationships/hyperlink" Target="https://www.onsemi.com/pdf/datasheet/p2n2222a-d.pdf" TargetMode="External"/><Relationship Id="rId11" Type="http://schemas.openxmlformats.org/officeDocument/2006/relationships/hyperlink" Target="https://www.onsemi.com/pdf/datasheet/2n3906-d.pdf" TargetMode="External"/><Relationship Id="rId5" Type="http://schemas.openxmlformats.org/officeDocument/2006/relationships/hyperlink" Target="http://www.farnell.com/datasheets/296678.pdf" TargetMode="External"/><Relationship Id="rId15" Type="http://schemas.openxmlformats.org/officeDocument/2006/relationships/hyperlink" Target="https://www.mouser.in/datasheet/2/389/cd00000444-1795274.pdf" TargetMode="External"/><Relationship Id="rId10" Type="http://schemas.openxmlformats.org/officeDocument/2006/relationships/hyperlink" Target="https://www.onsemi.com/pdf/datasheet/bc556b-d.pdf" TargetMode="External"/><Relationship Id="rId4" Type="http://schemas.openxmlformats.org/officeDocument/2006/relationships/hyperlink" Target="https://pdf1.alldatasheet.com/datasheet-pdf/view/95154/ZETEX/C5V1.html" TargetMode="External"/><Relationship Id="rId9" Type="http://schemas.openxmlformats.org/officeDocument/2006/relationships/hyperlink" Target="https://www.farnell.com/datasheets/410427.pdf" TargetMode="External"/><Relationship Id="rId14" Type="http://schemas.openxmlformats.org/officeDocument/2006/relationships/hyperlink" Target="https://www.mouser.in/datasheet/2/389/cd00000444-179527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79D5-947C-48AF-A86E-5F64832BA856}">
  <dimension ref="A1:D21"/>
  <sheetViews>
    <sheetView tabSelected="1" workbookViewId="0">
      <selection activeCell="C25" sqref="C25"/>
    </sheetView>
  </sheetViews>
  <sheetFormatPr defaultRowHeight="14.25" x14ac:dyDescent="0.45"/>
  <cols>
    <col min="1" max="1" width="16.6640625" bestFit="1" customWidth="1"/>
    <col min="2" max="2" width="21.9296875" bestFit="1" customWidth="1"/>
    <col min="3" max="3" width="71.796875" bestFit="1" customWidth="1"/>
    <col min="4" max="4" width="54.1328125" bestFit="1" customWidth="1"/>
  </cols>
  <sheetData>
    <row r="1" spans="1:4" x14ac:dyDescent="0.45">
      <c r="A1" t="s">
        <v>17</v>
      </c>
      <c r="B1" t="s">
        <v>19</v>
      </c>
      <c r="C1" t="s">
        <v>26</v>
      </c>
      <c r="D1" t="s">
        <v>50</v>
      </c>
    </row>
    <row r="2" spans="1:4" x14ac:dyDescent="0.45">
      <c r="A2" t="s">
        <v>18</v>
      </c>
    </row>
    <row r="3" spans="1:4" x14ac:dyDescent="0.45">
      <c r="A3" t="s">
        <v>20</v>
      </c>
      <c r="B3" t="s">
        <v>21</v>
      </c>
      <c r="C3" s="8" t="s">
        <v>25</v>
      </c>
    </row>
    <row r="4" spans="1:4" x14ac:dyDescent="0.45">
      <c r="A4" t="s">
        <v>22</v>
      </c>
      <c r="B4" t="s">
        <v>23</v>
      </c>
      <c r="C4" s="8" t="s">
        <v>24</v>
      </c>
    </row>
    <row r="5" spans="1:4" x14ac:dyDescent="0.45">
      <c r="A5" t="s">
        <v>31</v>
      </c>
      <c r="B5" t="s">
        <v>27</v>
      </c>
      <c r="C5" s="8" t="s">
        <v>32</v>
      </c>
    </row>
    <row r="6" spans="1:4" x14ac:dyDescent="0.45">
      <c r="A6" t="s">
        <v>30</v>
      </c>
      <c r="B6" t="s">
        <v>28</v>
      </c>
      <c r="C6" s="8" t="s">
        <v>29</v>
      </c>
    </row>
    <row r="7" spans="1:4" x14ac:dyDescent="0.45">
      <c r="A7" t="s">
        <v>45</v>
      </c>
      <c r="B7" t="s">
        <v>33</v>
      </c>
      <c r="C7" s="8" t="s">
        <v>51</v>
      </c>
      <c r="D7" s="8" t="s">
        <v>43</v>
      </c>
    </row>
    <row r="8" spans="1:4" x14ac:dyDescent="0.45">
      <c r="A8" t="s">
        <v>44</v>
      </c>
      <c r="B8" t="s">
        <v>34</v>
      </c>
      <c r="C8" s="8" t="s">
        <v>46</v>
      </c>
    </row>
    <row r="9" spans="1:4" x14ac:dyDescent="0.45">
      <c r="A9" t="s">
        <v>44</v>
      </c>
      <c r="B9" t="s">
        <v>35</v>
      </c>
      <c r="C9" s="8" t="s">
        <v>47</v>
      </c>
    </row>
    <row r="10" spans="1:4" x14ac:dyDescent="0.45">
      <c r="A10" t="s">
        <v>44</v>
      </c>
      <c r="B10" t="s">
        <v>36</v>
      </c>
      <c r="C10" s="8" t="s">
        <v>48</v>
      </c>
      <c r="D10" s="8" t="s">
        <v>49</v>
      </c>
    </row>
    <row r="11" spans="1:4" x14ac:dyDescent="0.45">
      <c r="A11" t="s">
        <v>45</v>
      </c>
      <c r="B11" t="s">
        <v>37</v>
      </c>
      <c r="C11" s="8" t="s">
        <v>52</v>
      </c>
    </row>
    <row r="12" spans="1:4" x14ac:dyDescent="0.45">
      <c r="A12" t="s">
        <v>55</v>
      </c>
      <c r="B12" t="s">
        <v>39</v>
      </c>
      <c r="C12" s="8" t="s">
        <v>53</v>
      </c>
    </row>
    <row r="13" spans="1:4" x14ac:dyDescent="0.45">
      <c r="A13" t="s">
        <v>56</v>
      </c>
      <c r="B13" t="s">
        <v>38</v>
      </c>
      <c r="C13" s="8" t="s">
        <v>54</v>
      </c>
    </row>
    <row r="14" spans="1:4" x14ac:dyDescent="0.45">
      <c r="A14" t="s">
        <v>58</v>
      </c>
      <c r="B14" t="s">
        <v>40</v>
      </c>
      <c r="C14" s="8" t="s">
        <v>57</v>
      </c>
    </row>
    <row r="15" spans="1:4" x14ac:dyDescent="0.45">
      <c r="A15" t="s">
        <v>59</v>
      </c>
      <c r="B15" t="s">
        <v>41</v>
      </c>
      <c r="C15" s="8" t="s">
        <v>57</v>
      </c>
    </row>
    <row r="16" spans="1:4" x14ac:dyDescent="0.45">
      <c r="A16" t="s">
        <v>61</v>
      </c>
      <c r="B16" t="s">
        <v>42</v>
      </c>
      <c r="C16" s="8" t="s">
        <v>60</v>
      </c>
      <c r="D16" s="8" t="s">
        <v>62</v>
      </c>
    </row>
    <row r="17" spans="1:1" x14ac:dyDescent="0.45">
      <c r="A17" t="s">
        <v>63</v>
      </c>
    </row>
    <row r="18" spans="1:1" x14ac:dyDescent="0.45">
      <c r="A18" t="s">
        <v>65</v>
      </c>
    </row>
    <row r="19" spans="1:1" x14ac:dyDescent="0.45">
      <c r="A19" t="s">
        <v>64</v>
      </c>
    </row>
    <row r="20" spans="1:1" x14ac:dyDescent="0.45">
      <c r="A20" t="s">
        <v>67</v>
      </c>
    </row>
    <row r="21" spans="1:1" x14ac:dyDescent="0.45">
      <c r="A21" t="s">
        <v>66</v>
      </c>
    </row>
  </sheetData>
  <hyperlinks>
    <hyperlink ref="C4" r:id="rId1" display="https://www.mouser.in/datasheet/2/395/1N4001S SERIES_F15-1082941.pdf" xr:uid="{3C673047-82BE-47FC-8560-464F14C666E8}"/>
    <hyperlink ref="C3" r:id="rId2" display="https://www.ti.com/lit/ds/scls041i/scls041i.pdf?ts=1615182161371&amp;ref_url=https%253A%252F%252Fwww.google.com%252F" xr:uid="{A0A3CCD8-1EFC-4A49-B84A-B1D569D8B8B3}"/>
    <hyperlink ref="C6" r:id="rId3" display="https://assets.nexperia.com/documents/data-sheet/1N4148_1N4448.pdf" xr:uid="{567FCF51-0218-498F-B175-6B0CF75CF39F}"/>
    <hyperlink ref="C5" r:id="rId4" display="https://pdf1.alldatasheet.com/datasheet-pdf/view/95154/ZETEX/C5V1.html" xr:uid="{64092665-99C9-4F92-A1F5-2769932CF571}"/>
    <hyperlink ref="D7" r:id="rId5" display="http://www.farnell.com/datasheets/296678.pdf" xr:uid="{054394AE-42A1-4DC4-A85C-6B38F86D5B04}"/>
    <hyperlink ref="C8" r:id="rId6" display="https://www.onsemi.com/pdf/datasheet/p2n2222a-d.pdf" xr:uid="{2A4F90B0-CB00-4AAD-B139-57D5F074925C}"/>
    <hyperlink ref="C9" r:id="rId7" display="https://www.mouser.com/datasheet/2/149/2N3904-82270.pdf" xr:uid="{BA7E2200-05A1-4C82-8FC2-C888E4C81D52}"/>
    <hyperlink ref="C10" r:id="rId8" display="https://www.mouser.in/datasheet/2/308/BC550_D-1802078.pdf" xr:uid="{22992932-19F7-42D4-A25B-E39FA0C8D224}"/>
    <hyperlink ref="D10" r:id="rId9" display="https://www.farnell.com/datasheets/410427.pdf" xr:uid="{AFB5DD24-CE61-452B-B9F7-3BE6B2625940}"/>
    <hyperlink ref="C7" r:id="rId10" display="https://www.onsemi.com/pdf/datasheet/bc556b-d.pdf" xr:uid="{7139450C-85A0-4EBF-9072-031E36F4BE76}"/>
    <hyperlink ref="C11" r:id="rId11" display="https://www.onsemi.com/pdf/datasheet/2n3906-d.pdf" xr:uid="{26B36306-E31A-4660-9390-A16960A8BE21}"/>
    <hyperlink ref="C12" r:id="rId12" display="https://www.ti.com/lit/ds/symlink/ne555.pdf?HQS=dis-mous-null-mousermode-dsf-pf-null-wwe&amp;ts=1615175096597&amp;ref_url=https%253A%252F%252Fwww.mouser.in%252F" xr:uid="{94197413-6C02-498C-B525-2E023D6E017B}"/>
    <hyperlink ref="C13" r:id="rId13" display="https://www.ti.com/lit/ds/symlink/ua741.pdf" xr:uid="{CC91DE7A-39C5-4606-B5AC-C091AD82DBD8}"/>
    <hyperlink ref="C14" r:id="rId14" display="https://www.mouser.in/datasheet/2/389/cd00000444-1795274.pdf" xr:uid="{28624971-A709-4FE2-82B3-A27B588A1540}"/>
    <hyperlink ref="C15" r:id="rId15" display="https://www.mouser.in/datasheet/2/389/cd00000444-1795274.pdf" xr:uid="{6AF66BBC-BA1C-4F97-BFCC-D5289D0390FF}"/>
    <hyperlink ref="C16" r:id="rId16" display="https://www.mouser.in/datasheet/2/389/cd00000455-1795522.pdf" xr:uid="{3A11B802-0105-4040-9006-6C5597531D9D}"/>
    <hyperlink ref="D16" r:id="rId17" display="https://www.ti.com/lit/ds/symlink/lm317.pdf?ts=1615177359882&amp;ref_url=https%253A%252F%252Fwww.google.com%252F" xr:uid="{151B66E3-1906-45CF-BBF7-EE4D328097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EF89-AD71-4589-9F7B-61EF5097AC16}">
  <dimension ref="A1:Q19"/>
  <sheetViews>
    <sheetView workbookViewId="0">
      <selection activeCell="G7" sqref="G7"/>
    </sheetView>
  </sheetViews>
  <sheetFormatPr defaultRowHeight="14.25" x14ac:dyDescent="0.45"/>
  <cols>
    <col min="5" max="5" width="9.06640625" style="1"/>
    <col min="7" max="7" width="9.06640625" style="2"/>
    <col min="11" max="11" width="10.46484375" bestFit="1" customWidth="1"/>
    <col min="14" max="14" width="13.265625" bestFit="1" customWidth="1"/>
  </cols>
  <sheetData>
    <row r="1" spans="1:17" x14ac:dyDescent="0.45">
      <c r="A1" t="s">
        <v>8</v>
      </c>
      <c r="B1" t="s">
        <v>6</v>
      </c>
      <c r="C1" t="s">
        <v>12</v>
      </c>
      <c r="D1" t="s">
        <v>3</v>
      </c>
      <c r="E1" s="1" t="s">
        <v>1</v>
      </c>
      <c r="F1" t="s">
        <v>2</v>
      </c>
      <c r="G1" s="2" t="s">
        <v>4</v>
      </c>
      <c r="H1" t="s">
        <v>0</v>
      </c>
      <c r="I1" t="s">
        <v>5</v>
      </c>
      <c r="J1" t="s">
        <v>15</v>
      </c>
      <c r="K1" t="s">
        <v>13</v>
      </c>
      <c r="L1" t="s">
        <v>7</v>
      </c>
      <c r="M1" t="s">
        <v>16</v>
      </c>
    </row>
    <row r="2" spans="1:17" x14ac:dyDescent="0.45">
      <c r="A2">
        <v>5</v>
      </c>
      <c r="B2">
        <v>8</v>
      </c>
      <c r="C2">
        <v>91</v>
      </c>
      <c r="D2">
        <v>10.3</v>
      </c>
      <c r="E2" s="1">
        <v>0.35299999999999998</v>
      </c>
      <c r="F2">
        <v>3.18</v>
      </c>
      <c r="G2" s="3">
        <f t="shared" ref="G2:G11" si="0">E2/D2</f>
        <v>3.4271844660194173E-2</v>
      </c>
      <c r="H2">
        <v>39.1</v>
      </c>
      <c r="I2" s="3">
        <f t="shared" ref="I2:I11" si="1">G2*F2</f>
        <v>0.10898446601941747</v>
      </c>
      <c r="J2" s="3">
        <f t="shared" ref="J2:J11" si="2">I2*B2</f>
        <v>0.87187572815533976</v>
      </c>
      <c r="K2" s="3">
        <f t="shared" ref="K2:K11" si="3">G2*B2</f>
        <v>0.27417475728155338</v>
      </c>
      <c r="L2" s="3">
        <f t="shared" ref="L2:L11" si="4">G2*C2</f>
        <v>3.1187378640776697</v>
      </c>
      <c r="M2" s="3">
        <f>I2*C2</f>
        <v>9.91758640776699</v>
      </c>
    </row>
    <row r="3" spans="1:17" x14ac:dyDescent="0.45">
      <c r="A3">
        <v>5</v>
      </c>
      <c r="B3">
        <v>8</v>
      </c>
      <c r="C3">
        <v>91</v>
      </c>
      <c r="D3">
        <v>10.3</v>
      </c>
      <c r="E3" s="1">
        <v>0.23699999999999999</v>
      </c>
      <c r="F3">
        <v>3.07</v>
      </c>
      <c r="G3" s="3">
        <f t="shared" si="0"/>
        <v>2.3009708737864076E-2</v>
      </c>
      <c r="H3">
        <v>71.400000000000006</v>
      </c>
      <c r="I3" s="3">
        <f t="shared" si="1"/>
        <v>7.0639805825242707E-2</v>
      </c>
      <c r="J3" s="3">
        <f t="shared" si="2"/>
        <v>0.56511844660194166</v>
      </c>
      <c r="K3" s="3">
        <f t="shared" si="3"/>
        <v>0.18407766990291261</v>
      </c>
      <c r="L3" s="3">
        <f t="shared" si="4"/>
        <v>2.0938834951456311</v>
      </c>
      <c r="M3" s="3">
        <f t="shared" ref="M3:M11" si="5">I3*C3</f>
        <v>6.4282223300970864</v>
      </c>
    </row>
    <row r="4" spans="1:17" x14ac:dyDescent="0.45">
      <c r="A4">
        <v>5</v>
      </c>
      <c r="B4">
        <v>8</v>
      </c>
      <c r="C4">
        <v>91</v>
      </c>
      <c r="D4">
        <v>10.3</v>
      </c>
      <c r="E4" s="1">
        <v>0.21099999999999999</v>
      </c>
      <c r="F4">
        <v>3.07</v>
      </c>
      <c r="G4" s="3">
        <f t="shared" si="0"/>
        <v>2.0485436893203882E-2</v>
      </c>
      <c r="H4">
        <v>80.7</v>
      </c>
      <c r="I4" s="3">
        <f t="shared" si="1"/>
        <v>6.2890291262135911E-2</v>
      </c>
      <c r="J4" s="3">
        <f t="shared" si="2"/>
        <v>0.50312233009708729</v>
      </c>
      <c r="K4" s="3">
        <f t="shared" si="3"/>
        <v>0.16388349514563105</v>
      </c>
      <c r="L4" s="3">
        <f t="shared" si="4"/>
        <v>1.8641747572815532</v>
      </c>
      <c r="M4" s="3">
        <f t="shared" si="5"/>
        <v>5.7230165048543675</v>
      </c>
    </row>
    <row r="5" spans="1:17" x14ac:dyDescent="0.45">
      <c r="A5">
        <v>5</v>
      </c>
      <c r="B5">
        <v>8</v>
      </c>
      <c r="C5">
        <v>91</v>
      </c>
      <c r="D5">
        <v>10.3</v>
      </c>
      <c r="E5" s="1">
        <v>0.17199999999999999</v>
      </c>
      <c r="F5">
        <v>3.05</v>
      </c>
      <c r="G5" s="3">
        <f t="shared" si="0"/>
        <v>1.6699029126213589E-2</v>
      </c>
      <c r="H5">
        <v>98.5</v>
      </c>
      <c r="I5" s="3">
        <f t="shared" si="1"/>
        <v>5.093203883495144E-2</v>
      </c>
      <c r="J5" s="3">
        <f t="shared" si="2"/>
        <v>0.40745631067961152</v>
      </c>
      <c r="K5" s="3">
        <f t="shared" si="3"/>
        <v>0.13359223300970871</v>
      </c>
      <c r="L5" s="3">
        <f t="shared" si="4"/>
        <v>1.5196116504854367</v>
      </c>
      <c r="M5" s="3">
        <f t="shared" si="5"/>
        <v>4.6348155339805812</v>
      </c>
    </row>
    <row r="6" spans="1:17" x14ac:dyDescent="0.45">
      <c r="A6">
        <v>5</v>
      </c>
      <c r="B6">
        <v>8</v>
      </c>
      <c r="C6">
        <v>91</v>
      </c>
      <c r="D6">
        <v>98.5</v>
      </c>
      <c r="E6" s="1">
        <v>0.38</v>
      </c>
      <c r="F6">
        <v>2.85</v>
      </c>
      <c r="G6" s="3">
        <f t="shared" si="0"/>
        <v>3.8578680203045688E-3</v>
      </c>
      <c r="H6">
        <v>491</v>
      </c>
      <c r="I6" s="3">
        <f t="shared" si="1"/>
        <v>1.0994923857868022E-2</v>
      </c>
      <c r="J6" s="3">
        <f t="shared" si="2"/>
        <v>8.7959390862944173E-2</v>
      </c>
      <c r="K6" s="3">
        <f t="shared" si="3"/>
        <v>3.086294416243655E-2</v>
      </c>
      <c r="L6" s="3">
        <f t="shared" si="4"/>
        <v>0.35106598984771575</v>
      </c>
      <c r="M6" s="3">
        <f t="shared" si="5"/>
        <v>1.0005380710659899</v>
      </c>
    </row>
    <row r="7" spans="1:17" x14ac:dyDescent="0.45">
      <c r="A7">
        <v>5</v>
      </c>
      <c r="B7">
        <v>8</v>
      </c>
      <c r="C7">
        <v>91</v>
      </c>
      <c r="D7">
        <v>10.3</v>
      </c>
      <c r="E7" s="1">
        <v>2.4E-2</v>
      </c>
      <c r="F7">
        <v>2.77</v>
      </c>
      <c r="G7" s="3">
        <f t="shared" si="0"/>
        <v>2.3300970873786405E-3</v>
      </c>
      <c r="H7">
        <v>987</v>
      </c>
      <c r="I7" s="3">
        <f t="shared" si="1"/>
        <v>6.4543689320388344E-3</v>
      </c>
      <c r="J7" s="3">
        <f t="shared" si="2"/>
        <v>5.1634951456310675E-2</v>
      </c>
      <c r="K7" s="3">
        <f t="shared" si="3"/>
        <v>1.8640776699029124E-2</v>
      </c>
      <c r="L7" s="3">
        <f t="shared" si="4"/>
        <v>0.21203883495145628</v>
      </c>
      <c r="M7" s="3">
        <f t="shared" si="5"/>
        <v>0.58734757281553396</v>
      </c>
    </row>
    <row r="8" spans="1:17" x14ac:dyDescent="0.45">
      <c r="A8">
        <v>5</v>
      </c>
      <c r="B8">
        <v>8</v>
      </c>
      <c r="C8">
        <v>91</v>
      </c>
      <c r="D8">
        <v>98.5</v>
      </c>
      <c r="E8" s="1">
        <v>0.21299999999999999</v>
      </c>
      <c r="F8">
        <v>2.76</v>
      </c>
      <c r="G8" s="3">
        <f t="shared" si="0"/>
        <v>2.1624365482233502E-3</v>
      </c>
      <c r="H8">
        <v>987</v>
      </c>
      <c r="I8" s="3">
        <f t="shared" si="1"/>
        <v>5.9683248730964464E-3</v>
      </c>
      <c r="J8" s="3">
        <f t="shared" si="2"/>
        <v>4.7746598984771571E-2</v>
      </c>
      <c r="K8" s="3">
        <f t="shared" si="3"/>
        <v>1.7299492385786801E-2</v>
      </c>
      <c r="L8" s="3">
        <f t="shared" si="4"/>
        <v>0.19678172588832488</v>
      </c>
      <c r="M8" s="3">
        <f t="shared" si="5"/>
        <v>0.54311756345177664</v>
      </c>
    </row>
    <row r="9" spans="1:17" x14ac:dyDescent="0.45">
      <c r="A9">
        <v>5</v>
      </c>
      <c r="B9">
        <v>8</v>
      </c>
      <c r="C9">
        <v>91</v>
      </c>
      <c r="D9">
        <v>98.5</v>
      </c>
      <c r="E9" s="1">
        <v>0.11600000000000001</v>
      </c>
      <c r="F9">
        <v>2.7</v>
      </c>
      <c r="G9" s="3">
        <f t="shared" si="0"/>
        <v>1.1776649746192895E-3</v>
      </c>
      <c r="H9">
        <v>1960</v>
      </c>
      <c r="I9" s="3">
        <f t="shared" si="1"/>
        <v>3.1796954314720818E-3</v>
      </c>
      <c r="J9" s="3">
        <f t="shared" si="2"/>
        <v>2.5437563451776654E-2</v>
      </c>
      <c r="K9" s="3">
        <f t="shared" si="3"/>
        <v>9.421319796954316E-3</v>
      </c>
      <c r="L9" s="3">
        <f t="shared" si="4"/>
        <v>0.10716751269035535</v>
      </c>
      <c r="M9" s="3">
        <f t="shared" si="5"/>
        <v>0.28935228426395943</v>
      </c>
    </row>
    <row r="10" spans="1:17" x14ac:dyDescent="0.45">
      <c r="A10">
        <v>5</v>
      </c>
      <c r="B10">
        <v>8</v>
      </c>
      <c r="C10">
        <v>91</v>
      </c>
      <c r="D10">
        <v>98.5</v>
      </c>
      <c r="E10" s="1">
        <v>0.05</v>
      </c>
      <c r="F10">
        <v>2.64</v>
      </c>
      <c r="G10" s="3">
        <f t="shared" si="0"/>
        <v>5.0761421319796957E-4</v>
      </c>
      <c r="H10">
        <v>4870</v>
      </c>
      <c r="I10" s="3">
        <f t="shared" si="1"/>
        <v>1.3401015228426396E-3</v>
      </c>
      <c r="J10" s="3">
        <f t="shared" si="2"/>
        <v>1.0720812182741117E-2</v>
      </c>
      <c r="K10" s="3">
        <f t="shared" si="3"/>
        <v>4.0609137055837565E-3</v>
      </c>
      <c r="L10" s="3">
        <f t="shared" si="4"/>
        <v>4.6192893401015234E-2</v>
      </c>
      <c r="M10" s="3">
        <f t="shared" si="5"/>
        <v>0.1219492385786802</v>
      </c>
    </row>
    <row r="11" spans="1:17" x14ac:dyDescent="0.45">
      <c r="A11">
        <v>5</v>
      </c>
      <c r="B11">
        <v>8</v>
      </c>
      <c r="C11">
        <v>91</v>
      </c>
      <c r="D11">
        <v>98.5</v>
      </c>
      <c r="E11" s="1">
        <v>2.5999999999999999E-2</v>
      </c>
      <c r="F11">
        <v>2.6</v>
      </c>
      <c r="G11" s="3">
        <f t="shared" si="0"/>
        <v>2.6395939086294414E-4</v>
      </c>
      <c r="H11">
        <v>9720</v>
      </c>
      <c r="I11" s="3">
        <f t="shared" si="1"/>
        <v>6.8629441624365483E-4</v>
      </c>
      <c r="J11" s="3">
        <f t="shared" si="2"/>
        <v>5.4903553299492387E-3</v>
      </c>
      <c r="K11" s="3">
        <f t="shared" si="3"/>
        <v>2.1116751269035531E-3</v>
      </c>
      <c r="L11" s="3">
        <f t="shared" si="4"/>
        <v>2.4020304568527918E-2</v>
      </c>
      <c r="M11" s="3">
        <f t="shared" si="5"/>
        <v>6.2452791878172591E-2</v>
      </c>
    </row>
    <row r="16" spans="1:17" x14ac:dyDescent="0.45">
      <c r="N16" s="4" t="s">
        <v>14</v>
      </c>
      <c r="O16" s="4">
        <v>1</v>
      </c>
      <c r="P16" s="4">
        <v>0.7</v>
      </c>
      <c r="Q16" s="4">
        <v>0.5</v>
      </c>
    </row>
    <row r="17" spans="14:17" x14ac:dyDescent="0.45">
      <c r="N17" s="4" t="s">
        <v>9</v>
      </c>
      <c r="O17" s="5">
        <v>7.0000000000000007E-2</v>
      </c>
      <c r="P17" s="6">
        <f>P16*O17</f>
        <v>4.9000000000000002E-2</v>
      </c>
      <c r="Q17" s="7">
        <f>Q16*O17</f>
        <v>3.5000000000000003E-2</v>
      </c>
    </row>
    <row r="18" spans="14:17" x14ac:dyDescent="0.45">
      <c r="N18" s="4" t="s">
        <v>10</v>
      </c>
      <c r="O18" s="5">
        <v>3.5000000000000003E-2</v>
      </c>
      <c r="P18" s="6">
        <f>P16*O18</f>
        <v>2.4500000000000001E-2</v>
      </c>
      <c r="Q18" s="7">
        <f>Q16*O18</f>
        <v>1.7500000000000002E-2</v>
      </c>
    </row>
    <row r="19" spans="14:17" x14ac:dyDescent="0.45">
      <c r="N19" s="4" t="s">
        <v>11</v>
      </c>
      <c r="O19" s="5">
        <v>0.5</v>
      </c>
      <c r="P19" s="6">
        <f>P16*O19</f>
        <v>0.35</v>
      </c>
      <c r="Q19" s="7">
        <f>Q16*O19</f>
        <v>0.25</v>
      </c>
    </row>
  </sheetData>
  <conditionalFormatting sqref="G1:G1048576">
    <cfRule type="colorScale" priority="3">
      <colorScale>
        <cfvo type="num" val="$Q$18"/>
        <cfvo type="num" val="$P$18"/>
        <cfvo type="num" val="$O$18"/>
        <color rgb="FF00B050"/>
        <color rgb="FFFFFF00"/>
        <color rgb="FFFF0000"/>
      </colorScale>
    </cfRule>
  </conditionalFormatting>
  <conditionalFormatting sqref="L1:L1048576">
    <cfRule type="colorScale" priority="2">
      <colorScale>
        <cfvo type="num" val="$Q$19"/>
        <cfvo type="num" val="$P$19"/>
        <cfvo type="num" val="$O$19"/>
        <color rgb="FF00B050"/>
        <color rgb="FFFFFF00"/>
        <color rgb="FFFF0000"/>
      </colorScale>
    </cfRule>
  </conditionalFormatting>
  <conditionalFormatting sqref="K1:K1048576">
    <cfRule type="colorScale" priority="1">
      <colorScale>
        <cfvo type="num" val="$Q$17"/>
        <cfvo type="num" val="$P$17"/>
        <cfvo type="num" val="$O$17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</vt:lpstr>
      <vt:lpstr>White LED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ramana</dc:creator>
  <cp:lastModifiedBy>R ramana</cp:lastModifiedBy>
  <dcterms:created xsi:type="dcterms:W3CDTF">2021-03-08T14:55:33Z</dcterms:created>
  <dcterms:modified xsi:type="dcterms:W3CDTF">2021-03-20T19:43:53Z</dcterms:modified>
</cp:coreProperties>
</file>