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aysam/Desktop/Data Analytics/"/>
    </mc:Choice>
  </mc:AlternateContent>
  <xr:revisionPtr revIDLastSave="0" documentId="13_ncr:1_{B6F48C36-123D-EA4D-8FAF-BC094E6D2DA9}" xr6:coauthVersionLast="47" xr6:coauthVersionMax="47" xr10:uidLastSave="{00000000-0000-0000-0000-000000000000}"/>
  <bookViews>
    <workbookView xWindow="0" yWindow="500" windowWidth="28800" windowHeight="16480" xr2:uid="{D1D1A601-323B-5641-9891-6CFCC4C72C2B}"/>
  </bookViews>
  <sheets>
    <sheet name="Ford Statistical Analysis" sheetId="14" r:id="rId1"/>
  </sheets>
  <calcPr calcId="191029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4" i="14" l="1"/>
  <c r="AF15" i="14"/>
  <c r="AF16" i="14"/>
  <c r="AF17" i="14"/>
  <c r="AF18" i="14"/>
  <c r="AE6" i="14"/>
  <c r="AE5" i="14"/>
  <c r="AF10" i="14" s="1"/>
  <c r="I12" i="14"/>
  <c r="F23" i="14" s="1"/>
  <c r="AE12" i="14" l="1"/>
  <c r="AF13" i="14"/>
  <c r="AE17" i="14"/>
  <c r="F24" i="14"/>
  <c r="AE15" i="14"/>
  <c r="AE14" i="14"/>
  <c r="AE13" i="14"/>
  <c r="AF12" i="14"/>
  <c r="AE11" i="14"/>
  <c r="AE10" i="14"/>
  <c r="AE16" i="14"/>
  <c r="AE18" i="14"/>
  <c r="AF11" i="14"/>
</calcChain>
</file>

<file path=xl/sharedStrings.xml><?xml version="1.0" encoding="utf-8"?>
<sst xmlns="http://schemas.openxmlformats.org/spreadsheetml/2006/main" count="64" uniqueCount="49">
  <si>
    <t>Date</t>
  </si>
  <si>
    <t>Standard Error</t>
  </si>
  <si>
    <t>Average Price</t>
  </si>
  <si>
    <t>Pivot Table with Bins</t>
  </si>
  <si>
    <t>&lt;- Calculate the LCL</t>
  </si>
  <si>
    <t>&lt;- Calculate the UCL</t>
  </si>
  <si>
    <t>Descriptive Statistics</t>
  </si>
  <si>
    <t xml:space="preserve">Lower Control Limit: </t>
  </si>
  <si>
    <t xml:space="preserve">Upper Control Limit: </t>
  </si>
  <si>
    <t>Normal Distribution Function</t>
  </si>
  <si>
    <t>Average</t>
  </si>
  <si>
    <t>Std Dev</t>
  </si>
  <si>
    <t>Bin Averages</t>
  </si>
  <si>
    <t>Probability to trade lower</t>
  </si>
  <si>
    <t>Probability to trade higher</t>
  </si>
  <si>
    <t>-&gt; Create a pivot table from the data at cell X9</t>
  </si>
  <si>
    <t>Ford Stock Data</t>
  </si>
  <si>
    <t>Fill in the blank fields below with: 
"The probability of trading below [Bin Average] is [Probability as a decimal] and above is [Probability as a decimal]"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</si>
  <si>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</si>
  <si>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</si>
  <si>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</si>
  <si>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</si>
  <si>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</si>
  <si>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</si>
  <si>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</si>
  <si>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</si>
  <si>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</si>
  <si>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</si>
  <si>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</si>
  <si>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</si>
  <si>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</si>
  <si>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</si>
  <si>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</si>
  <si>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</si>
  <si>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</si>
  <si>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</si>
  <si>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</si>
  <si>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</si>
  <si>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</si>
  <si>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</si>
  <si>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</si>
  <si>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</si>
  <si>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</si>
  <si>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</si>
  <si>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Average Price</t>
  </si>
  <si>
    <t>The probability of trading below $16.00 is 64% and above is 36%.</t>
  </si>
  <si>
    <t>The probability of trading below $18.00 is 84% and above is 16%.</t>
  </si>
  <si>
    <t>The probability of trading below $20.00 is 95% and above is 5%.</t>
  </si>
  <si>
    <t xml:space="preserve">Line Chart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</si>
</sst>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3" fillId="0" borderId="0" xfId="0" applyFont="1"/>
    <xf numFmtId="44" fontId="0" fillId="0" borderId="0" xfId="1" applyFont="1"/>
    <xf numFmtId="44" fontId="0" fillId="2" borderId="3" xfId="1" applyFont="1" applyFill="1" applyBorder="1"/>
    <xf numFmtId="44" fontId="0" fillId="0" borderId="0" xfId="0" applyNumberFormat="1"/>
    <xf numFmtId="0" fontId="2" fillId="0" borderId="0" xfId="0" applyFont="1"/>
    <xf numFmtId="0" fontId="4" fillId="0" borderId="0" xfId="0" applyFont="1"/>
    <xf numFmtId="9" fontId="0" fillId="0" borderId="0" xfId="0" applyNumberFormat="1"/>
    <xf numFmtId="14" fontId="0" fillId="0" borderId="0" xfId="0" applyNumberFormat="1"/>
    <xf numFmtId="7" fontId="0" fillId="0" borderId="0" xfId="0" applyNumberFormat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0" fontId="5" fillId="0" borderId="9" xfId="0" applyFont="1" applyBorder="1"/>
    <xf numFmtId="0" fontId="3" fillId="0" borderId="0" xfId="0" applyFont="1" applyAlignment="1">
      <alignment horizontal="right"/>
    </xf>
    <xf numFmtId="0" fontId="6" fillId="0" borderId="0" xfId="3"/>
    <xf numFmtId="0" fontId="7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/>
    <xf numFmtId="0" fontId="0" fillId="2" borderId="3" xfId="1" applyNumberFormat="1" applyFont="1" applyFill="1" applyBorder="1"/>
    <xf numFmtId="9" fontId="0" fillId="0" borderId="6" xfId="2" applyFont="1" applyBorder="1"/>
    <xf numFmtId="9" fontId="1" fillId="0" borderId="0" xfId="2" applyFont="1" applyBorder="1" applyAlignment="1">
      <alignment horizontal="center"/>
    </xf>
    <xf numFmtId="9" fontId="0" fillId="0" borderId="8" xfId="2" applyFont="1" applyBorder="1"/>
    <xf numFmtId="7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8" fillId="0" borderId="0" xfId="0" applyFont="1" applyAlignment="1">
      <alignment vertical="top" wrapText="1"/>
    </xf>
    <xf numFmtId="7" fontId="0" fillId="0" borderId="1" xfId="0" applyNumberFormat="1" applyBorder="1" applyAlignment="1">
      <alignment horizontal="center"/>
    </xf>
    <xf numFmtId="9" fontId="1" fillId="0" borderId="1" xfId="2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44" fontId="3" fillId="0" borderId="0" xfId="1" applyFont="1" applyAlignment="1">
      <alignment horizontal="center"/>
    </xf>
    <xf numFmtId="0" fontId="2" fillId="0" borderId="2" xfId="0" applyFont="1" applyBorder="1" applyAlignment="1">
      <alignment horizontal="center"/>
    </xf>
    <xf numFmtId="2" fontId="0" fillId="0" borderId="6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8" fillId="0" borderId="0" xfId="0" applyFont="1" applyAlignment="1">
      <alignment horizontal="left" vertical="top" wrapText="1"/>
    </xf>
    <xf numFmtId="14" fontId="7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'Ford Statistical Analysis'!$B$2:$B$3</c:f>
              <c:strCache>
                <c:ptCount val="2"/>
                <c:pt idx="0">
                  <c:v>Ford Stock Data</c:v>
                </c:pt>
                <c:pt idx="1">
                  <c:v> Average 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'Ford Statistical Analysis'!$A$4:$A$254</c:f>
              <c:numCache>
                <c:formatCode>m/d/yy</c:formatCode>
                <c:ptCount val="25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  <c:pt idx="121">
                  <c:v>44740</c:v>
                </c:pt>
                <c:pt idx="122">
                  <c:v>44741</c:v>
                </c:pt>
                <c:pt idx="123">
                  <c:v>44742</c:v>
                </c:pt>
                <c:pt idx="124">
                  <c:v>44743</c:v>
                </c:pt>
                <c:pt idx="125">
                  <c:v>44747</c:v>
                </c:pt>
                <c:pt idx="126">
                  <c:v>44748</c:v>
                </c:pt>
                <c:pt idx="127">
                  <c:v>44749</c:v>
                </c:pt>
                <c:pt idx="128">
                  <c:v>44750</c:v>
                </c:pt>
                <c:pt idx="129">
                  <c:v>44753</c:v>
                </c:pt>
                <c:pt idx="130">
                  <c:v>44754</c:v>
                </c:pt>
                <c:pt idx="131">
                  <c:v>44755</c:v>
                </c:pt>
                <c:pt idx="132">
                  <c:v>44756</c:v>
                </c:pt>
                <c:pt idx="133">
                  <c:v>44757</c:v>
                </c:pt>
                <c:pt idx="134">
                  <c:v>44760</c:v>
                </c:pt>
                <c:pt idx="135">
                  <c:v>44761</c:v>
                </c:pt>
                <c:pt idx="136">
                  <c:v>44762</c:v>
                </c:pt>
                <c:pt idx="137">
                  <c:v>44763</c:v>
                </c:pt>
                <c:pt idx="138">
                  <c:v>44764</c:v>
                </c:pt>
                <c:pt idx="139">
                  <c:v>44767</c:v>
                </c:pt>
                <c:pt idx="140">
                  <c:v>44768</c:v>
                </c:pt>
                <c:pt idx="141">
                  <c:v>44769</c:v>
                </c:pt>
                <c:pt idx="142">
                  <c:v>44770</c:v>
                </c:pt>
                <c:pt idx="143">
                  <c:v>44771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44781</c:v>
                </c:pt>
                <c:pt idx="150">
                  <c:v>44782</c:v>
                </c:pt>
                <c:pt idx="151">
                  <c:v>44783</c:v>
                </c:pt>
                <c:pt idx="152">
                  <c:v>44784</c:v>
                </c:pt>
                <c:pt idx="153">
                  <c:v>44785</c:v>
                </c:pt>
                <c:pt idx="154">
                  <c:v>44788</c:v>
                </c:pt>
                <c:pt idx="155">
                  <c:v>44789</c:v>
                </c:pt>
                <c:pt idx="156">
                  <c:v>44790</c:v>
                </c:pt>
                <c:pt idx="157">
                  <c:v>44791</c:v>
                </c:pt>
                <c:pt idx="158">
                  <c:v>44792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44802</c:v>
                </c:pt>
                <c:pt idx="165">
                  <c:v>44803</c:v>
                </c:pt>
                <c:pt idx="166">
                  <c:v>44804</c:v>
                </c:pt>
                <c:pt idx="167">
                  <c:v>44805</c:v>
                </c:pt>
                <c:pt idx="168">
                  <c:v>44806</c:v>
                </c:pt>
                <c:pt idx="169">
                  <c:v>44810</c:v>
                </c:pt>
                <c:pt idx="170">
                  <c:v>44811</c:v>
                </c:pt>
                <c:pt idx="171">
                  <c:v>44812</c:v>
                </c:pt>
                <c:pt idx="172">
                  <c:v>44813</c:v>
                </c:pt>
                <c:pt idx="173">
                  <c:v>44816</c:v>
                </c:pt>
                <c:pt idx="174">
                  <c:v>44817</c:v>
                </c:pt>
                <c:pt idx="175">
                  <c:v>44818</c:v>
                </c:pt>
                <c:pt idx="176">
                  <c:v>44819</c:v>
                </c:pt>
                <c:pt idx="177">
                  <c:v>44820</c:v>
                </c:pt>
                <c:pt idx="178">
                  <c:v>44823</c:v>
                </c:pt>
                <c:pt idx="179">
                  <c:v>44824</c:v>
                </c:pt>
                <c:pt idx="180">
                  <c:v>44825</c:v>
                </c:pt>
                <c:pt idx="181">
                  <c:v>44826</c:v>
                </c:pt>
                <c:pt idx="182">
                  <c:v>44827</c:v>
                </c:pt>
                <c:pt idx="183">
                  <c:v>44830</c:v>
                </c:pt>
                <c:pt idx="184">
                  <c:v>44831</c:v>
                </c:pt>
                <c:pt idx="185">
                  <c:v>44832</c:v>
                </c:pt>
                <c:pt idx="186">
                  <c:v>44833</c:v>
                </c:pt>
                <c:pt idx="187">
                  <c:v>44834</c:v>
                </c:pt>
                <c:pt idx="188">
                  <c:v>44837</c:v>
                </c:pt>
                <c:pt idx="189">
                  <c:v>44838</c:v>
                </c:pt>
                <c:pt idx="190">
                  <c:v>44839</c:v>
                </c:pt>
                <c:pt idx="191">
                  <c:v>44840</c:v>
                </c:pt>
                <c:pt idx="192">
                  <c:v>44841</c:v>
                </c:pt>
                <c:pt idx="193">
                  <c:v>44844</c:v>
                </c:pt>
                <c:pt idx="194">
                  <c:v>44845</c:v>
                </c:pt>
                <c:pt idx="195">
                  <c:v>44846</c:v>
                </c:pt>
                <c:pt idx="196">
                  <c:v>44847</c:v>
                </c:pt>
                <c:pt idx="197">
                  <c:v>44848</c:v>
                </c:pt>
                <c:pt idx="198">
                  <c:v>44851</c:v>
                </c:pt>
                <c:pt idx="199">
                  <c:v>44852</c:v>
                </c:pt>
                <c:pt idx="200">
                  <c:v>44853</c:v>
                </c:pt>
                <c:pt idx="201">
                  <c:v>44854</c:v>
                </c:pt>
                <c:pt idx="202">
                  <c:v>44855</c:v>
                </c:pt>
                <c:pt idx="203">
                  <c:v>44858</c:v>
                </c:pt>
                <c:pt idx="204">
                  <c:v>44859</c:v>
                </c:pt>
                <c:pt idx="205">
                  <c:v>44860</c:v>
                </c:pt>
                <c:pt idx="206">
                  <c:v>44861</c:v>
                </c:pt>
                <c:pt idx="207">
                  <c:v>44862</c:v>
                </c:pt>
                <c:pt idx="208">
                  <c:v>44865</c:v>
                </c:pt>
                <c:pt idx="209">
                  <c:v>44866</c:v>
                </c:pt>
                <c:pt idx="210">
                  <c:v>44867</c:v>
                </c:pt>
                <c:pt idx="211">
                  <c:v>44868</c:v>
                </c:pt>
                <c:pt idx="212">
                  <c:v>44869</c:v>
                </c:pt>
                <c:pt idx="213">
                  <c:v>44872</c:v>
                </c:pt>
                <c:pt idx="214">
                  <c:v>44873</c:v>
                </c:pt>
                <c:pt idx="215">
                  <c:v>44874</c:v>
                </c:pt>
                <c:pt idx="216">
                  <c:v>44875</c:v>
                </c:pt>
                <c:pt idx="217">
                  <c:v>44876</c:v>
                </c:pt>
                <c:pt idx="218">
                  <c:v>44879</c:v>
                </c:pt>
                <c:pt idx="219">
                  <c:v>44880</c:v>
                </c:pt>
                <c:pt idx="220">
                  <c:v>44881</c:v>
                </c:pt>
                <c:pt idx="221">
                  <c:v>44882</c:v>
                </c:pt>
                <c:pt idx="222">
                  <c:v>44883</c:v>
                </c:pt>
                <c:pt idx="223">
                  <c:v>44886</c:v>
                </c:pt>
                <c:pt idx="224">
                  <c:v>44887</c:v>
                </c:pt>
                <c:pt idx="225">
                  <c:v>44888</c:v>
                </c:pt>
                <c:pt idx="226">
                  <c:v>44890</c:v>
                </c:pt>
                <c:pt idx="227">
                  <c:v>44893</c:v>
                </c:pt>
                <c:pt idx="228">
                  <c:v>44894</c:v>
                </c:pt>
                <c:pt idx="229">
                  <c:v>44895</c:v>
                </c:pt>
                <c:pt idx="230">
                  <c:v>44896</c:v>
                </c:pt>
                <c:pt idx="231">
                  <c:v>44897</c:v>
                </c:pt>
                <c:pt idx="232">
                  <c:v>44900</c:v>
                </c:pt>
                <c:pt idx="233">
                  <c:v>44901</c:v>
                </c:pt>
                <c:pt idx="234">
                  <c:v>44902</c:v>
                </c:pt>
                <c:pt idx="235">
                  <c:v>44903</c:v>
                </c:pt>
                <c:pt idx="236">
                  <c:v>44904</c:v>
                </c:pt>
                <c:pt idx="237">
                  <c:v>44907</c:v>
                </c:pt>
                <c:pt idx="238">
                  <c:v>44908</c:v>
                </c:pt>
                <c:pt idx="239">
                  <c:v>44909</c:v>
                </c:pt>
                <c:pt idx="240">
                  <c:v>44910</c:v>
                </c:pt>
                <c:pt idx="241">
                  <c:v>44911</c:v>
                </c:pt>
                <c:pt idx="242">
                  <c:v>44914</c:v>
                </c:pt>
                <c:pt idx="243">
                  <c:v>44915</c:v>
                </c:pt>
                <c:pt idx="244">
                  <c:v>44916</c:v>
                </c:pt>
                <c:pt idx="245">
                  <c:v>44917</c:v>
                </c:pt>
                <c:pt idx="246">
                  <c:v>44918</c:v>
                </c:pt>
                <c:pt idx="247">
                  <c:v>44922</c:v>
                </c:pt>
                <c:pt idx="248">
                  <c:v>44923</c:v>
                </c:pt>
                <c:pt idx="249">
                  <c:v>44924</c:v>
                </c:pt>
                <c:pt idx="250">
                  <c:v>44925</c:v>
                </c:pt>
              </c:numCache>
            </c:numRef>
          </c:cat>
          <c:val>
            <c:numRef>
              <c:f>'Ford Statistical Analysis'!$B$4:$B$254</c:f>
              <c:numCache>
                <c:formatCode>_("$"* #,##0.00_);_("$"* \(#,##0.00\);_("$"* "-"??_);_(@_)</c:formatCode>
                <c:ptCount val="251"/>
                <c:pt idx="0">
                  <c:v>21.52</c:v>
                </c:pt>
                <c:pt idx="1">
                  <c:v>23.4149995</c:v>
                </c:pt>
                <c:pt idx="2">
                  <c:v>23.859999500000001</c:v>
                </c:pt>
                <c:pt idx="3">
                  <c:v>24.2749995</c:v>
                </c:pt>
                <c:pt idx="4">
                  <c:v>24.555000499999998</c:v>
                </c:pt>
                <c:pt idx="5">
                  <c:v>23.975000000000001</c:v>
                </c:pt>
                <c:pt idx="6">
                  <c:v>24.0650005</c:v>
                </c:pt>
                <c:pt idx="7">
                  <c:v>24.54</c:v>
                </c:pt>
                <c:pt idx="8">
                  <c:v>24.8299995</c:v>
                </c:pt>
                <c:pt idx="9">
                  <c:v>24.83</c:v>
                </c:pt>
                <c:pt idx="10">
                  <c:v>24.625</c:v>
                </c:pt>
                <c:pt idx="11">
                  <c:v>23.550000499999999</c:v>
                </c:pt>
                <c:pt idx="12">
                  <c:v>21.764999500000002</c:v>
                </c:pt>
                <c:pt idx="13">
                  <c:v>20.929999500000001</c:v>
                </c:pt>
                <c:pt idx="14">
                  <c:v>20.159999499999998</c:v>
                </c:pt>
                <c:pt idx="15">
                  <c:v>19.990000000000002</c:v>
                </c:pt>
                <c:pt idx="16">
                  <c:v>20.46</c:v>
                </c:pt>
                <c:pt idx="17">
                  <c:v>19.929999000000002</c:v>
                </c:pt>
                <c:pt idx="18">
                  <c:v>19.430000499999998</c:v>
                </c:pt>
                <c:pt idx="19">
                  <c:v>19.939999499999999</c:v>
                </c:pt>
                <c:pt idx="20">
                  <c:v>20.6350005</c:v>
                </c:pt>
                <c:pt idx="21">
                  <c:v>20.719999000000001</c:v>
                </c:pt>
                <c:pt idx="22">
                  <c:v>20.029999500000002</c:v>
                </c:pt>
                <c:pt idx="23">
                  <c:v>18.2399995</c:v>
                </c:pt>
                <c:pt idx="24">
                  <c:v>17.8099995</c:v>
                </c:pt>
                <c:pt idx="25">
                  <c:v>17.6499995</c:v>
                </c:pt>
                <c:pt idx="26">
                  <c:v>18.310000000000002</c:v>
                </c:pt>
                <c:pt idx="27">
                  <c:v>18.0249995</c:v>
                </c:pt>
                <c:pt idx="28">
                  <c:v>17.824999500000001</c:v>
                </c:pt>
                <c:pt idx="29">
                  <c:v>17.484999500000001</c:v>
                </c:pt>
                <c:pt idx="30">
                  <c:v>17.939999499999999</c:v>
                </c:pt>
                <c:pt idx="31">
                  <c:v>17.949999500000001</c:v>
                </c:pt>
                <c:pt idx="32">
                  <c:v>17.700001</c:v>
                </c:pt>
                <c:pt idx="33">
                  <c:v>17.820000499999999</c:v>
                </c:pt>
                <c:pt idx="34">
                  <c:v>17.480000500000003</c:v>
                </c:pt>
                <c:pt idx="35">
                  <c:v>17.2250005</c:v>
                </c:pt>
                <c:pt idx="36">
                  <c:v>16.57</c:v>
                </c:pt>
                <c:pt idx="37">
                  <c:v>17.54</c:v>
                </c:pt>
                <c:pt idx="38">
                  <c:v>17.449999500000001</c:v>
                </c:pt>
                <c:pt idx="39">
                  <c:v>17.055000499999998</c:v>
                </c:pt>
                <c:pt idx="40">
                  <c:v>17.8</c:v>
                </c:pt>
                <c:pt idx="41">
                  <c:v>17.925000000000001</c:v>
                </c:pt>
                <c:pt idx="42">
                  <c:v>17.100000000000001</c:v>
                </c:pt>
                <c:pt idx="43">
                  <c:v>16.405000000000001</c:v>
                </c:pt>
                <c:pt idx="44">
                  <c:v>16.045000000000002</c:v>
                </c:pt>
                <c:pt idx="45">
                  <c:v>16.510000499999997</c:v>
                </c:pt>
                <c:pt idx="46">
                  <c:v>16.220000499999998</c:v>
                </c:pt>
                <c:pt idx="47">
                  <c:v>16.220000499999998</c:v>
                </c:pt>
                <c:pt idx="48">
                  <c:v>15.914999999999999</c:v>
                </c:pt>
                <c:pt idx="49">
                  <c:v>15.9149995</c:v>
                </c:pt>
                <c:pt idx="50">
                  <c:v>16.5249995</c:v>
                </c:pt>
                <c:pt idx="51">
                  <c:v>16.405000000000001</c:v>
                </c:pt>
                <c:pt idx="52">
                  <c:v>16.640000499999999</c:v>
                </c:pt>
                <c:pt idx="53">
                  <c:v>16.675000499999999</c:v>
                </c:pt>
                <c:pt idx="54">
                  <c:v>16.904999500000002</c:v>
                </c:pt>
                <c:pt idx="55">
                  <c:v>16.75</c:v>
                </c:pt>
                <c:pt idx="56">
                  <c:v>16.784999999999997</c:v>
                </c:pt>
                <c:pt idx="57">
                  <c:v>16.604999499999998</c:v>
                </c:pt>
                <c:pt idx="58">
                  <c:v>16.609999500000001</c:v>
                </c:pt>
                <c:pt idx="59">
                  <c:v>17.380000000000003</c:v>
                </c:pt>
                <c:pt idx="60">
                  <c:v>17.395</c:v>
                </c:pt>
                <c:pt idx="61">
                  <c:v>17.055000499999998</c:v>
                </c:pt>
                <c:pt idx="62">
                  <c:v>16.829999999999998</c:v>
                </c:pt>
                <c:pt idx="63">
                  <c:v>16.66</c:v>
                </c:pt>
                <c:pt idx="64">
                  <c:v>16.139999500000002</c:v>
                </c:pt>
                <c:pt idx="65">
                  <c:v>15.495000000000001</c:v>
                </c:pt>
                <c:pt idx="66">
                  <c:v>15.015000000000001</c:v>
                </c:pt>
                <c:pt idx="67">
                  <c:v>14.995000000000001</c:v>
                </c:pt>
                <c:pt idx="68">
                  <c:v>15.085000000000001</c:v>
                </c:pt>
                <c:pt idx="69">
                  <c:v>15.43</c:v>
                </c:pt>
                <c:pt idx="70">
                  <c:v>15.41</c:v>
                </c:pt>
                <c:pt idx="71">
                  <c:v>15.49</c:v>
                </c:pt>
                <c:pt idx="72">
                  <c:v>15.52</c:v>
                </c:pt>
                <c:pt idx="73">
                  <c:v>15.945</c:v>
                </c:pt>
                <c:pt idx="74">
                  <c:v>16.139999500000002</c:v>
                </c:pt>
                <c:pt idx="75">
                  <c:v>16.09</c:v>
                </c:pt>
                <c:pt idx="76">
                  <c:v>15.34</c:v>
                </c:pt>
                <c:pt idx="77">
                  <c:v>15.05</c:v>
                </c:pt>
                <c:pt idx="78">
                  <c:v>14.905000000000001</c:v>
                </c:pt>
                <c:pt idx="79">
                  <c:v>14.82</c:v>
                </c:pt>
                <c:pt idx="80">
                  <c:v>14.765000000000001</c:v>
                </c:pt>
                <c:pt idx="81">
                  <c:v>14.375</c:v>
                </c:pt>
                <c:pt idx="82">
                  <c:v>14.145</c:v>
                </c:pt>
                <c:pt idx="83">
                  <c:v>14.435</c:v>
                </c:pt>
                <c:pt idx="84">
                  <c:v>14.745000000000001</c:v>
                </c:pt>
                <c:pt idx="85">
                  <c:v>14.675000000000001</c:v>
                </c:pt>
                <c:pt idx="86">
                  <c:v>14.335000000000001</c:v>
                </c:pt>
                <c:pt idx="87">
                  <c:v>13.61</c:v>
                </c:pt>
                <c:pt idx="88">
                  <c:v>13.574999999999999</c:v>
                </c:pt>
                <c:pt idx="89">
                  <c:v>13.015000000000001</c:v>
                </c:pt>
                <c:pt idx="90">
                  <c:v>12.324999999999999</c:v>
                </c:pt>
                <c:pt idx="91">
                  <c:v>13.190000000000001</c:v>
                </c:pt>
                <c:pt idx="92">
                  <c:v>13.27</c:v>
                </c:pt>
                <c:pt idx="93">
                  <c:v>13.434999999999999</c:v>
                </c:pt>
                <c:pt idx="94">
                  <c:v>13.015000000000001</c:v>
                </c:pt>
                <c:pt idx="95">
                  <c:v>12.745000000000001</c:v>
                </c:pt>
                <c:pt idx="96">
                  <c:v>12.775</c:v>
                </c:pt>
                <c:pt idx="97">
                  <c:v>12.734999999999999</c:v>
                </c:pt>
                <c:pt idx="98">
                  <c:v>12.51</c:v>
                </c:pt>
                <c:pt idx="99">
                  <c:v>12.52</c:v>
                </c:pt>
                <c:pt idx="100">
                  <c:v>12.96</c:v>
                </c:pt>
                <c:pt idx="101">
                  <c:v>13.445</c:v>
                </c:pt>
                <c:pt idx="102">
                  <c:v>13.68</c:v>
                </c:pt>
                <c:pt idx="103">
                  <c:v>13.715</c:v>
                </c:pt>
                <c:pt idx="104">
                  <c:v>13.765000000000001</c:v>
                </c:pt>
                <c:pt idx="105">
                  <c:v>13.565000000000001</c:v>
                </c:pt>
                <c:pt idx="106">
                  <c:v>13.600000000000001</c:v>
                </c:pt>
                <c:pt idx="107">
                  <c:v>13.5</c:v>
                </c:pt>
                <c:pt idx="108">
                  <c:v>13.58</c:v>
                </c:pt>
                <c:pt idx="109">
                  <c:v>13.395</c:v>
                </c:pt>
                <c:pt idx="110">
                  <c:v>12.875</c:v>
                </c:pt>
                <c:pt idx="111">
                  <c:v>12.055</c:v>
                </c:pt>
                <c:pt idx="112">
                  <c:v>12.094999999999999</c:v>
                </c:pt>
                <c:pt idx="113">
                  <c:v>12.245000000000001</c:v>
                </c:pt>
                <c:pt idx="114">
                  <c:v>11.525</c:v>
                </c:pt>
                <c:pt idx="115">
                  <c:v>11.234999999999999</c:v>
                </c:pt>
                <c:pt idx="116">
                  <c:v>11.505000000000001</c:v>
                </c:pt>
                <c:pt idx="117">
                  <c:v>11.370000000000001</c:v>
                </c:pt>
                <c:pt idx="118">
                  <c:v>11.530000000000001</c:v>
                </c:pt>
                <c:pt idx="119">
                  <c:v>11.83</c:v>
                </c:pt>
                <c:pt idx="120">
                  <c:v>12.079999999999998</c:v>
                </c:pt>
                <c:pt idx="121">
                  <c:v>11.975000000000001</c:v>
                </c:pt>
                <c:pt idx="122">
                  <c:v>11.629999999999999</c:v>
                </c:pt>
                <c:pt idx="123">
                  <c:v>11.185</c:v>
                </c:pt>
                <c:pt idx="124">
                  <c:v>11.21</c:v>
                </c:pt>
                <c:pt idx="125">
                  <c:v>11.125</c:v>
                </c:pt>
                <c:pt idx="126">
                  <c:v>11.105</c:v>
                </c:pt>
                <c:pt idx="127">
                  <c:v>11.49</c:v>
                </c:pt>
                <c:pt idx="128">
                  <c:v>11.635</c:v>
                </c:pt>
                <c:pt idx="129">
                  <c:v>11.414999999999999</c:v>
                </c:pt>
                <c:pt idx="130">
                  <c:v>11.425000000000001</c:v>
                </c:pt>
                <c:pt idx="131">
                  <c:v>11.41</c:v>
                </c:pt>
                <c:pt idx="132">
                  <c:v>11.305</c:v>
                </c:pt>
                <c:pt idx="133">
                  <c:v>11.73</c:v>
                </c:pt>
                <c:pt idx="134">
                  <c:v>12.055</c:v>
                </c:pt>
                <c:pt idx="135">
                  <c:v>12.405000000000001</c:v>
                </c:pt>
                <c:pt idx="136">
                  <c:v>12.664999999999999</c:v>
                </c:pt>
                <c:pt idx="137">
                  <c:v>12.940000000000001</c:v>
                </c:pt>
                <c:pt idx="138">
                  <c:v>12.96</c:v>
                </c:pt>
                <c:pt idx="139">
                  <c:v>12.844999999999999</c:v>
                </c:pt>
                <c:pt idx="140">
                  <c:v>12.61</c:v>
                </c:pt>
                <c:pt idx="141">
                  <c:v>12.969999999999999</c:v>
                </c:pt>
                <c:pt idx="142">
                  <c:v>13.969999999999999</c:v>
                </c:pt>
                <c:pt idx="143">
                  <c:v>14.399999999999999</c:v>
                </c:pt>
                <c:pt idx="144">
                  <c:v>15</c:v>
                </c:pt>
                <c:pt idx="145">
                  <c:v>15.18</c:v>
                </c:pt>
                <c:pt idx="146">
                  <c:v>15.585000000000001</c:v>
                </c:pt>
                <c:pt idx="147">
                  <c:v>15.51</c:v>
                </c:pt>
                <c:pt idx="148">
                  <c:v>15.265000000000001</c:v>
                </c:pt>
                <c:pt idx="149">
                  <c:v>15.675000000000001</c:v>
                </c:pt>
                <c:pt idx="150">
                  <c:v>15.425000000000001</c:v>
                </c:pt>
                <c:pt idx="151">
                  <c:v>15.484999999999999</c:v>
                </c:pt>
                <c:pt idx="152">
                  <c:v>15.815000000000001</c:v>
                </c:pt>
                <c:pt idx="153">
                  <c:v>16.064999999999998</c:v>
                </c:pt>
                <c:pt idx="154">
                  <c:v>16.16</c:v>
                </c:pt>
                <c:pt idx="155">
                  <c:v>16.3649995</c:v>
                </c:pt>
                <c:pt idx="156">
                  <c:v>16.095000499999998</c:v>
                </c:pt>
                <c:pt idx="157">
                  <c:v>16.07</c:v>
                </c:pt>
                <c:pt idx="158">
                  <c:v>15.914999999999999</c:v>
                </c:pt>
                <c:pt idx="159">
                  <c:v>15.08</c:v>
                </c:pt>
                <c:pt idx="160">
                  <c:v>15.205</c:v>
                </c:pt>
                <c:pt idx="161">
                  <c:v>15.42</c:v>
                </c:pt>
                <c:pt idx="162">
                  <c:v>15.765000000000001</c:v>
                </c:pt>
                <c:pt idx="163">
                  <c:v>15.71</c:v>
                </c:pt>
                <c:pt idx="164">
                  <c:v>15.385</c:v>
                </c:pt>
                <c:pt idx="165">
                  <c:v>15.574999999999999</c:v>
                </c:pt>
                <c:pt idx="166">
                  <c:v>15.379999999999999</c:v>
                </c:pt>
                <c:pt idx="167">
                  <c:v>15.145</c:v>
                </c:pt>
                <c:pt idx="168">
                  <c:v>15.344999999999999</c:v>
                </c:pt>
                <c:pt idx="169">
                  <c:v>15.125</c:v>
                </c:pt>
                <c:pt idx="170">
                  <c:v>15.17</c:v>
                </c:pt>
                <c:pt idx="171">
                  <c:v>15.315000000000001</c:v>
                </c:pt>
                <c:pt idx="172">
                  <c:v>15.51</c:v>
                </c:pt>
                <c:pt idx="173">
                  <c:v>15.545</c:v>
                </c:pt>
                <c:pt idx="174">
                  <c:v>14.870000000000001</c:v>
                </c:pt>
                <c:pt idx="175">
                  <c:v>14.71</c:v>
                </c:pt>
                <c:pt idx="176">
                  <c:v>14.79</c:v>
                </c:pt>
                <c:pt idx="177">
                  <c:v>14.67</c:v>
                </c:pt>
                <c:pt idx="178">
                  <c:v>14.715</c:v>
                </c:pt>
                <c:pt idx="179">
                  <c:v>13.59</c:v>
                </c:pt>
                <c:pt idx="180">
                  <c:v>13.145</c:v>
                </c:pt>
                <c:pt idx="181">
                  <c:v>12.945</c:v>
                </c:pt>
                <c:pt idx="182">
                  <c:v>12.32</c:v>
                </c:pt>
                <c:pt idx="183">
                  <c:v>12.100000000000001</c:v>
                </c:pt>
                <c:pt idx="184">
                  <c:v>12.06</c:v>
                </c:pt>
                <c:pt idx="185">
                  <c:v>12.045</c:v>
                </c:pt>
                <c:pt idx="186">
                  <c:v>11.66</c:v>
                </c:pt>
                <c:pt idx="187">
                  <c:v>11.295</c:v>
                </c:pt>
                <c:pt idx="188">
                  <c:v>11.425000000000001</c:v>
                </c:pt>
                <c:pt idx="189">
                  <c:v>12.16</c:v>
                </c:pt>
                <c:pt idx="190">
                  <c:v>12.445</c:v>
                </c:pt>
                <c:pt idx="191">
                  <c:v>12.36</c:v>
                </c:pt>
                <c:pt idx="192">
                  <c:v>12.19</c:v>
                </c:pt>
                <c:pt idx="193">
                  <c:v>11.414999999999999</c:v>
                </c:pt>
                <c:pt idx="194">
                  <c:v>11.43</c:v>
                </c:pt>
                <c:pt idx="195">
                  <c:v>11.51</c:v>
                </c:pt>
                <c:pt idx="196">
                  <c:v>11.504999999999999</c:v>
                </c:pt>
                <c:pt idx="197">
                  <c:v>11.734999999999999</c:v>
                </c:pt>
                <c:pt idx="198">
                  <c:v>11.905000000000001</c:v>
                </c:pt>
                <c:pt idx="199">
                  <c:v>12.125</c:v>
                </c:pt>
                <c:pt idx="200">
                  <c:v>12.02</c:v>
                </c:pt>
                <c:pt idx="201">
                  <c:v>11.95</c:v>
                </c:pt>
                <c:pt idx="202">
                  <c:v>11.965</c:v>
                </c:pt>
                <c:pt idx="203">
                  <c:v>12.39</c:v>
                </c:pt>
                <c:pt idx="204">
                  <c:v>12.705</c:v>
                </c:pt>
                <c:pt idx="205">
                  <c:v>12.81</c:v>
                </c:pt>
                <c:pt idx="206">
                  <c:v>12.885</c:v>
                </c:pt>
                <c:pt idx="207">
                  <c:v>13.129999999999999</c:v>
                </c:pt>
                <c:pt idx="208">
                  <c:v>13.26</c:v>
                </c:pt>
                <c:pt idx="209">
                  <c:v>13.484999999999999</c:v>
                </c:pt>
                <c:pt idx="210">
                  <c:v>13.14</c:v>
                </c:pt>
                <c:pt idx="211">
                  <c:v>13.035</c:v>
                </c:pt>
                <c:pt idx="212">
                  <c:v>13.54</c:v>
                </c:pt>
                <c:pt idx="213">
                  <c:v>13.654999999999999</c:v>
                </c:pt>
                <c:pt idx="214">
                  <c:v>13.75</c:v>
                </c:pt>
                <c:pt idx="215">
                  <c:v>13.440000000000001</c:v>
                </c:pt>
                <c:pt idx="216">
                  <c:v>13.934999999999999</c:v>
                </c:pt>
                <c:pt idx="217">
                  <c:v>14.379999999999999</c:v>
                </c:pt>
                <c:pt idx="218">
                  <c:v>14.145</c:v>
                </c:pt>
                <c:pt idx="219">
                  <c:v>14.295</c:v>
                </c:pt>
                <c:pt idx="220">
                  <c:v>14</c:v>
                </c:pt>
                <c:pt idx="221">
                  <c:v>13.785</c:v>
                </c:pt>
                <c:pt idx="222">
                  <c:v>14.035</c:v>
                </c:pt>
                <c:pt idx="223">
                  <c:v>13.904999999999999</c:v>
                </c:pt>
                <c:pt idx="224">
                  <c:v>14.06</c:v>
                </c:pt>
                <c:pt idx="225">
                  <c:v>14.015000000000001</c:v>
                </c:pt>
                <c:pt idx="226">
                  <c:v>14.02</c:v>
                </c:pt>
                <c:pt idx="227">
                  <c:v>13.835000000000001</c:v>
                </c:pt>
                <c:pt idx="228">
                  <c:v>13.8</c:v>
                </c:pt>
                <c:pt idx="229">
                  <c:v>13.84</c:v>
                </c:pt>
                <c:pt idx="230">
                  <c:v>14.085000000000001</c:v>
                </c:pt>
                <c:pt idx="231">
                  <c:v>13.85</c:v>
                </c:pt>
                <c:pt idx="232">
                  <c:v>13.565000000000001</c:v>
                </c:pt>
                <c:pt idx="233">
                  <c:v>13.35</c:v>
                </c:pt>
                <c:pt idx="234">
                  <c:v>13.149999999999999</c:v>
                </c:pt>
                <c:pt idx="235">
                  <c:v>13.16</c:v>
                </c:pt>
                <c:pt idx="236">
                  <c:v>13.11</c:v>
                </c:pt>
                <c:pt idx="237">
                  <c:v>13.33</c:v>
                </c:pt>
                <c:pt idx="238">
                  <c:v>13.675000000000001</c:v>
                </c:pt>
                <c:pt idx="239">
                  <c:v>13.525</c:v>
                </c:pt>
                <c:pt idx="240">
                  <c:v>13.129999999999999</c:v>
                </c:pt>
                <c:pt idx="241">
                  <c:v>12.445</c:v>
                </c:pt>
                <c:pt idx="242">
                  <c:v>11.904999999999999</c:v>
                </c:pt>
                <c:pt idx="243">
                  <c:v>11.56</c:v>
                </c:pt>
                <c:pt idx="244">
                  <c:v>11.695</c:v>
                </c:pt>
                <c:pt idx="245">
                  <c:v>11.425000000000001</c:v>
                </c:pt>
                <c:pt idx="246">
                  <c:v>11.315</c:v>
                </c:pt>
                <c:pt idx="247">
                  <c:v>11.239999999999998</c:v>
                </c:pt>
                <c:pt idx="248">
                  <c:v>11.065</c:v>
                </c:pt>
                <c:pt idx="249">
                  <c:v>11.309999999999999</c:v>
                </c:pt>
                <c:pt idx="250">
                  <c:v>11.515000000000001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A-AB4A-8B95-48598A232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06463"/>
        <c:axId val="2085154351"/>
      </c:lineChart>
      <c:dateAx>
        <c:axId val="208630646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154351"/>
        <c:crosses val="autoZero"/>
        <c:auto val="1"/>
        <c:lblOffset val="100"/>
        <c:baseTimeUnit val="days"/>
      </c:dateAx>
      <c:valAx>
        <c:axId val="208515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0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Ford Stock Data Average Price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'Ford Statistical Analysis'!$B$2:$B$3</c:f>
              <c:strCache>
                <c:ptCount val="2"/>
                <c:pt idx="0">
                  <c:v>Ford Stock Data</c:v>
                </c:pt>
                <c:pt idx="1">
                  <c:v> Average 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'Ford Statistical Analysis'!$A$4:$A$254</c:f>
              <c:numCache>
                <c:formatCode>m/d/yy</c:formatCode>
                <c:ptCount val="25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  <c:pt idx="121">
                  <c:v>44740</c:v>
                </c:pt>
                <c:pt idx="122">
                  <c:v>44741</c:v>
                </c:pt>
                <c:pt idx="123">
                  <c:v>44742</c:v>
                </c:pt>
                <c:pt idx="124">
                  <c:v>44743</c:v>
                </c:pt>
                <c:pt idx="125">
                  <c:v>44747</c:v>
                </c:pt>
                <c:pt idx="126">
                  <c:v>44748</c:v>
                </c:pt>
                <c:pt idx="127">
                  <c:v>44749</c:v>
                </c:pt>
                <c:pt idx="128">
                  <c:v>44750</c:v>
                </c:pt>
                <c:pt idx="129">
                  <c:v>44753</c:v>
                </c:pt>
                <c:pt idx="130">
                  <c:v>44754</c:v>
                </c:pt>
                <c:pt idx="131">
                  <c:v>44755</c:v>
                </c:pt>
                <c:pt idx="132">
                  <c:v>44756</c:v>
                </c:pt>
                <c:pt idx="133">
                  <c:v>44757</c:v>
                </c:pt>
                <c:pt idx="134">
                  <c:v>44760</c:v>
                </c:pt>
                <c:pt idx="135">
                  <c:v>44761</c:v>
                </c:pt>
                <c:pt idx="136">
                  <c:v>44762</c:v>
                </c:pt>
                <c:pt idx="137">
                  <c:v>44763</c:v>
                </c:pt>
                <c:pt idx="138">
                  <c:v>44764</c:v>
                </c:pt>
                <c:pt idx="139">
                  <c:v>44767</c:v>
                </c:pt>
                <c:pt idx="140">
                  <c:v>44768</c:v>
                </c:pt>
                <c:pt idx="141">
                  <c:v>44769</c:v>
                </c:pt>
                <c:pt idx="142">
                  <c:v>44770</c:v>
                </c:pt>
                <c:pt idx="143">
                  <c:v>44771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44781</c:v>
                </c:pt>
                <c:pt idx="150">
                  <c:v>44782</c:v>
                </c:pt>
                <c:pt idx="151">
                  <c:v>44783</c:v>
                </c:pt>
                <c:pt idx="152">
                  <c:v>44784</c:v>
                </c:pt>
                <c:pt idx="153">
                  <c:v>44785</c:v>
                </c:pt>
                <c:pt idx="154">
                  <c:v>44788</c:v>
                </c:pt>
                <c:pt idx="155">
                  <c:v>44789</c:v>
                </c:pt>
                <c:pt idx="156">
                  <c:v>44790</c:v>
                </c:pt>
                <c:pt idx="157">
                  <c:v>44791</c:v>
                </c:pt>
                <c:pt idx="158">
                  <c:v>44792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44802</c:v>
                </c:pt>
                <c:pt idx="165">
                  <c:v>44803</c:v>
                </c:pt>
                <c:pt idx="166">
                  <c:v>44804</c:v>
                </c:pt>
                <c:pt idx="167">
                  <c:v>44805</c:v>
                </c:pt>
                <c:pt idx="168">
                  <c:v>44806</c:v>
                </c:pt>
                <c:pt idx="169">
                  <c:v>44810</c:v>
                </c:pt>
                <c:pt idx="170">
                  <c:v>44811</c:v>
                </c:pt>
                <c:pt idx="171">
                  <c:v>44812</c:v>
                </c:pt>
                <c:pt idx="172">
                  <c:v>44813</c:v>
                </c:pt>
                <c:pt idx="173">
                  <c:v>44816</c:v>
                </c:pt>
                <c:pt idx="174">
                  <c:v>44817</c:v>
                </c:pt>
                <c:pt idx="175">
                  <c:v>44818</c:v>
                </c:pt>
                <c:pt idx="176">
                  <c:v>44819</c:v>
                </c:pt>
                <c:pt idx="177">
                  <c:v>44820</c:v>
                </c:pt>
                <c:pt idx="178">
                  <c:v>44823</c:v>
                </c:pt>
                <c:pt idx="179">
                  <c:v>44824</c:v>
                </c:pt>
                <c:pt idx="180">
                  <c:v>44825</c:v>
                </c:pt>
                <c:pt idx="181">
                  <c:v>44826</c:v>
                </c:pt>
                <c:pt idx="182">
                  <c:v>44827</c:v>
                </c:pt>
                <c:pt idx="183">
                  <c:v>44830</c:v>
                </c:pt>
                <c:pt idx="184">
                  <c:v>44831</c:v>
                </c:pt>
                <c:pt idx="185">
                  <c:v>44832</c:v>
                </c:pt>
                <c:pt idx="186">
                  <c:v>44833</c:v>
                </c:pt>
                <c:pt idx="187">
                  <c:v>44834</c:v>
                </c:pt>
                <c:pt idx="188">
                  <c:v>44837</c:v>
                </c:pt>
                <c:pt idx="189">
                  <c:v>44838</c:v>
                </c:pt>
                <c:pt idx="190">
                  <c:v>44839</c:v>
                </c:pt>
                <c:pt idx="191">
                  <c:v>44840</c:v>
                </c:pt>
                <c:pt idx="192">
                  <c:v>44841</c:v>
                </c:pt>
                <c:pt idx="193">
                  <c:v>44844</c:v>
                </c:pt>
                <c:pt idx="194">
                  <c:v>44845</c:v>
                </c:pt>
                <c:pt idx="195">
                  <c:v>44846</c:v>
                </c:pt>
                <c:pt idx="196">
                  <c:v>44847</c:v>
                </c:pt>
                <c:pt idx="197">
                  <c:v>44848</c:v>
                </c:pt>
                <c:pt idx="198">
                  <c:v>44851</c:v>
                </c:pt>
                <c:pt idx="199">
                  <c:v>44852</c:v>
                </c:pt>
                <c:pt idx="200">
                  <c:v>44853</c:v>
                </c:pt>
                <c:pt idx="201">
                  <c:v>44854</c:v>
                </c:pt>
                <c:pt idx="202">
                  <c:v>44855</c:v>
                </c:pt>
                <c:pt idx="203">
                  <c:v>44858</c:v>
                </c:pt>
                <c:pt idx="204">
                  <c:v>44859</c:v>
                </c:pt>
                <c:pt idx="205">
                  <c:v>44860</c:v>
                </c:pt>
                <c:pt idx="206">
                  <c:v>44861</c:v>
                </c:pt>
                <c:pt idx="207">
                  <c:v>44862</c:v>
                </c:pt>
                <c:pt idx="208">
                  <c:v>44865</c:v>
                </c:pt>
                <c:pt idx="209">
                  <c:v>44866</c:v>
                </c:pt>
                <c:pt idx="210">
                  <c:v>44867</c:v>
                </c:pt>
                <c:pt idx="211">
                  <c:v>44868</c:v>
                </c:pt>
                <c:pt idx="212">
                  <c:v>44869</c:v>
                </c:pt>
                <c:pt idx="213">
                  <c:v>44872</c:v>
                </c:pt>
                <c:pt idx="214">
                  <c:v>44873</c:v>
                </c:pt>
                <c:pt idx="215">
                  <c:v>44874</c:v>
                </c:pt>
                <c:pt idx="216">
                  <c:v>44875</c:v>
                </c:pt>
                <c:pt idx="217">
                  <c:v>44876</c:v>
                </c:pt>
                <c:pt idx="218">
                  <c:v>44879</c:v>
                </c:pt>
                <c:pt idx="219">
                  <c:v>44880</c:v>
                </c:pt>
                <c:pt idx="220">
                  <c:v>44881</c:v>
                </c:pt>
                <c:pt idx="221">
                  <c:v>44882</c:v>
                </c:pt>
                <c:pt idx="222">
                  <c:v>44883</c:v>
                </c:pt>
                <c:pt idx="223">
                  <c:v>44886</c:v>
                </c:pt>
                <c:pt idx="224">
                  <c:v>44887</c:v>
                </c:pt>
                <c:pt idx="225">
                  <c:v>44888</c:v>
                </c:pt>
                <c:pt idx="226">
                  <c:v>44890</c:v>
                </c:pt>
                <c:pt idx="227">
                  <c:v>44893</c:v>
                </c:pt>
                <c:pt idx="228">
                  <c:v>44894</c:v>
                </c:pt>
                <c:pt idx="229">
                  <c:v>44895</c:v>
                </c:pt>
                <c:pt idx="230">
                  <c:v>44896</c:v>
                </c:pt>
                <c:pt idx="231">
                  <c:v>44897</c:v>
                </c:pt>
                <c:pt idx="232">
                  <c:v>44900</c:v>
                </c:pt>
                <c:pt idx="233">
                  <c:v>44901</c:v>
                </c:pt>
                <c:pt idx="234">
                  <c:v>44902</c:v>
                </c:pt>
                <c:pt idx="235">
                  <c:v>44903</c:v>
                </c:pt>
                <c:pt idx="236">
                  <c:v>44904</c:v>
                </c:pt>
                <c:pt idx="237">
                  <c:v>44907</c:v>
                </c:pt>
                <c:pt idx="238">
                  <c:v>44908</c:v>
                </c:pt>
                <c:pt idx="239">
                  <c:v>44909</c:v>
                </c:pt>
                <c:pt idx="240">
                  <c:v>44910</c:v>
                </c:pt>
                <c:pt idx="241">
                  <c:v>44911</c:v>
                </c:pt>
                <c:pt idx="242">
                  <c:v>44914</c:v>
                </c:pt>
                <c:pt idx="243">
                  <c:v>44915</c:v>
                </c:pt>
                <c:pt idx="244">
                  <c:v>44916</c:v>
                </c:pt>
                <c:pt idx="245">
                  <c:v>44917</c:v>
                </c:pt>
                <c:pt idx="246">
                  <c:v>44918</c:v>
                </c:pt>
                <c:pt idx="247">
                  <c:v>44922</c:v>
                </c:pt>
                <c:pt idx="248">
                  <c:v>44923</c:v>
                </c:pt>
                <c:pt idx="249">
                  <c:v>44924</c:v>
                </c:pt>
                <c:pt idx="250">
                  <c:v>44925</c:v>
                </c:pt>
              </c:numCache>
            </c:numRef>
          </c:cat>
          <c:val>
            <c:numRef>
              <c:f>'Ford Statistical Analysis'!$B$4:$B$254</c:f>
              <c:numCache>
                <c:formatCode>_("$"* #,##0.00_);_("$"* \(#,##0.00\);_("$"* "-"??_);_(@_)</c:formatCode>
                <c:ptCount val="251"/>
                <c:pt idx="0">
                  <c:v>21.52</c:v>
                </c:pt>
                <c:pt idx="1">
                  <c:v>23.4149995</c:v>
                </c:pt>
                <c:pt idx="2">
                  <c:v>23.859999500000001</c:v>
                </c:pt>
                <c:pt idx="3">
                  <c:v>24.2749995</c:v>
                </c:pt>
                <c:pt idx="4">
                  <c:v>24.555000499999998</c:v>
                </c:pt>
                <c:pt idx="5">
                  <c:v>23.975000000000001</c:v>
                </c:pt>
                <c:pt idx="6">
                  <c:v>24.0650005</c:v>
                </c:pt>
                <c:pt idx="7">
                  <c:v>24.54</c:v>
                </c:pt>
                <c:pt idx="8">
                  <c:v>24.8299995</c:v>
                </c:pt>
                <c:pt idx="9">
                  <c:v>24.83</c:v>
                </c:pt>
                <c:pt idx="10">
                  <c:v>24.625</c:v>
                </c:pt>
                <c:pt idx="11">
                  <c:v>23.550000499999999</c:v>
                </c:pt>
                <c:pt idx="12">
                  <c:v>21.764999500000002</c:v>
                </c:pt>
                <c:pt idx="13">
                  <c:v>20.929999500000001</c:v>
                </c:pt>
                <c:pt idx="14">
                  <c:v>20.159999499999998</c:v>
                </c:pt>
                <c:pt idx="15">
                  <c:v>19.990000000000002</c:v>
                </c:pt>
                <c:pt idx="16">
                  <c:v>20.46</c:v>
                </c:pt>
                <c:pt idx="17">
                  <c:v>19.929999000000002</c:v>
                </c:pt>
                <c:pt idx="18">
                  <c:v>19.430000499999998</c:v>
                </c:pt>
                <c:pt idx="19">
                  <c:v>19.939999499999999</c:v>
                </c:pt>
                <c:pt idx="20">
                  <c:v>20.6350005</c:v>
                </c:pt>
                <c:pt idx="21">
                  <c:v>20.719999000000001</c:v>
                </c:pt>
                <c:pt idx="22">
                  <c:v>20.029999500000002</c:v>
                </c:pt>
                <c:pt idx="23">
                  <c:v>18.2399995</c:v>
                </c:pt>
                <c:pt idx="24">
                  <c:v>17.8099995</c:v>
                </c:pt>
                <c:pt idx="25">
                  <c:v>17.6499995</c:v>
                </c:pt>
                <c:pt idx="26">
                  <c:v>18.310000000000002</c:v>
                </c:pt>
                <c:pt idx="27">
                  <c:v>18.0249995</c:v>
                </c:pt>
                <c:pt idx="28">
                  <c:v>17.824999500000001</c:v>
                </c:pt>
                <c:pt idx="29">
                  <c:v>17.484999500000001</c:v>
                </c:pt>
                <c:pt idx="30">
                  <c:v>17.939999499999999</c:v>
                </c:pt>
                <c:pt idx="31">
                  <c:v>17.949999500000001</c:v>
                </c:pt>
                <c:pt idx="32">
                  <c:v>17.700001</c:v>
                </c:pt>
                <c:pt idx="33">
                  <c:v>17.820000499999999</c:v>
                </c:pt>
                <c:pt idx="34">
                  <c:v>17.480000500000003</c:v>
                </c:pt>
                <c:pt idx="35">
                  <c:v>17.2250005</c:v>
                </c:pt>
                <c:pt idx="36">
                  <c:v>16.57</c:v>
                </c:pt>
                <c:pt idx="37">
                  <c:v>17.54</c:v>
                </c:pt>
                <c:pt idx="38">
                  <c:v>17.449999500000001</c:v>
                </c:pt>
                <c:pt idx="39">
                  <c:v>17.055000499999998</c:v>
                </c:pt>
                <c:pt idx="40">
                  <c:v>17.8</c:v>
                </c:pt>
                <c:pt idx="41">
                  <c:v>17.925000000000001</c:v>
                </c:pt>
                <c:pt idx="42">
                  <c:v>17.100000000000001</c:v>
                </c:pt>
                <c:pt idx="43">
                  <c:v>16.405000000000001</c:v>
                </c:pt>
                <c:pt idx="44">
                  <c:v>16.045000000000002</c:v>
                </c:pt>
                <c:pt idx="45">
                  <c:v>16.510000499999997</c:v>
                </c:pt>
                <c:pt idx="46">
                  <c:v>16.220000499999998</c:v>
                </c:pt>
                <c:pt idx="47">
                  <c:v>16.220000499999998</c:v>
                </c:pt>
                <c:pt idx="48">
                  <c:v>15.914999999999999</c:v>
                </c:pt>
                <c:pt idx="49">
                  <c:v>15.9149995</c:v>
                </c:pt>
                <c:pt idx="50">
                  <c:v>16.5249995</c:v>
                </c:pt>
                <c:pt idx="51">
                  <c:v>16.405000000000001</c:v>
                </c:pt>
                <c:pt idx="52">
                  <c:v>16.640000499999999</c:v>
                </c:pt>
                <c:pt idx="53">
                  <c:v>16.675000499999999</c:v>
                </c:pt>
                <c:pt idx="54">
                  <c:v>16.904999500000002</c:v>
                </c:pt>
                <c:pt idx="55">
                  <c:v>16.75</c:v>
                </c:pt>
                <c:pt idx="56">
                  <c:v>16.784999999999997</c:v>
                </c:pt>
                <c:pt idx="57">
                  <c:v>16.604999499999998</c:v>
                </c:pt>
                <c:pt idx="58">
                  <c:v>16.609999500000001</c:v>
                </c:pt>
                <c:pt idx="59">
                  <c:v>17.380000000000003</c:v>
                </c:pt>
                <c:pt idx="60">
                  <c:v>17.395</c:v>
                </c:pt>
                <c:pt idx="61">
                  <c:v>17.055000499999998</c:v>
                </c:pt>
                <c:pt idx="62">
                  <c:v>16.829999999999998</c:v>
                </c:pt>
                <c:pt idx="63">
                  <c:v>16.66</c:v>
                </c:pt>
                <c:pt idx="64">
                  <c:v>16.139999500000002</c:v>
                </c:pt>
                <c:pt idx="65">
                  <c:v>15.495000000000001</c:v>
                </c:pt>
                <c:pt idx="66">
                  <c:v>15.015000000000001</c:v>
                </c:pt>
                <c:pt idx="67">
                  <c:v>14.995000000000001</c:v>
                </c:pt>
                <c:pt idx="68">
                  <c:v>15.085000000000001</c:v>
                </c:pt>
                <c:pt idx="69">
                  <c:v>15.43</c:v>
                </c:pt>
                <c:pt idx="70">
                  <c:v>15.41</c:v>
                </c:pt>
                <c:pt idx="71">
                  <c:v>15.49</c:v>
                </c:pt>
                <c:pt idx="72">
                  <c:v>15.52</c:v>
                </c:pt>
                <c:pt idx="73">
                  <c:v>15.945</c:v>
                </c:pt>
                <c:pt idx="74">
                  <c:v>16.139999500000002</c:v>
                </c:pt>
                <c:pt idx="75">
                  <c:v>16.09</c:v>
                </c:pt>
                <c:pt idx="76">
                  <c:v>15.34</c:v>
                </c:pt>
                <c:pt idx="77">
                  <c:v>15.05</c:v>
                </c:pt>
                <c:pt idx="78">
                  <c:v>14.905000000000001</c:v>
                </c:pt>
                <c:pt idx="79">
                  <c:v>14.82</c:v>
                </c:pt>
                <c:pt idx="80">
                  <c:v>14.765000000000001</c:v>
                </c:pt>
                <c:pt idx="81">
                  <c:v>14.375</c:v>
                </c:pt>
                <c:pt idx="82">
                  <c:v>14.145</c:v>
                </c:pt>
                <c:pt idx="83">
                  <c:v>14.435</c:v>
                </c:pt>
                <c:pt idx="84">
                  <c:v>14.745000000000001</c:v>
                </c:pt>
                <c:pt idx="85">
                  <c:v>14.675000000000001</c:v>
                </c:pt>
                <c:pt idx="86">
                  <c:v>14.335000000000001</c:v>
                </c:pt>
                <c:pt idx="87">
                  <c:v>13.61</c:v>
                </c:pt>
                <c:pt idx="88">
                  <c:v>13.574999999999999</c:v>
                </c:pt>
                <c:pt idx="89">
                  <c:v>13.015000000000001</c:v>
                </c:pt>
                <c:pt idx="90">
                  <c:v>12.324999999999999</c:v>
                </c:pt>
                <c:pt idx="91">
                  <c:v>13.190000000000001</c:v>
                </c:pt>
                <c:pt idx="92">
                  <c:v>13.27</c:v>
                </c:pt>
                <c:pt idx="93">
                  <c:v>13.434999999999999</c:v>
                </c:pt>
                <c:pt idx="94">
                  <c:v>13.015000000000001</c:v>
                </c:pt>
                <c:pt idx="95">
                  <c:v>12.745000000000001</c:v>
                </c:pt>
                <c:pt idx="96">
                  <c:v>12.775</c:v>
                </c:pt>
                <c:pt idx="97">
                  <c:v>12.734999999999999</c:v>
                </c:pt>
                <c:pt idx="98">
                  <c:v>12.51</c:v>
                </c:pt>
                <c:pt idx="99">
                  <c:v>12.52</c:v>
                </c:pt>
                <c:pt idx="100">
                  <c:v>12.96</c:v>
                </c:pt>
                <c:pt idx="101">
                  <c:v>13.445</c:v>
                </c:pt>
                <c:pt idx="102">
                  <c:v>13.68</c:v>
                </c:pt>
                <c:pt idx="103">
                  <c:v>13.715</c:v>
                </c:pt>
                <c:pt idx="104">
                  <c:v>13.765000000000001</c:v>
                </c:pt>
                <c:pt idx="105">
                  <c:v>13.565000000000001</c:v>
                </c:pt>
                <c:pt idx="106">
                  <c:v>13.600000000000001</c:v>
                </c:pt>
                <c:pt idx="107">
                  <c:v>13.5</c:v>
                </c:pt>
                <c:pt idx="108">
                  <c:v>13.58</c:v>
                </c:pt>
                <c:pt idx="109">
                  <c:v>13.395</c:v>
                </c:pt>
                <c:pt idx="110">
                  <c:v>12.875</c:v>
                </c:pt>
                <c:pt idx="111">
                  <c:v>12.055</c:v>
                </c:pt>
                <c:pt idx="112">
                  <c:v>12.094999999999999</c:v>
                </c:pt>
                <c:pt idx="113">
                  <c:v>12.245000000000001</c:v>
                </c:pt>
                <c:pt idx="114">
                  <c:v>11.525</c:v>
                </c:pt>
                <c:pt idx="115">
                  <c:v>11.234999999999999</c:v>
                </c:pt>
                <c:pt idx="116">
                  <c:v>11.505000000000001</c:v>
                </c:pt>
                <c:pt idx="117">
                  <c:v>11.370000000000001</c:v>
                </c:pt>
                <c:pt idx="118">
                  <c:v>11.530000000000001</c:v>
                </c:pt>
                <c:pt idx="119">
                  <c:v>11.83</c:v>
                </c:pt>
                <c:pt idx="120">
                  <c:v>12.079999999999998</c:v>
                </c:pt>
                <c:pt idx="121">
                  <c:v>11.975000000000001</c:v>
                </c:pt>
                <c:pt idx="122">
                  <c:v>11.629999999999999</c:v>
                </c:pt>
                <c:pt idx="123">
                  <c:v>11.185</c:v>
                </c:pt>
                <c:pt idx="124">
                  <c:v>11.21</c:v>
                </c:pt>
                <c:pt idx="125">
                  <c:v>11.125</c:v>
                </c:pt>
                <c:pt idx="126">
                  <c:v>11.105</c:v>
                </c:pt>
                <c:pt idx="127">
                  <c:v>11.49</c:v>
                </c:pt>
                <c:pt idx="128">
                  <c:v>11.635</c:v>
                </c:pt>
                <c:pt idx="129">
                  <c:v>11.414999999999999</c:v>
                </c:pt>
                <c:pt idx="130">
                  <c:v>11.425000000000001</c:v>
                </c:pt>
                <c:pt idx="131">
                  <c:v>11.41</c:v>
                </c:pt>
                <c:pt idx="132">
                  <c:v>11.305</c:v>
                </c:pt>
                <c:pt idx="133">
                  <c:v>11.73</c:v>
                </c:pt>
                <c:pt idx="134">
                  <c:v>12.055</c:v>
                </c:pt>
                <c:pt idx="135">
                  <c:v>12.405000000000001</c:v>
                </c:pt>
                <c:pt idx="136">
                  <c:v>12.664999999999999</c:v>
                </c:pt>
                <c:pt idx="137">
                  <c:v>12.940000000000001</c:v>
                </c:pt>
                <c:pt idx="138">
                  <c:v>12.96</c:v>
                </c:pt>
                <c:pt idx="139">
                  <c:v>12.844999999999999</c:v>
                </c:pt>
                <c:pt idx="140">
                  <c:v>12.61</c:v>
                </c:pt>
                <c:pt idx="141">
                  <c:v>12.969999999999999</c:v>
                </c:pt>
                <c:pt idx="142">
                  <c:v>13.969999999999999</c:v>
                </c:pt>
                <c:pt idx="143">
                  <c:v>14.399999999999999</c:v>
                </c:pt>
                <c:pt idx="144">
                  <c:v>15</c:v>
                </c:pt>
                <c:pt idx="145">
                  <c:v>15.18</c:v>
                </c:pt>
                <c:pt idx="146">
                  <c:v>15.585000000000001</c:v>
                </c:pt>
                <c:pt idx="147">
                  <c:v>15.51</c:v>
                </c:pt>
                <c:pt idx="148">
                  <c:v>15.265000000000001</c:v>
                </c:pt>
                <c:pt idx="149">
                  <c:v>15.675000000000001</c:v>
                </c:pt>
                <c:pt idx="150">
                  <c:v>15.425000000000001</c:v>
                </c:pt>
                <c:pt idx="151">
                  <c:v>15.484999999999999</c:v>
                </c:pt>
                <c:pt idx="152">
                  <c:v>15.815000000000001</c:v>
                </c:pt>
                <c:pt idx="153">
                  <c:v>16.064999999999998</c:v>
                </c:pt>
                <c:pt idx="154">
                  <c:v>16.16</c:v>
                </c:pt>
                <c:pt idx="155">
                  <c:v>16.3649995</c:v>
                </c:pt>
                <c:pt idx="156">
                  <c:v>16.095000499999998</c:v>
                </c:pt>
                <c:pt idx="157">
                  <c:v>16.07</c:v>
                </c:pt>
                <c:pt idx="158">
                  <c:v>15.914999999999999</c:v>
                </c:pt>
                <c:pt idx="159">
                  <c:v>15.08</c:v>
                </c:pt>
                <c:pt idx="160">
                  <c:v>15.205</c:v>
                </c:pt>
                <c:pt idx="161">
                  <c:v>15.42</c:v>
                </c:pt>
                <c:pt idx="162">
                  <c:v>15.765000000000001</c:v>
                </c:pt>
                <c:pt idx="163">
                  <c:v>15.71</c:v>
                </c:pt>
                <c:pt idx="164">
                  <c:v>15.385</c:v>
                </c:pt>
                <c:pt idx="165">
                  <c:v>15.574999999999999</c:v>
                </c:pt>
                <c:pt idx="166">
                  <c:v>15.379999999999999</c:v>
                </c:pt>
                <c:pt idx="167">
                  <c:v>15.145</c:v>
                </c:pt>
                <c:pt idx="168">
                  <c:v>15.344999999999999</c:v>
                </c:pt>
                <c:pt idx="169">
                  <c:v>15.125</c:v>
                </c:pt>
                <c:pt idx="170">
                  <c:v>15.17</c:v>
                </c:pt>
                <c:pt idx="171">
                  <c:v>15.315000000000001</c:v>
                </c:pt>
                <c:pt idx="172">
                  <c:v>15.51</c:v>
                </c:pt>
                <c:pt idx="173">
                  <c:v>15.545</c:v>
                </c:pt>
                <c:pt idx="174">
                  <c:v>14.870000000000001</c:v>
                </c:pt>
                <c:pt idx="175">
                  <c:v>14.71</c:v>
                </c:pt>
                <c:pt idx="176">
                  <c:v>14.79</c:v>
                </c:pt>
                <c:pt idx="177">
                  <c:v>14.67</c:v>
                </c:pt>
                <c:pt idx="178">
                  <c:v>14.715</c:v>
                </c:pt>
                <c:pt idx="179">
                  <c:v>13.59</c:v>
                </c:pt>
                <c:pt idx="180">
                  <c:v>13.145</c:v>
                </c:pt>
                <c:pt idx="181">
                  <c:v>12.945</c:v>
                </c:pt>
                <c:pt idx="182">
                  <c:v>12.32</c:v>
                </c:pt>
                <c:pt idx="183">
                  <c:v>12.100000000000001</c:v>
                </c:pt>
                <c:pt idx="184">
                  <c:v>12.06</c:v>
                </c:pt>
                <c:pt idx="185">
                  <c:v>12.045</c:v>
                </c:pt>
                <c:pt idx="186">
                  <c:v>11.66</c:v>
                </c:pt>
                <c:pt idx="187">
                  <c:v>11.295</c:v>
                </c:pt>
                <c:pt idx="188">
                  <c:v>11.425000000000001</c:v>
                </c:pt>
                <c:pt idx="189">
                  <c:v>12.16</c:v>
                </c:pt>
                <c:pt idx="190">
                  <c:v>12.445</c:v>
                </c:pt>
                <c:pt idx="191">
                  <c:v>12.36</c:v>
                </c:pt>
                <c:pt idx="192">
                  <c:v>12.19</c:v>
                </c:pt>
                <c:pt idx="193">
                  <c:v>11.414999999999999</c:v>
                </c:pt>
                <c:pt idx="194">
                  <c:v>11.43</c:v>
                </c:pt>
                <c:pt idx="195">
                  <c:v>11.51</c:v>
                </c:pt>
                <c:pt idx="196">
                  <c:v>11.504999999999999</c:v>
                </c:pt>
                <c:pt idx="197">
                  <c:v>11.734999999999999</c:v>
                </c:pt>
                <c:pt idx="198">
                  <c:v>11.905000000000001</c:v>
                </c:pt>
                <c:pt idx="199">
                  <c:v>12.125</c:v>
                </c:pt>
                <c:pt idx="200">
                  <c:v>12.02</c:v>
                </c:pt>
                <c:pt idx="201">
                  <c:v>11.95</c:v>
                </c:pt>
                <c:pt idx="202">
                  <c:v>11.965</c:v>
                </c:pt>
                <c:pt idx="203">
                  <c:v>12.39</c:v>
                </c:pt>
                <c:pt idx="204">
                  <c:v>12.705</c:v>
                </c:pt>
                <c:pt idx="205">
                  <c:v>12.81</c:v>
                </c:pt>
                <c:pt idx="206">
                  <c:v>12.885</c:v>
                </c:pt>
                <c:pt idx="207">
                  <c:v>13.129999999999999</c:v>
                </c:pt>
                <c:pt idx="208">
                  <c:v>13.26</c:v>
                </c:pt>
                <c:pt idx="209">
                  <c:v>13.484999999999999</c:v>
                </c:pt>
                <c:pt idx="210">
                  <c:v>13.14</c:v>
                </c:pt>
                <c:pt idx="211">
                  <c:v>13.035</c:v>
                </c:pt>
                <c:pt idx="212">
                  <c:v>13.54</c:v>
                </c:pt>
                <c:pt idx="213">
                  <c:v>13.654999999999999</c:v>
                </c:pt>
                <c:pt idx="214">
                  <c:v>13.75</c:v>
                </c:pt>
                <c:pt idx="215">
                  <c:v>13.440000000000001</c:v>
                </c:pt>
                <c:pt idx="216">
                  <c:v>13.934999999999999</c:v>
                </c:pt>
                <c:pt idx="217">
                  <c:v>14.379999999999999</c:v>
                </c:pt>
                <c:pt idx="218">
                  <c:v>14.145</c:v>
                </c:pt>
                <c:pt idx="219">
                  <c:v>14.295</c:v>
                </c:pt>
                <c:pt idx="220">
                  <c:v>14</c:v>
                </c:pt>
                <c:pt idx="221">
                  <c:v>13.785</c:v>
                </c:pt>
                <c:pt idx="222">
                  <c:v>14.035</c:v>
                </c:pt>
                <c:pt idx="223">
                  <c:v>13.904999999999999</c:v>
                </c:pt>
                <c:pt idx="224">
                  <c:v>14.06</c:v>
                </c:pt>
                <c:pt idx="225">
                  <c:v>14.015000000000001</c:v>
                </c:pt>
                <c:pt idx="226">
                  <c:v>14.02</c:v>
                </c:pt>
                <c:pt idx="227">
                  <c:v>13.835000000000001</c:v>
                </c:pt>
                <c:pt idx="228">
                  <c:v>13.8</c:v>
                </c:pt>
                <c:pt idx="229">
                  <c:v>13.84</c:v>
                </c:pt>
                <c:pt idx="230">
                  <c:v>14.085000000000001</c:v>
                </c:pt>
                <c:pt idx="231">
                  <c:v>13.85</c:v>
                </c:pt>
                <c:pt idx="232">
                  <c:v>13.565000000000001</c:v>
                </c:pt>
                <c:pt idx="233">
                  <c:v>13.35</c:v>
                </c:pt>
                <c:pt idx="234">
                  <c:v>13.149999999999999</c:v>
                </c:pt>
                <c:pt idx="235">
                  <c:v>13.16</c:v>
                </c:pt>
                <c:pt idx="236">
                  <c:v>13.11</c:v>
                </c:pt>
                <c:pt idx="237">
                  <c:v>13.33</c:v>
                </c:pt>
                <c:pt idx="238">
                  <c:v>13.675000000000001</c:v>
                </c:pt>
                <c:pt idx="239">
                  <c:v>13.525</c:v>
                </c:pt>
                <c:pt idx="240">
                  <c:v>13.129999999999999</c:v>
                </c:pt>
                <c:pt idx="241">
                  <c:v>12.445</c:v>
                </c:pt>
                <c:pt idx="242">
                  <c:v>11.904999999999999</c:v>
                </c:pt>
                <c:pt idx="243">
                  <c:v>11.56</c:v>
                </c:pt>
                <c:pt idx="244">
                  <c:v>11.695</c:v>
                </c:pt>
                <c:pt idx="245">
                  <c:v>11.425000000000001</c:v>
                </c:pt>
                <c:pt idx="246">
                  <c:v>11.315</c:v>
                </c:pt>
                <c:pt idx="247">
                  <c:v>11.239999999999998</c:v>
                </c:pt>
                <c:pt idx="248">
                  <c:v>11.065</c:v>
                </c:pt>
                <c:pt idx="249">
                  <c:v>11.309999999999999</c:v>
                </c:pt>
                <c:pt idx="250">
                  <c:v>11.515000000000001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F-6F4E-8A9E-BF1D02100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06463"/>
        <c:axId val="2085154351"/>
      </c:lineChart>
      <c:dateAx>
        <c:axId val="208630646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154351"/>
        <c:crosses val="autoZero"/>
        <c:auto val="1"/>
        <c:lblOffset val="100"/>
        <c:baseTimeUnit val="days"/>
      </c:dateAx>
      <c:valAx>
        <c:axId val="208515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0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165</xdr:row>
      <xdr:rowOff>0</xdr:rowOff>
    </xdr:from>
    <xdr:to>
      <xdr:col>18</xdr:col>
      <xdr:colOff>457200</xdr:colOff>
      <xdr:row>178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456C13-515D-964D-AB88-887805A60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165100</xdr:colOff>
      <xdr:row>2</xdr:row>
      <xdr:rowOff>63500</xdr:rowOff>
    </xdr:from>
    <xdr:to>
      <xdr:col>21</xdr:col>
      <xdr:colOff>596900</xdr:colOff>
      <xdr:row>25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75416A-AEDC-6E41-A667-D6B7431E8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 Sam" refreshedDate="45789.542146874999" createdVersion="8" refreshedVersion="8" minRefreshableVersion="3" recordCount="251" xr:uid="{26D7007D-ABCC-BE4F-B5BE-D02F0C14BBB7}">
  <cacheSource type="worksheet">
    <worksheetSource ref="A3:B254" sheet="Ford Statistical Analysis"/>
  </cacheSource>
  <cacheFields count="4">
    <cacheField name="Date" numFmtId="14">
      <sharedItems containsSemiMixedTypes="0" containsNonDate="0" containsDate="1" containsString="0" minDate="2022-01-03T00:00:00" maxDate="2022-12-31T00:00:00" count="251"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7T00:00:00"/>
        <d v="2022-12-28T00:00:00"/>
        <d v="2022-12-29T00:00:00"/>
        <d v="2022-12-30T00:00:00"/>
      </sharedItems>
      <fieldGroup par="3"/>
    </cacheField>
    <cacheField name="Average Price" numFmtId="44">
      <sharedItems containsSemiMixedTypes="0" containsString="0" containsNumber="1" minValue="11.065" maxValue="24.83" count="235">
        <n v="21.52"/>
        <n v="23.4149995"/>
        <n v="23.859999500000001"/>
        <n v="24.2749995"/>
        <n v="24.555000499999998"/>
        <n v="23.975000000000001"/>
        <n v="24.0650005"/>
        <n v="24.54"/>
        <n v="24.8299995"/>
        <n v="24.83"/>
        <n v="24.625"/>
        <n v="23.550000499999999"/>
        <n v="21.764999500000002"/>
        <n v="20.929999500000001"/>
        <n v="20.159999499999998"/>
        <n v="19.990000000000002"/>
        <n v="20.46"/>
        <n v="19.929999000000002"/>
        <n v="19.430000499999998"/>
        <n v="19.939999499999999"/>
        <n v="20.6350005"/>
        <n v="20.719999000000001"/>
        <n v="20.029999500000002"/>
        <n v="18.2399995"/>
        <n v="17.8099995"/>
        <n v="17.6499995"/>
        <n v="18.310000000000002"/>
        <n v="18.0249995"/>
        <n v="17.824999500000001"/>
        <n v="17.484999500000001"/>
        <n v="17.939999499999999"/>
        <n v="17.949999500000001"/>
        <n v="17.700001"/>
        <n v="17.820000499999999"/>
        <n v="17.480000500000003"/>
        <n v="17.2250005"/>
        <n v="16.57"/>
        <n v="17.54"/>
        <n v="17.449999500000001"/>
        <n v="17.055000499999998"/>
        <n v="17.8"/>
        <n v="17.925000000000001"/>
        <n v="17.100000000000001"/>
        <n v="16.405000000000001"/>
        <n v="16.045000000000002"/>
        <n v="16.510000499999997"/>
        <n v="16.220000499999998"/>
        <n v="15.914999999999999"/>
        <n v="15.9149995"/>
        <n v="16.5249995"/>
        <n v="16.640000499999999"/>
        <n v="16.675000499999999"/>
        <n v="16.904999500000002"/>
        <n v="16.75"/>
        <n v="16.784999999999997"/>
        <n v="16.604999499999998"/>
        <n v="16.609999500000001"/>
        <n v="17.380000000000003"/>
        <n v="17.395"/>
        <n v="16.829999999999998"/>
        <n v="16.66"/>
        <n v="16.139999500000002"/>
        <n v="15.495000000000001"/>
        <n v="15.015000000000001"/>
        <n v="14.995000000000001"/>
        <n v="15.085000000000001"/>
        <n v="15.43"/>
        <n v="15.41"/>
        <n v="15.49"/>
        <n v="15.52"/>
        <n v="15.945"/>
        <n v="16.09"/>
        <n v="15.34"/>
        <n v="15.05"/>
        <n v="14.905000000000001"/>
        <n v="14.82"/>
        <n v="14.765000000000001"/>
        <n v="14.375"/>
        <n v="14.145"/>
        <n v="14.435"/>
        <n v="14.745000000000001"/>
        <n v="14.675000000000001"/>
        <n v="14.335000000000001"/>
        <n v="13.61"/>
        <n v="13.574999999999999"/>
        <n v="13.015000000000001"/>
        <n v="12.324999999999999"/>
        <n v="13.190000000000001"/>
        <n v="13.27"/>
        <n v="13.434999999999999"/>
        <n v="12.745000000000001"/>
        <n v="12.775"/>
        <n v="12.734999999999999"/>
        <n v="12.51"/>
        <n v="12.52"/>
        <n v="12.96"/>
        <n v="13.445"/>
        <n v="13.68"/>
        <n v="13.715"/>
        <n v="13.765000000000001"/>
        <n v="13.565000000000001"/>
        <n v="13.600000000000001"/>
        <n v="13.5"/>
        <n v="13.58"/>
        <n v="13.395"/>
        <n v="12.875"/>
        <n v="12.055"/>
        <n v="12.094999999999999"/>
        <n v="12.245000000000001"/>
        <n v="11.525"/>
        <n v="11.234999999999999"/>
        <n v="11.505000000000001"/>
        <n v="11.370000000000001"/>
        <n v="11.530000000000001"/>
        <n v="11.83"/>
        <n v="12.079999999999998"/>
        <n v="11.975000000000001"/>
        <n v="11.629999999999999"/>
        <n v="11.185"/>
        <n v="11.21"/>
        <n v="11.125"/>
        <n v="11.105"/>
        <n v="11.49"/>
        <n v="11.635"/>
        <n v="11.414999999999999"/>
        <n v="11.425000000000001"/>
        <n v="11.41"/>
        <n v="11.305"/>
        <n v="11.73"/>
        <n v="12.405000000000001"/>
        <n v="12.664999999999999"/>
        <n v="12.940000000000001"/>
        <n v="12.844999999999999"/>
        <n v="12.61"/>
        <n v="12.969999999999999"/>
        <n v="13.969999999999999"/>
        <n v="14.399999999999999"/>
        <n v="15"/>
        <n v="15.18"/>
        <n v="15.585000000000001"/>
        <n v="15.51"/>
        <n v="15.265000000000001"/>
        <n v="15.675000000000001"/>
        <n v="15.425000000000001"/>
        <n v="15.484999999999999"/>
        <n v="15.815000000000001"/>
        <n v="16.064999999999998"/>
        <n v="16.16"/>
        <n v="16.3649995"/>
        <n v="16.095000499999998"/>
        <n v="16.07"/>
        <n v="15.08"/>
        <n v="15.205"/>
        <n v="15.42"/>
        <n v="15.765000000000001"/>
        <n v="15.71"/>
        <n v="15.385"/>
        <n v="15.574999999999999"/>
        <n v="15.379999999999999"/>
        <n v="15.145"/>
        <n v="15.344999999999999"/>
        <n v="15.125"/>
        <n v="15.17"/>
        <n v="15.315000000000001"/>
        <n v="15.545"/>
        <n v="14.870000000000001"/>
        <n v="14.71"/>
        <n v="14.79"/>
        <n v="14.67"/>
        <n v="14.715"/>
        <n v="13.59"/>
        <n v="13.145"/>
        <n v="12.945"/>
        <n v="12.32"/>
        <n v="12.100000000000001"/>
        <n v="12.06"/>
        <n v="12.045"/>
        <n v="11.66"/>
        <n v="11.295"/>
        <n v="12.16"/>
        <n v="12.445"/>
        <n v="12.36"/>
        <n v="12.19"/>
        <n v="11.43"/>
        <n v="11.51"/>
        <n v="11.504999999999999"/>
        <n v="11.734999999999999"/>
        <n v="11.905000000000001"/>
        <n v="12.125"/>
        <n v="12.02"/>
        <n v="11.95"/>
        <n v="11.965"/>
        <n v="12.39"/>
        <n v="12.705"/>
        <n v="12.81"/>
        <n v="12.885"/>
        <n v="13.129999999999999"/>
        <n v="13.26"/>
        <n v="13.484999999999999"/>
        <n v="13.14"/>
        <n v="13.035"/>
        <n v="13.54"/>
        <n v="13.654999999999999"/>
        <n v="13.75"/>
        <n v="13.440000000000001"/>
        <n v="13.934999999999999"/>
        <n v="14.379999999999999"/>
        <n v="14.295"/>
        <n v="14"/>
        <n v="13.785"/>
        <n v="14.035"/>
        <n v="13.904999999999999"/>
        <n v="14.06"/>
        <n v="14.015000000000001"/>
        <n v="14.02"/>
        <n v="13.835000000000001"/>
        <n v="13.8"/>
        <n v="13.84"/>
        <n v="14.085000000000001"/>
        <n v="13.85"/>
        <n v="13.35"/>
        <n v="13.149999999999999"/>
        <n v="13.16"/>
        <n v="13.11"/>
        <n v="13.33"/>
        <n v="13.675000000000001"/>
        <n v="13.525"/>
        <n v="11.904999999999999"/>
        <n v="11.56"/>
        <n v="11.695"/>
        <n v="11.315"/>
        <n v="11.239999999999998"/>
        <n v="11.065"/>
        <n v="11.309999999999999"/>
        <n v="11.515000000000001"/>
      </sharedItems>
      <fieldGroup base="1">
        <rangePr autoStart="0" autoEnd="0" startNum="10" endNum="25"/>
        <groupItems count="17">
          <s v="&lt;10"/>
          <s v="10-11"/>
          <s v="11-12"/>
          <s v="12-13"/>
          <s v="13-14"/>
          <s v="14-15"/>
          <s v="15-16"/>
          <s v="16-17"/>
          <s v="17-18"/>
          <s v="18-19"/>
          <s v="19-20"/>
          <s v="20-21"/>
          <s v="21-22"/>
          <s v="22-23"/>
          <s v="23-24"/>
          <s v="24-25"/>
          <s v="&gt;25"/>
        </groupItems>
      </fieldGroup>
    </cacheField>
    <cacheField name="Days (Date)" numFmtId="0" databaseField="0">
      <fieldGroup base="0">
        <rangePr groupBy="days" startDate="2022-01-03T00:00:00" endDate="2022-12-31T00:00:00"/>
        <groupItems count="368">
          <s v="&lt;1/3/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2"/>
        </groupItems>
      </fieldGroup>
    </cacheField>
    <cacheField name="Months (Date)" numFmtId="0" databaseField="0">
      <fieldGroup base="0">
        <rangePr groupBy="months" startDate="2022-01-03T00:00:00" endDate="2022-12-31T00:00:00"/>
        <groupItems count="14">
          <s v="&lt;1/3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6"/>
  </r>
  <r>
    <x v="48"/>
    <x v="47"/>
  </r>
  <r>
    <x v="49"/>
    <x v="48"/>
  </r>
  <r>
    <x v="50"/>
    <x v="49"/>
  </r>
  <r>
    <x v="51"/>
    <x v="43"/>
  </r>
  <r>
    <x v="52"/>
    <x v="50"/>
  </r>
  <r>
    <x v="53"/>
    <x v="51"/>
  </r>
  <r>
    <x v="54"/>
    <x v="52"/>
  </r>
  <r>
    <x v="55"/>
    <x v="53"/>
  </r>
  <r>
    <x v="56"/>
    <x v="54"/>
  </r>
  <r>
    <x v="57"/>
    <x v="55"/>
  </r>
  <r>
    <x v="58"/>
    <x v="56"/>
  </r>
  <r>
    <x v="59"/>
    <x v="57"/>
  </r>
  <r>
    <x v="60"/>
    <x v="58"/>
  </r>
  <r>
    <x v="61"/>
    <x v="39"/>
  </r>
  <r>
    <x v="62"/>
    <x v="59"/>
  </r>
  <r>
    <x v="63"/>
    <x v="60"/>
  </r>
  <r>
    <x v="64"/>
    <x v="61"/>
  </r>
  <r>
    <x v="65"/>
    <x v="62"/>
  </r>
  <r>
    <x v="66"/>
    <x v="63"/>
  </r>
  <r>
    <x v="67"/>
    <x v="64"/>
  </r>
  <r>
    <x v="68"/>
    <x v="65"/>
  </r>
  <r>
    <x v="69"/>
    <x v="66"/>
  </r>
  <r>
    <x v="70"/>
    <x v="67"/>
  </r>
  <r>
    <x v="71"/>
    <x v="68"/>
  </r>
  <r>
    <x v="72"/>
    <x v="69"/>
  </r>
  <r>
    <x v="73"/>
    <x v="70"/>
  </r>
  <r>
    <x v="74"/>
    <x v="61"/>
  </r>
  <r>
    <x v="75"/>
    <x v="71"/>
  </r>
  <r>
    <x v="76"/>
    <x v="72"/>
  </r>
  <r>
    <x v="77"/>
    <x v="73"/>
  </r>
  <r>
    <x v="78"/>
    <x v="74"/>
  </r>
  <r>
    <x v="79"/>
    <x v="75"/>
  </r>
  <r>
    <x v="80"/>
    <x v="76"/>
  </r>
  <r>
    <x v="81"/>
    <x v="77"/>
  </r>
  <r>
    <x v="82"/>
    <x v="78"/>
  </r>
  <r>
    <x v="83"/>
    <x v="79"/>
  </r>
  <r>
    <x v="84"/>
    <x v="80"/>
  </r>
  <r>
    <x v="85"/>
    <x v="81"/>
  </r>
  <r>
    <x v="86"/>
    <x v="82"/>
  </r>
  <r>
    <x v="87"/>
    <x v="83"/>
  </r>
  <r>
    <x v="88"/>
    <x v="84"/>
  </r>
  <r>
    <x v="89"/>
    <x v="85"/>
  </r>
  <r>
    <x v="90"/>
    <x v="86"/>
  </r>
  <r>
    <x v="91"/>
    <x v="87"/>
  </r>
  <r>
    <x v="92"/>
    <x v="88"/>
  </r>
  <r>
    <x v="93"/>
    <x v="89"/>
  </r>
  <r>
    <x v="94"/>
    <x v="85"/>
  </r>
  <r>
    <x v="95"/>
    <x v="90"/>
  </r>
  <r>
    <x v="96"/>
    <x v="91"/>
  </r>
  <r>
    <x v="97"/>
    <x v="92"/>
  </r>
  <r>
    <x v="98"/>
    <x v="93"/>
  </r>
  <r>
    <x v="99"/>
    <x v="94"/>
  </r>
  <r>
    <x v="100"/>
    <x v="95"/>
  </r>
  <r>
    <x v="101"/>
    <x v="96"/>
  </r>
  <r>
    <x v="102"/>
    <x v="97"/>
  </r>
  <r>
    <x v="103"/>
    <x v="98"/>
  </r>
  <r>
    <x v="104"/>
    <x v="99"/>
  </r>
  <r>
    <x v="105"/>
    <x v="100"/>
  </r>
  <r>
    <x v="106"/>
    <x v="101"/>
  </r>
  <r>
    <x v="107"/>
    <x v="102"/>
  </r>
  <r>
    <x v="108"/>
    <x v="103"/>
  </r>
  <r>
    <x v="109"/>
    <x v="104"/>
  </r>
  <r>
    <x v="110"/>
    <x v="105"/>
  </r>
  <r>
    <x v="111"/>
    <x v="106"/>
  </r>
  <r>
    <x v="112"/>
    <x v="107"/>
  </r>
  <r>
    <x v="113"/>
    <x v="108"/>
  </r>
  <r>
    <x v="114"/>
    <x v="109"/>
  </r>
  <r>
    <x v="115"/>
    <x v="110"/>
  </r>
  <r>
    <x v="116"/>
    <x v="111"/>
  </r>
  <r>
    <x v="117"/>
    <x v="112"/>
  </r>
  <r>
    <x v="118"/>
    <x v="113"/>
  </r>
  <r>
    <x v="119"/>
    <x v="114"/>
  </r>
  <r>
    <x v="120"/>
    <x v="115"/>
  </r>
  <r>
    <x v="121"/>
    <x v="116"/>
  </r>
  <r>
    <x v="122"/>
    <x v="117"/>
  </r>
  <r>
    <x v="123"/>
    <x v="118"/>
  </r>
  <r>
    <x v="124"/>
    <x v="119"/>
  </r>
  <r>
    <x v="125"/>
    <x v="120"/>
  </r>
  <r>
    <x v="126"/>
    <x v="121"/>
  </r>
  <r>
    <x v="127"/>
    <x v="122"/>
  </r>
  <r>
    <x v="128"/>
    <x v="123"/>
  </r>
  <r>
    <x v="129"/>
    <x v="124"/>
  </r>
  <r>
    <x v="130"/>
    <x v="125"/>
  </r>
  <r>
    <x v="131"/>
    <x v="126"/>
  </r>
  <r>
    <x v="132"/>
    <x v="127"/>
  </r>
  <r>
    <x v="133"/>
    <x v="128"/>
  </r>
  <r>
    <x v="134"/>
    <x v="106"/>
  </r>
  <r>
    <x v="135"/>
    <x v="129"/>
  </r>
  <r>
    <x v="136"/>
    <x v="130"/>
  </r>
  <r>
    <x v="137"/>
    <x v="131"/>
  </r>
  <r>
    <x v="138"/>
    <x v="95"/>
  </r>
  <r>
    <x v="139"/>
    <x v="132"/>
  </r>
  <r>
    <x v="140"/>
    <x v="133"/>
  </r>
  <r>
    <x v="141"/>
    <x v="134"/>
  </r>
  <r>
    <x v="142"/>
    <x v="135"/>
  </r>
  <r>
    <x v="143"/>
    <x v="136"/>
  </r>
  <r>
    <x v="144"/>
    <x v="137"/>
  </r>
  <r>
    <x v="145"/>
    <x v="138"/>
  </r>
  <r>
    <x v="146"/>
    <x v="139"/>
  </r>
  <r>
    <x v="147"/>
    <x v="140"/>
  </r>
  <r>
    <x v="148"/>
    <x v="141"/>
  </r>
  <r>
    <x v="149"/>
    <x v="142"/>
  </r>
  <r>
    <x v="150"/>
    <x v="143"/>
  </r>
  <r>
    <x v="151"/>
    <x v="144"/>
  </r>
  <r>
    <x v="152"/>
    <x v="145"/>
  </r>
  <r>
    <x v="153"/>
    <x v="146"/>
  </r>
  <r>
    <x v="154"/>
    <x v="147"/>
  </r>
  <r>
    <x v="155"/>
    <x v="148"/>
  </r>
  <r>
    <x v="156"/>
    <x v="149"/>
  </r>
  <r>
    <x v="157"/>
    <x v="150"/>
  </r>
  <r>
    <x v="158"/>
    <x v="47"/>
  </r>
  <r>
    <x v="159"/>
    <x v="151"/>
  </r>
  <r>
    <x v="160"/>
    <x v="152"/>
  </r>
  <r>
    <x v="161"/>
    <x v="153"/>
  </r>
  <r>
    <x v="162"/>
    <x v="154"/>
  </r>
  <r>
    <x v="163"/>
    <x v="155"/>
  </r>
  <r>
    <x v="164"/>
    <x v="156"/>
  </r>
  <r>
    <x v="165"/>
    <x v="157"/>
  </r>
  <r>
    <x v="166"/>
    <x v="158"/>
  </r>
  <r>
    <x v="167"/>
    <x v="159"/>
  </r>
  <r>
    <x v="168"/>
    <x v="160"/>
  </r>
  <r>
    <x v="169"/>
    <x v="161"/>
  </r>
  <r>
    <x v="170"/>
    <x v="162"/>
  </r>
  <r>
    <x v="171"/>
    <x v="163"/>
  </r>
  <r>
    <x v="172"/>
    <x v="140"/>
  </r>
  <r>
    <x v="173"/>
    <x v="164"/>
  </r>
  <r>
    <x v="174"/>
    <x v="165"/>
  </r>
  <r>
    <x v="175"/>
    <x v="166"/>
  </r>
  <r>
    <x v="176"/>
    <x v="167"/>
  </r>
  <r>
    <x v="177"/>
    <x v="168"/>
  </r>
  <r>
    <x v="178"/>
    <x v="169"/>
  </r>
  <r>
    <x v="179"/>
    <x v="170"/>
  </r>
  <r>
    <x v="180"/>
    <x v="171"/>
  </r>
  <r>
    <x v="181"/>
    <x v="172"/>
  </r>
  <r>
    <x v="182"/>
    <x v="173"/>
  </r>
  <r>
    <x v="183"/>
    <x v="174"/>
  </r>
  <r>
    <x v="184"/>
    <x v="175"/>
  </r>
  <r>
    <x v="185"/>
    <x v="176"/>
  </r>
  <r>
    <x v="186"/>
    <x v="177"/>
  </r>
  <r>
    <x v="187"/>
    <x v="178"/>
  </r>
  <r>
    <x v="188"/>
    <x v="125"/>
  </r>
  <r>
    <x v="189"/>
    <x v="179"/>
  </r>
  <r>
    <x v="190"/>
    <x v="180"/>
  </r>
  <r>
    <x v="191"/>
    <x v="181"/>
  </r>
  <r>
    <x v="192"/>
    <x v="182"/>
  </r>
  <r>
    <x v="193"/>
    <x v="124"/>
  </r>
  <r>
    <x v="194"/>
    <x v="183"/>
  </r>
  <r>
    <x v="195"/>
    <x v="184"/>
  </r>
  <r>
    <x v="196"/>
    <x v="185"/>
  </r>
  <r>
    <x v="197"/>
    <x v="186"/>
  </r>
  <r>
    <x v="198"/>
    <x v="187"/>
  </r>
  <r>
    <x v="199"/>
    <x v="188"/>
  </r>
  <r>
    <x v="200"/>
    <x v="189"/>
  </r>
  <r>
    <x v="201"/>
    <x v="190"/>
  </r>
  <r>
    <x v="202"/>
    <x v="191"/>
  </r>
  <r>
    <x v="203"/>
    <x v="192"/>
  </r>
  <r>
    <x v="204"/>
    <x v="193"/>
  </r>
  <r>
    <x v="205"/>
    <x v="194"/>
  </r>
  <r>
    <x v="206"/>
    <x v="195"/>
  </r>
  <r>
    <x v="207"/>
    <x v="196"/>
  </r>
  <r>
    <x v="208"/>
    <x v="197"/>
  </r>
  <r>
    <x v="209"/>
    <x v="198"/>
  </r>
  <r>
    <x v="210"/>
    <x v="199"/>
  </r>
  <r>
    <x v="211"/>
    <x v="200"/>
  </r>
  <r>
    <x v="212"/>
    <x v="201"/>
  </r>
  <r>
    <x v="213"/>
    <x v="202"/>
  </r>
  <r>
    <x v="214"/>
    <x v="203"/>
  </r>
  <r>
    <x v="215"/>
    <x v="204"/>
  </r>
  <r>
    <x v="216"/>
    <x v="205"/>
  </r>
  <r>
    <x v="217"/>
    <x v="206"/>
  </r>
  <r>
    <x v="218"/>
    <x v="78"/>
  </r>
  <r>
    <x v="219"/>
    <x v="207"/>
  </r>
  <r>
    <x v="220"/>
    <x v="208"/>
  </r>
  <r>
    <x v="221"/>
    <x v="209"/>
  </r>
  <r>
    <x v="222"/>
    <x v="210"/>
  </r>
  <r>
    <x v="223"/>
    <x v="211"/>
  </r>
  <r>
    <x v="224"/>
    <x v="212"/>
  </r>
  <r>
    <x v="225"/>
    <x v="213"/>
  </r>
  <r>
    <x v="226"/>
    <x v="214"/>
  </r>
  <r>
    <x v="227"/>
    <x v="215"/>
  </r>
  <r>
    <x v="228"/>
    <x v="216"/>
  </r>
  <r>
    <x v="229"/>
    <x v="217"/>
  </r>
  <r>
    <x v="230"/>
    <x v="218"/>
  </r>
  <r>
    <x v="231"/>
    <x v="219"/>
  </r>
  <r>
    <x v="232"/>
    <x v="100"/>
  </r>
  <r>
    <x v="233"/>
    <x v="220"/>
  </r>
  <r>
    <x v="234"/>
    <x v="221"/>
  </r>
  <r>
    <x v="235"/>
    <x v="222"/>
  </r>
  <r>
    <x v="236"/>
    <x v="223"/>
  </r>
  <r>
    <x v="237"/>
    <x v="224"/>
  </r>
  <r>
    <x v="238"/>
    <x v="225"/>
  </r>
  <r>
    <x v="239"/>
    <x v="226"/>
  </r>
  <r>
    <x v="240"/>
    <x v="196"/>
  </r>
  <r>
    <x v="241"/>
    <x v="180"/>
  </r>
  <r>
    <x v="242"/>
    <x v="227"/>
  </r>
  <r>
    <x v="243"/>
    <x v="228"/>
  </r>
  <r>
    <x v="244"/>
    <x v="229"/>
  </r>
  <r>
    <x v="245"/>
    <x v="125"/>
  </r>
  <r>
    <x v="246"/>
    <x v="230"/>
  </r>
  <r>
    <x v="247"/>
    <x v="231"/>
  </r>
  <r>
    <x v="248"/>
    <x v="232"/>
  </r>
  <r>
    <x v="249"/>
    <x v="233"/>
  </r>
  <r>
    <x v="250"/>
    <x v="2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8AA85-1F62-BC4D-ACB5-8E31B7DD2E57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9:Z22" firstHeaderRow="1" firstDataRow="1" firstDataCol="1"/>
  <pivotFields count="4">
    <pivotField numFmtId="14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axis="axisRow" dataField="1" numFmtId="44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</pivotFields>
  <rowFields count="2">
    <field x="3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verage Price" fld="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B6EA4-DAC1-A94A-B5E9-40970C58C249}">
  <dimension ref="A1:AI254"/>
  <sheetViews>
    <sheetView tabSelected="1" workbookViewId="0">
      <selection activeCell="W2" sqref="W2"/>
    </sheetView>
  </sheetViews>
  <sheetFormatPr baseColWidth="10" defaultRowHeight="16" x14ac:dyDescent="0.2"/>
  <cols>
    <col min="1" max="1" width="9.33203125" style="9" customWidth="1"/>
    <col min="2" max="2" width="15.1640625" style="3" customWidth="1"/>
    <col min="4" max="4" width="5.33203125" customWidth="1"/>
    <col min="5" max="5" width="17.6640625" customWidth="1"/>
    <col min="6" max="6" width="13.33203125" customWidth="1"/>
    <col min="7" max="7" width="17.83203125" bestFit="1" customWidth="1"/>
    <col min="8" max="8" width="6.1640625" customWidth="1"/>
    <col min="9" max="11" width="7.83203125" customWidth="1"/>
    <col min="12" max="22" width="9" bestFit="1" customWidth="1"/>
    <col min="23" max="23" width="9" customWidth="1"/>
    <col min="24" max="24" width="13" customWidth="1"/>
    <col min="25" max="25" width="13" bestFit="1" customWidth="1"/>
    <col min="26" max="26" width="19" bestFit="1" customWidth="1"/>
    <col min="27" max="27" width="9.83203125" customWidth="1"/>
    <col min="28" max="29" width="9" customWidth="1"/>
    <col min="30" max="30" width="13.6640625" customWidth="1"/>
    <col min="31" max="31" width="23.33203125" customWidth="1"/>
    <col min="32" max="32" width="23.5" customWidth="1"/>
    <col min="33" max="33" width="63.83203125" customWidth="1"/>
    <col min="34" max="265" width="9" bestFit="1" customWidth="1"/>
    <col min="266" max="266" width="12.1640625" bestFit="1" customWidth="1"/>
  </cols>
  <sheetData>
    <row r="1" spans="1:35" x14ac:dyDescent="0.2">
      <c r="Y1" s="25"/>
    </row>
    <row r="2" spans="1:35" ht="25" thickBot="1" x14ac:dyDescent="0.35">
      <c r="A2" s="46" t="s">
        <v>16</v>
      </c>
      <c r="B2" s="46"/>
      <c r="D2" s="47" t="s">
        <v>6</v>
      </c>
      <c r="E2" s="47"/>
      <c r="F2" s="47"/>
      <c r="G2" s="47"/>
      <c r="H2" s="47"/>
      <c r="I2" s="47"/>
      <c r="J2" s="27"/>
      <c r="K2" s="26"/>
      <c r="L2" s="47" t="s">
        <v>48</v>
      </c>
      <c r="M2" s="47"/>
      <c r="N2" s="47"/>
      <c r="O2" s="47"/>
      <c r="P2" s="47"/>
      <c r="Q2" s="47"/>
      <c r="R2" s="47"/>
      <c r="S2" s="47"/>
      <c r="T2" s="47"/>
      <c r="U2" s="47"/>
      <c r="V2" s="47"/>
      <c r="W2" s="26"/>
      <c r="X2" s="26"/>
      <c r="Y2" s="48" t="s">
        <v>3</v>
      </c>
      <c r="Z2" s="48"/>
      <c r="AA2" s="27"/>
      <c r="AB2" s="26"/>
      <c r="AC2" s="26"/>
      <c r="AD2" s="48" t="s">
        <v>9</v>
      </c>
      <c r="AE2" s="48"/>
      <c r="AF2" s="48"/>
      <c r="AG2" s="26"/>
      <c r="AH2" s="26"/>
      <c r="AI2" s="26"/>
    </row>
    <row r="3" spans="1:35" x14ac:dyDescent="0.2">
      <c r="A3" s="39" t="s">
        <v>0</v>
      </c>
      <c r="B3" s="40" t="s">
        <v>2</v>
      </c>
      <c r="D3" s="17"/>
      <c r="E3" s="23"/>
      <c r="F3" s="16"/>
      <c r="G3" s="16"/>
      <c r="H3" s="16"/>
      <c r="I3" s="15"/>
      <c r="L3" s="17"/>
      <c r="M3" s="16"/>
      <c r="N3" s="16"/>
      <c r="O3" s="16"/>
      <c r="P3" s="16"/>
      <c r="Q3" s="16"/>
      <c r="R3" s="16"/>
      <c r="S3" s="16"/>
      <c r="T3" s="16"/>
      <c r="U3" s="16"/>
      <c r="V3" s="15"/>
      <c r="Y3" s="28" t="s">
        <v>15</v>
      </c>
      <c r="Z3" s="28"/>
      <c r="AA3" s="28"/>
      <c r="AD3" s="6"/>
      <c r="AE3" s="6"/>
    </row>
    <row r="4" spans="1:35" ht="17" thickBot="1" x14ac:dyDescent="0.25">
      <c r="A4" s="9">
        <v>44564</v>
      </c>
      <c r="B4" s="3">
        <v>21.52</v>
      </c>
      <c r="D4" s="14"/>
      <c r="E4" s="22"/>
      <c r="I4" s="13"/>
      <c r="L4" s="14"/>
      <c r="V4" s="13"/>
      <c r="Y4" s="28"/>
      <c r="Z4" s="28"/>
      <c r="AA4" s="28"/>
    </row>
    <row r="5" spans="1:35" ht="17" thickBot="1" x14ac:dyDescent="0.25">
      <c r="A5" s="9">
        <v>44565</v>
      </c>
      <c r="B5" s="3">
        <v>23.4149995</v>
      </c>
      <c r="D5" s="14"/>
      <c r="I5" s="13"/>
      <c r="L5" s="14"/>
      <c r="V5" s="13"/>
      <c r="Y5" s="28"/>
      <c r="Z5" s="28"/>
      <c r="AA5" s="28"/>
      <c r="AD5" s="2" t="s">
        <v>10</v>
      </c>
      <c r="AE5" s="4">
        <f>AVERAGE(B3:B252)</f>
        <v>14.906224875502016</v>
      </c>
    </row>
    <row r="6" spans="1:35" ht="17" thickBot="1" x14ac:dyDescent="0.25">
      <c r="A6" s="9">
        <v>44566</v>
      </c>
      <c r="B6" s="3">
        <v>23.859999500000001</v>
      </c>
      <c r="D6" s="14"/>
      <c r="E6" s="41" t="s">
        <v>0</v>
      </c>
      <c r="F6" s="41"/>
      <c r="G6" s="41" t="s">
        <v>2</v>
      </c>
      <c r="H6" s="41"/>
      <c r="I6" s="13"/>
      <c r="L6" s="14"/>
      <c r="V6" s="13"/>
      <c r="Y6" s="28"/>
      <c r="Z6" s="28"/>
      <c r="AA6" s="28"/>
      <c r="AD6" s="2" t="s">
        <v>11</v>
      </c>
      <c r="AE6" s="4">
        <f>STDEV(B3:B252)</f>
        <v>3.0579097863397404</v>
      </c>
      <c r="AI6" s="8"/>
    </row>
    <row r="7" spans="1:35" ht="17" thickBot="1" x14ac:dyDescent="0.25">
      <c r="A7" s="9">
        <v>44567</v>
      </c>
      <c r="B7" s="3">
        <v>24.2749995</v>
      </c>
      <c r="D7" s="14"/>
      <c r="I7" s="13"/>
      <c r="L7" s="14"/>
      <c r="V7" s="13"/>
      <c r="AI7" s="8"/>
    </row>
    <row r="8" spans="1:35" x14ac:dyDescent="0.2">
      <c r="A8" s="9">
        <v>44568</v>
      </c>
      <c r="B8" s="3">
        <v>24.555000499999998</v>
      </c>
      <c r="D8" s="14"/>
      <c r="E8" t="s">
        <v>18</v>
      </c>
      <c r="F8">
        <v>44744.64143426295</v>
      </c>
      <c r="G8" t="s">
        <v>18</v>
      </c>
      <c r="H8">
        <v>14.878386430278891</v>
      </c>
      <c r="I8" s="13"/>
      <c r="L8" s="14"/>
      <c r="V8" s="13"/>
      <c r="X8" s="17"/>
      <c r="Y8" s="16"/>
      <c r="Z8" s="16"/>
      <c r="AA8" s="15"/>
      <c r="AC8" s="17"/>
      <c r="AD8" s="16"/>
      <c r="AE8" s="16"/>
      <c r="AF8" s="16"/>
      <c r="AG8" s="16"/>
      <c r="AH8" s="32"/>
      <c r="AI8" s="8"/>
    </row>
    <row r="9" spans="1:35" ht="17" customHeight="1" x14ac:dyDescent="0.2">
      <c r="A9" s="9">
        <v>44571</v>
      </c>
      <c r="B9" s="3">
        <v>23.975000000000001</v>
      </c>
      <c r="D9" s="14"/>
      <c r="E9" t="s">
        <v>1</v>
      </c>
      <c r="F9">
        <v>6.6339099046374788</v>
      </c>
      <c r="G9" t="s">
        <v>1</v>
      </c>
      <c r="H9">
        <v>0.19324200547209636</v>
      </c>
      <c r="I9" s="13"/>
      <c r="L9" s="14"/>
      <c r="V9" s="13"/>
      <c r="X9" s="14"/>
      <c r="Y9" s="43" t="s">
        <v>30</v>
      </c>
      <c r="Z9" t="s">
        <v>44</v>
      </c>
      <c r="AA9" s="13"/>
      <c r="AC9" s="14"/>
      <c r="AD9" s="18" t="s">
        <v>12</v>
      </c>
      <c r="AE9" s="18" t="s">
        <v>13</v>
      </c>
      <c r="AF9" s="18" t="s">
        <v>14</v>
      </c>
      <c r="AG9" s="45" t="s">
        <v>17</v>
      </c>
      <c r="AH9" s="30"/>
      <c r="AI9" s="8"/>
    </row>
    <row r="10" spans="1:35" x14ac:dyDescent="0.2">
      <c r="A10" s="9">
        <v>44572</v>
      </c>
      <c r="B10" s="3">
        <v>24.0650005</v>
      </c>
      <c r="D10" s="14"/>
      <c r="E10" t="s">
        <v>19</v>
      </c>
      <c r="F10">
        <v>44747</v>
      </c>
      <c r="G10" t="s">
        <v>19</v>
      </c>
      <c r="H10">
        <v>14.145</v>
      </c>
      <c r="I10" s="13"/>
      <c r="L10" s="14"/>
      <c r="V10" s="13"/>
      <c r="X10" s="14"/>
      <c r="Y10" s="44" t="s">
        <v>32</v>
      </c>
      <c r="Z10" s="5">
        <v>450.64499699999999</v>
      </c>
      <c r="AA10" s="13"/>
      <c r="AC10" s="14"/>
      <c r="AD10" s="33">
        <v>10</v>
      </c>
      <c r="AE10" s="31">
        <f>_xlfn.NORM.DIST($AD10, $AE$5, $AE$6, TRUE)</f>
        <v>5.4308834591876597E-2</v>
      </c>
      <c r="AF10" s="34">
        <f>1-_xlfn.NORM.DIST($AD10,$AE$5,$AE$6, TRUE)</f>
        <v>0.94569116540812337</v>
      </c>
      <c r="AG10" s="45"/>
      <c r="AH10" s="13"/>
    </row>
    <row r="11" spans="1:35" x14ac:dyDescent="0.2">
      <c r="A11" s="9">
        <v>44573</v>
      </c>
      <c r="B11" s="3">
        <v>24.54</v>
      </c>
      <c r="D11" s="14"/>
      <c r="E11" t="s">
        <v>20</v>
      </c>
      <c r="F11" t="e">
        <v>#N/A</v>
      </c>
      <c r="G11" t="s">
        <v>20</v>
      </c>
      <c r="H11">
        <v>11.425000000000001</v>
      </c>
      <c r="I11" s="13"/>
      <c r="L11" s="14"/>
      <c r="V11" s="13"/>
      <c r="X11" s="14"/>
      <c r="Y11" s="44" t="s">
        <v>33</v>
      </c>
      <c r="Z11" s="5">
        <v>344.40499700000004</v>
      </c>
      <c r="AA11" s="13"/>
      <c r="AC11" s="14"/>
      <c r="AD11" s="33">
        <v>12</v>
      </c>
      <c r="AE11" s="31">
        <f t="shared" ref="AE11:AE18" si="0">_xlfn.NORM.DIST($AD11, $AE$5, $AE$6, TRUE)</f>
        <v>0.17095556722986618</v>
      </c>
      <c r="AF11" s="34">
        <f>1-_xlfn.NORM.DIST($AD11,$AE$5,$AE$6, TRUE)</f>
        <v>0.82904443277013384</v>
      </c>
      <c r="AG11" s="45"/>
      <c r="AH11" s="13"/>
    </row>
    <row r="12" spans="1:35" ht="17" thickBot="1" x14ac:dyDescent="0.25">
      <c r="A12" s="9">
        <v>44574</v>
      </c>
      <c r="B12" s="3">
        <v>24.8299995</v>
      </c>
      <c r="D12" s="14"/>
      <c r="E12" t="s">
        <v>21</v>
      </c>
      <c r="F12">
        <v>105.10089874180267</v>
      </c>
      <c r="G12" t="s">
        <v>21</v>
      </c>
      <c r="H12">
        <v>3.061529134664295</v>
      </c>
      <c r="I12" s="42">
        <f>ROUNDDOWN(H12,1)</f>
        <v>3</v>
      </c>
      <c r="L12" s="14"/>
      <c r="V12" s="13"/>
      <c r="X12" s="14"/>
      <c r="Y12" s="44" t="s">
        <v>34</v>
      </c>
      <c r="Z12" s="5">
        <v>384.84000100000003</v>
      </c>
      <c r="AA12" s="13"/>
      <c r="AC12" s="14"/>
      <c r="AD12" s="33">
        <v>14</v>
      </c>
      <c r="AE12" s="31">
        <f t="shared" si="0"/>
        <v>0.38347974078523117</v>
      </c>
      <c r="AF12" s="34">
        <f t="shared" ref="AF12:AF18" si="1">1-_xlfn.NORM.DIST($AD12,$AE$5,$AE$6, TRUE)</f>
        <v>0.61652025921476883</v>
      </c>
      <c r="AG12" s="35"/>
      <c r="AH12" s="13"/>
    </row>
    <row r="13" spans="1:35" ht="17" thickBot="1" x14ac:dyDescent="0.25">
      <c r="A13" s="9">
        <v>44575</v>
      </c>
      <c r="B13" s="3">
        <v>24.83</v>
      </c>
      <c r="D13" s="14"/>
      <c r="E13" t="s">
        <v>22</v>
      </c>
      <c r="F13">
        <v>11046.198916334657</v>
      </c>
      <c r="G13" t="s">
        <v>22</v>
      </c>
      <c r="H13">
        <v>9.3729606423983061</v>
      </c>
      <c r="I13" s="13"/>
      <c r="L13" s="14"/>
      <c r="V13" s="13"/>
      <c r="X13" s="14"/>
      <c r="Y13" s="44" t="s">
        <v>35</v>
      </c>
      <c r="Z13" s="5">
        <v>309.49999900000006</v>
      </c>
      <c r="AA13" s="13"/>
      <c r="AC13" s="14"/>
      <c r="AD13" s="33">
        <v>16</v>
      </c>
      <c r="AE13" s="31">
        <f t="shared" si="0"/>
        <v>0.6397112854959992</v>
      </c>
      <c r="AF13" s="34">
        <f t="shared" si="1"/>
        <v>0.3602887145040008</v>
      </c>
      <c r="AG13" s="29" t="s">
        <v>45</v>
      </c>
      <c r="AH13" s="13"/>
    </row>
    <row r="14" spans="1:35" ht="17" thickBot="1" x14ac:dyDescent="0.25">
      <c r="A14" s="9">
        <v>44579</v>
      </c>
      <c r="B14" s="3">
        <v>24.625</v>
      </c>
      <c r="D14" s="14"/>
      <c r="E14" t="s">
        <v>23</v>
      </c>
      <c r="F14">
        <v>-1.2066946195385395</v>
      </c>
      <c r="G14" t="s">
        <v>23</v>
      </c>
      <c r="H14">
        <v>1.9253352268445876</v>
      </c>
      <c r="I14" s="13"/>
      <c r="L14" s="14"/>
      <c r="V14" s="13"/>
      <c r="X14" s="14"/>
      <c r="Y14" s="44" t="s">
        <v>36</v>
      </c>
      <c r="Z14" s="5">
        <v>281.14000000000004</v>
      </c>
      <c r="AA14" s="13"/>
      <c r="AC14" s="14"/>
      <c r="AD14" s="33">
        <v>18</v>
      </c>
      <c r="AE14" s="31">
        <f t="shared" si="0"/>
        <v>0.84416610792349833</v>
      </c>
      <c r="AF14" s="34">
        <f t="shared" si="1"/>
        <v>0.15583389207650167</v>
      </c>
      <c r="AH14" s="13"/>
    </row>
    <row r="15" spans="1:35" ht="17" thickBot="1" x14ac:dyDescent="0.25">
      <c r="A15" s="9">
        <v>44580</v>
      </c>
      <c r="B15" s="3">
        <v>23.550000499999999</v>
      </c>
      <c r="D15" s="14"/>
      <c r="E15" t="s">
        <v>24</v>
      </c>
      <c r="F15">
        <v>-8.8309059790273158E-3</v>
      </c>
      <c r="G15" t="s">
        <v>24</v>
      </c>
      <c r="H15">
        <v>1.3555659623527394</v>
      </c>
      <c r="I15" s="13"/>
      <c r="L15" s="14"/>
      <c r="V15" s="13"/>
      <c r="X15" s="14"/>
      <c r="Y15" s="44" t="s">
        <v>37</v>
      </c>
      <c r="Z15" s="5">
        <v>260.255</v>
      </c>
      <c r="AA15" s="13"/>
      <c r="AC15" s="14"/>
      <c r="AD15" s="33">
        <v>20</v>
      </c>
      <c r="AE15" s="31">
        <f t="shared" si="0"/>
        <v>0.95212040732032577</v>
      </c>
      <c r="AF15" s="34">
        <f t="shared" si="1"/>
        <v>4.7879592679674232E-2</v>
      </c>
      <c r="AG15" s="29" t="s">
        <v>46</v>
      </c>
      <c r="AH15" s="13"/>
    </row>
    <row r="16" spans="1:35" ht="17" thickBot="1" x14ac:dyDescent="0.25">
      <c r="A16" s="9">
        <v>44581</v>
      </c>
      <c r="B16" s="3">
        <v>21.764999500000002</v>
      </c>
      <c r="D16" s="14"/>
      <c r="E16" t="s">
        <v>25</v>
      </c>
      <c r="F16">
        <v>361</v>
      </c>
      <c r="G16" t="s">
        <v>25</v>
      </c>
      <c r="H16">
        <v>13.764999999999999</v>
      </c>
      <c r="I16" s="13"/>
      <c r="L16" s="14"/>
      <c r="V16" s="13"/>
      <c r="X16" s="14"/>
      <c r="Y16" s="44" t="s">
        <v>38</v>
      </c>
      <c r="Z16" s="5">
        <v>243.67</v>
      </c>
      <c r="AA16" s="13"/>
      <c r="AC16" s="14"/>
      <c r="AD16" s="33">
        <v>22</v>
      </c>
      <c r="AE16" s="31">
        <f>_xlfn.NORM.DIST($AD16, $AE$5, $AE$6, TRUE)</f>
        <v>0.9898244690490583</v>
      </c>
      <c r="AF16" s="34">
        <f t="shared" si="1"/>
        <v>1.0175530950941702E-2</v>
      </c>
      <c r="AH16" s="13"/>
    </row>
    <row r="17" spans="1:34" ht="17" thickBot="1" x14ac:dyDescent="0.25">
      <c r="A17" s="9">
        <v>44582</v>
      </c>
      <c r="B17" s="3">
        <v>20.929999500000001</v>
      </c>
      <c r="D17" s="14"/>
      <c r="E17" t="s">
        <v>26</v>
      </c>
      <c r="F17">
        <v>44564</v>
      </c>
      <c r="G17" t="s">
        <v>26</v>
      </c>
      <c r="H17">
        <v>11.065</v>
      </c>
      <c r="I17" s="13"/>
      <c r="L17" s="14"/>
      <c r="V17" s="13"/>
      <c r="X17" s="14"/>
      <c r="Y17" s="44" t="s">
        <v>39</v>
      </c>
      <c r="Z17" s="5">
        <v>359.12999999999994</v>
      </c>
      <c r="AA17" s="13"/>
      <c r="AC17" s="14"/>
      <c r="AD17" s="33">
        <v>24</v>
      </c>
      <c r="AE17" s="31">
        <f t="shared" si="0"/>
        <v>0.99852957183830915</v>
      </c>
      <c r="AF17" s="34">
        <f t="shared" si="1"/>
        <v>1.470428161690851E-3</v>
      </c>
      <c r="AG17" s="29" t="s">
        <v>47</v>
      </c>
      <c r="AH17" s="13"/>
    </row>
    <row r="18" spans="1:34" x14ac:dyDescent="0.2">
      <c r="A18" s="9">
        <v>44585</v>
      </c>
      <c r="B18" s="3">
        <v>20.159999499999998</v>
      </c>
      <c r="D18" s="14"/>
      <c r="E18" t="s">
        <v>27</v>
      </c>
      <c r="F18">
        <v>44925</v>
      </c>
      <c r="G18" t="s">
        <v>27</v>
      </c>
      <c r="H18">
        <v>24.83</v>
      </c>
      <c r="I18" s="13"/>
      <c r="L18" s="14"/>
      <c r="V18" s="13"/>
      <c r="X18" s="14"/>
      <c r="Y18" s="44" t="s">
        <v>40</v>
      </c>
      <c r="Z18" s="5">
        <v>292.07000000000005</v>
      </c>
      <c r="AA18" s="13"/>
      <c r="AC18" s="14"/>
      <c r="AD18" s="33">
        <v>26</v>
      </c>
      <c r="AE18" s="31">
        <f t="shared" si="0"/>
        <v>0.999857129201704</v>
      </c>
      <c r="AF18" s="34">
        <f t="shared" si="1"/>
        <v>1.4287079829600202E-4</v>
      </c>
      <c r="AG18" s="7"/>
      <c r="AH18" s="13"/>
    </row>
    <row r="19" spans="1:34" x14ac:dyDescent="0.2">
      <c r="A19" s="9">
        <v>44586</v>
      </c>
      <c r="B19" s="3">
        <v>19.990000000000002</v>
      </c>
      <c r="D19" s="14"/>
      <c r="E19" t="s">
        <v>28</v>
      </c>
      <c r="F19">
        <v>11230905</v>
      </c>
      <c r="G19" t="s">
        <v>28</v>
      </c>
      <c r="H19">
        <v>3734.4749940000015</v>
      </c>
      <c r="I19" s="13"/>
      <c r="L19" s="14"/>
      <c r="V19" s="13"/>
      <c r="X19" s="14"/>
      <c r="Y19" s="44" t="s">
        <v>41</v>
      </c>
      <c r="Z19" s="5">
        <v>255.32000000000002</v>
      </c>
      <c r="AA19" s="13"/>
      <c r="AC19" s="14"/>
      <c r="AD19" s="33"/>
      <c r="AE19" s="31"/>
      <c r="AF19" s="34"/>
      <c r="AH19" s="13"/>
    </row>
    <row r="20" spans="1:34" ht="17" thickBot="1" x14ac:dyDescent="0.25">
      <c r="A20" s="9">
        <v>44587</v>
      </c>
      <c r="B20" s="3">
        <v>20.46</v>
      </c>
      <c r="D20" s="14"/>
      <c r="E20" s="1" t="s">
        <v>29</v>
      </c>
      <c r="F20" s="1">
        <v>251</v>
      </c>
      <c r="G20" s="1" t="s">
        <v>29</v>
      </c>
      <c r="H20" s="1">
        <v>251</v>
      </c>
      <c r="I20" s="13"/>
      <c r="L20" s="14"/>
      <c r="V20" s="13"/>
      <c r="X20" s="14"/>
      <c r="Y20" s="44" t="s">
        <v>42</v>
      </c>
      <c r="Z20" s="5">
        <v>290.09499999999997</v>
      </c>
      <c r="AA20" s="13"/>
      <c r="AC20" s="14"/>
      <c r="AD20" s="33"/>
      <c r="AE20" s="31"/>
      <c r="AF20" s="34"/>
      <c r="AH20" s="13"/>
    </row>
    <row r="21" spans="1:34" x14ac:dyDescent="0.2">
      <c r="A21" s="9">
        <v>44588</v>
      </c>
      <c r="B21" s="3">
        <v>19.929999000000002</v>
      </c>
      <c r="D21" s="14"/>
      <c r="I21" s="13"/>
      <c r="L21" s="14"/>
      <c r="V21" s="13"/>
      <c r="X21" s="14"/>
      <c r="Y21" s="44" t="s">
        <v>43</v>
      </c>
      <c r="Z21" s="5">
        <v>263.40499999999997</v>
      </c>
      <c r="AA21" s="13"/>
      <c r="AC21" s="14"/>
      <c r="AD21" s="33"/>
      <c r="AE21" s="31"/>
      <c r="AF21" s="34"/>
      <c r="AH21" s="13"/>
    </row>
    <row r="22" spans="1:34" ht="17" thickBot="1" x14ac:dyDescent="0.25">
      <c r="A22" s="9">
        <v>44589</v>
      </c>
      <c r="B22" s="3">
        <v>19.430000499999998</v>
      </c>
      <c r="D22" s="14"/>
      <c r="I22" s="13"/>
      <c r="L22" s="14"/>
      <c r="V22" s="13"/>
      <c r="X22" s="14"/>
      <c r="Y22" s="44" t="s">
        <v>31</v>
      </c>
      <c r="Z22" s="5">
        <v>3734.4749940000002</v>
      </c>
      <c r="AA22" s="13"/>
      <c r="AC22" s="14"/>
      <c r="AD22" s="33"/>
      <c r="AE22" s="31"/>
      <c r="AF22" s="34"/>
      <c r="AH22" s="13"/>
    </row>
    <row r="23" spans="1:34" ht="17" thickBot="1" x14ac:dyDescent="0.25">
      <c r="A23" s="9">
        <v>44592</v>
      </c>
      <c r="B23" s="3">
        <v>19.939999499999999</v>
      </c>
      <c r="D23" s="14"/>
      <c r="E23" s="24" t="s">
        <v>7</v>
      </c>
      <c r="F23" s="4">
        <f>F8-(I12*F12)</f>
        <v>44429.338738037542</v>
      </c>
      <c r="G23" s="2" t="s">
        <v>4</v>
      </c>
      <c r="I23" s="13"/>
      <c r="L23" s="14"/>
      <c r="V23" s="13"/>
      <c r="X23" s="14"/>
      <c r="AA23" s="13"/>
      <c r="AC23" s="12"/>
      <c r="AD23" s="36"/>
      <c r="AE23" s="37"/>
      <c r="AF23" s="38"/>
      <c r="AG23" s="1"/>
      <c r="AH23" s="11"/>
    </row>
    <row r="24" spans="1:34" ht="17" thickBot="1" x14ac:dyDescent="0.25">
      <c r="A24" s="9">
        <v>44593</v>
      </c>
      <c r="B24" s="3">
        <v>20.6350005</v>
      </c>
      <c r="D24" s="14"/>
      <c r="E24" s="24" t="s">
        <v>8</v>
      </c>
      <c r="F24" s="4">
        <f>F8+(I12*F12)</f>
        <v>45059.944130488358</v>
      </c>
      <c r="G24" s="2" t="s">
        <v>5</v>
      </c>
      <c r="I24" s="13"/>
      <c r="L24" s="14"/>
      <c r="V24" s="13"/>
      <c r="X24" s="14"/>
      <c r="AA24" s="13"/>
      <c r="AD24" s="33"/>
      <c r="AE24" s="31"/>
      <c r="AF24" s="34"/>
    </row>
    <row r="25" spans="1:34" ht="17" thickBot="1" x14ac:dyDescent="0.25">
      <c r="A25" s="9">
        <v>44594</v>
      </c>
      <c r="B25" s="3">
        <v>20.719999000000001</v>
      </c>
      <c r="D25" s="12"/>
      <c r="E25" s="1"/>
      <c r="F25" s="1"/>
      <c r="G25" s="1"/>
      <c r="H25" s="1"/>
      <c r="I25" s="11"/>
      <c r="L25" s="14"/>
      <c r="V25" s="13"/>
      <c r="X25" s="17"/>
      <c r="Y25" s="16"/>
      <c r="Z25" s="16"/>
      <c r="AA25" s="15"/>
      <c r="AD25" s="33"/>
      <c r="AE25" s="31"/>
      <c r="AF25" s="34"/>
    </row>
    <row r="26" spans="1:34" ht="17" thickBot="1" x14ac:dyDescent="0.25">
      <c r="A26" s="9">
        <v>44595</v>
      </c>
      <c r="B26" s="3">
        <v>20.029999500000002</v>
      </c>
      <c r="L26" s="12"/>
      <c r="M26" s="1"/>
      <c r="N26" s="1"/>
      <c r="O26" s="1"/>
      <c r="P26" s="1"/>
      <c r="Q26" s="1"/>
      <c r="R26" s="1"/>
      <c r="S26" s="1"/>
      <c r="T26" s="1"/>
      <c r="U26" s="1"/>
      <c r="V26" s="11"/>
      <c r="AD26" s="33"/>
      <c r="AE26" s="31"/>
      <c r="AF26" s="34"/>
    </row>
    <row r="27" spans="1:34" x14ac:dyDescent="0.2">
      <c r="A27" s="9">
        <v>44596</v>
      </c>
      <c r="B27" s="3">
        <v>18.2399995</v>
      </c>
      <c r="AD27" s="33"/>
      <c r="AE27" s="31"/>
      <c r="AF27" s="34"/>
    </row>
    <row r="28" spans="1:34" x14ac:dyDescent="0.2">
      <c r="A28" s="9">
        <v>44599</v>
      </c>
      <c r="B28" s="3">
        <v>17.8099995</v>
      </c>
      <c r="AD28" s="33"/>
      <c r="AE28" s="31"/>
      <c r="AF28" s="34"/>
    </row>
    <row r="29" spans="1:34" x14ac:dyDescent="0.2">
      <c r="A29" s="9">
        <v>44600</v>
      </c>
      <c r="B29" s="3">
        <v>17.6499995</v>
      </c>
      <c r="AD29" s="33"/>
      <c r="AE29" s="31"/>
      <c r="AF29" s="34"/>
    </row>
    <row r="30" spans="1:34" x14ac:dyDescent="0.2">
      <c r="A30" s="9">
        <v>44601</v>
      </c>
      <c r="B30" s="3">
        <v>18.310000000000002</v>
      </c>
      <c r="AD30" s="33"/>
      <c r="AE30" s="31"/>
      <c r="AF30" s="34"/>
    </row>
    <row r="31" spans="1:34" x14ac:dyDescent="0.2">
      <c r="A31" s="9">
        <v>44602</v>
      </c>
      <c r="B31" s="3">
        <v>18.0249995</v>
      </c>
      <c r="AD31" s="33"/>
      <c r="AE31" s="31"/>
      <c r="AF31" s="34"/>
    </row>
    <row r="32" spans="1:34" x14ac:dyDescent="0.2">
      <c r="A32" s="9">
        <v>44603</v>
      </c>
      <c r="B32" s="3">
        <v>17.824999500000001</v>
      </c>
      <c r="AD32" s="33"/>
      <c r="AE32" s="31"/>
      <c r="AF32" s="34"/>
    </row>
    <row r="33" spans="1:35" x14ac:dyDescent="0.2">
      <c r="A33" s="9">
        <v>44606</v>
      </c>
      <c r="B33" s="3">
        <v>17.484999500000001</v>
      </c>
      <c r="AD33" s="33"/>
      <c r="AE33" s="31"/>
      <c r="AF33" s="34"/>
    </row>
    <row r="34" spans="1:35" x14ac:dyDescent="0.2">
      <c r="A34" s="9">
        <v>44607</v>
      </c>
      <c r="B34" s="3">
        <v>17.939999499999999</v>
      </c>
      <c r="O34" s="2"/>
      <c r="P34" s="2"/>
      <c r="Q34" s="2"/>
      <c r="AD34" s="33"/>
      <c r="AE34" s="31"/>
      <c r="AF34" s="34"/>
    </row>
    <row r="35" spans="1:35" x14ac:dyDescent="0.2">
      <c r="A35" s="9">
        <v>44608</v>
      </c>
      <c r="B35" s="3">
        <v>17.949999500000001</v>
      </c>
      <c r="O35" s="18"/>
      <c r="P35" s="5"/>
      <c r="Q35" s="19"/>
      <c r="AD35" s="33"/>
      <c r="AE35" s="31"/>
      <c r="AF35" s="34"/>
    </row>
    <row r="36" spans="1:35" x14ac:dyDescent="0.2">
      <c r="A36" s="9">
        <v>44609</v>
      </c>
      <c r="B36" s="3">
        <v>17.700001</v>
      </c>
      <c r="O36" s="18"/>
      <c r="P36" s="5"/>
      <c r="Q36" s="19"/>
      <c r="AD36" s="33"/>
      <c r="AE36" s="31"/>
      <c r="AF36" s="34"/>
    </row>
    <row r="37" spans="1:35" x14ac:dyDescent="0.2">
      <c r="A37" s="9">
        <v>44610</v>
      </c>
      <c r="B37" s="3">
        <v>17.820000499999999</v>
      </c>
      <c r="O37" s="18"/>
      <c r="P37" s="5"/>
      <c r="Q37" s="19"/>
      <c r="AD37" s="33"/>
      <c r="AE37" s="31"/>
      <c r="AF37" s="34"/>
    </row>
    <row r="38" spans="1:35" x14ac:dyDescent="0.2">
      <c r="A38" s="9">
        <v>44614</v>
      </c>
      <c r="B38" s="3">
        <v>17.480000500000003</v>
      </c>
      <c r="O38" s="18"/>
      <c r="P38" s="5"/>
      <c r="Q38" s="19"/>
    </row>
    <row r="39" spans="1:35" x14ac:dyDescent="0.2">
      <c r="A39" s="9">
        <v>44615</v>
      </c>
      <c r="B39" s="3">
        <v>17.2250005</v>
      </c>
      <c r="O39" s="18"/>
      <c r="Q39" s="19"/>
      <c r="AG39" s="10"/>
      <c r="AI39" s="8"/>
    </row>
    <row r="40" spans="1:35" x14ac:dyDescent="0.2">
      <c r="A40" s="9">
        <v>44616</v>
      </c>
      <c r="B40" s="3">
        <v>16.57</v>
      </c>
      <c r="O40" s="18"/>
      <c r="P40" s="20"/>
      <c r="Q40" s="19"/>
      <c r="AG40" s="10"/>
    </row>
    <row r="41" spans="1:35" x14ac:dyDescent="0.2">
      <c r="A41" s="9">
        <v>44617</v>
      </c>
      <c r="B41" s="3">
        <v>17.54</v>
      </c>
      <c r="O41" s="18"/>
      <c r="Q41" s="19"/>
      <c r="AG41" s="10"/>
    </row>
    <row r="42" spans="1:35" x14ac:dyDescent="0.2">
      <c r="A42" s="9">
        <v>44620</v>
      </c>
      <c r="B42" s="3">
        <v>17.449999500000001</v>
      </c>
      <c r="O42" s="18"/>
      <c r="P42" s="5"/>
      <c r="Q42" s="19"/>
      <c r="AG42" s="10"/>
    </row>
    <row r="43" spans="1:35" x14ac:dyDescent="0.2">
      <c r="A43" s="9">
        <v>44621</v>
      </c>
      <c r="B43" s="3">
        <v>17.055000499999998</v>
      </c>
      <c r="O43" s="21"/>
      <c r="Q43" s="19"/>
      <c r="AB43" s="5"/>
      <c r="AG43" s="10"/>
    </row>
    <row r="44" spans="1:35" x14ac:dyDescent="0.2">
      <c r="A44" s="9">
        <v>44622</v>
      </c>
      <c r="B44" s="3">
        <v>17.8</v>
      </c>
      <c r="O44" s="21"/>
      <c r="Q44" s="19"/>
      <c r="AB44" s="5"/>
      <c r="AG44" s="10"/>
    </row>
    <row r="45" spans="1:35" x14ac:dyDescent="0.2">
      <c r="A45" s="9">
        <v>44623</v>
      </c>
      <c r="B45" s="3">
        <v>17.925000000000001</v>
      </c>
      <c r="O45" s="18"/>
      <c r="P45" s="3"/>
      <c r="Q45" s="19"/>
      <c r="AB45" s="5"/>
      <c r="AG45" s="10"/>
    </row>
    <row r="46" spans="1:35" x14ac:dyDescent="0.2">
      <c r="A46" s="9">
        <v>44624</v>
      </c>
      <c r="B46" s="3">
        <v>17.100000000000001</v>
      </c>
      <c r="O46" s="21"/>
      <c r="Q46" s="19"/>
      <c r="AB46" s="5"/>
      <c r="AG46" s="10"/>
    </row>
    <row r="47" spans="1:35" x14ac:dyDescent="0.2">
      <c r="A47" s="9">
        <v>44627</v>
      </c>
      <c r="B47" s="3">
        <v>16.405000000000001</v>
      </c>
      <c r="O47" s="18"/>
      <c r="P47" s="5"/>
      <c r="Q47" s="19"/>
      <c r="AB47" s="5"/>
      <c r="AG47" s="10"/>
    </row>
    <row r="48" spans="1:35" x14ac:dyDescent="0.2">
      <c r="A48" s="9">
        <v>44628</v>
      </c>
      <c r="B48" s="3">
        <v>16.045000000000002</v>
      </c>
      <c r="O48" s="18"/>
      <c r="P48" s="5"/>
      <c r="Q48" s="19"/>
      <c r="AB48" s="5"/>
      <c r="AG48" s="10"/>
    </row>
    <row r="49" spans="1:33" x14ac:dyDescent="0.2">
      <c r="A49" s="9">
        <v>44629</v>
      </c>
      <c r="B49" s="3">
        <v>16.510000499999997</v>
      </c>
      <c r="AB49" s="5"/>
      <c r="AG49" s="10"/>
    </row>
    <row r="50" spans="1:33" x14ac:dyDescent="0.2">
      <c r="A50" s="9">
        <v>44630</v>
      </c>
      <c r="B50" s="3">
        <v>16.220000499999998</v>
      </c>
      <c r="AB50" s="5"/>
      <c r="AG50" s="10"/>
    </row>
    <row r="51" spans="1:33" x14ac:dyDescent="0.2">
      <c r="A51" s="9">
        <v>44631</v>
      </c>
      <c r="B51" s="3">
        <v>16.220000499999998</v>
      </c>
      <c r="AB51" s="5"/>
      <c r="AG51" s="10"/>
    </row>
    <row r="52" spans="1:33" x14ac:dyDescent="0.2">
      <c r="A52" s="9">
        <v>44634</v>
      </c>
      <c r="B52" s="3">
        <v>15.914999999999999</v>
      </c>
      <c r="AB52" s="5"/>
    </row>
    <row r="53" spans="1:33" x14ac:dyDescent="0.2">
      <c r="A53" s="9">
        <v>44635</v>
      </c>
      <c r="B53" s="3">
        <v>15.9149995</v>
      </c>
      <c r="AB53" s="5"/>
    </row>
    <row r="54" spans="1:33" x14ac:dyDescent="0.2">
      <c r="A54" s="9">
        <v>44636</v>
      </c>
      <c r="B54" s="3">
        <v>16.5249995</v>
      </c>
      <c r="AB54" s="5"/>
    </row>
    <row r="55" spans="1:33" x14ac:dyDescent="0.2">
      <c r="A55" s="9">
        <v>44637</v>
      </c>
      <c r="B55" s="3">
        <v>16.405000000000001</v>
      </c>
      <c r="AB55" s="5"/>
    </row>
    <row r="56" spans="1:33" x14ac:dyDescent="0.2">
      <c r="A56" s="9">
        <v>44638</v>
      </c>
      <c r="B56" s="3">
        <v>16.640000499999999</v>
      </c>
    </row>
    <row r="57" spans="1:33" x14ac:dyDescent="0.2">
      <c r="A57" s="9">
        <v>44641</v>
      </c>
      <c r="B57" s="3">
        <v>16.675000499999999</v>
      </c>
    </row>
    <row r="58" spans="1:33" x14ac:dyDescent="0.2">
      <c r="A58" s="9">
        <v>44642</v>
      </c>
      <c r="B58" s="3">
        <v>16.904999500000002</v>
      </c>
    </row>
    <row r="59" spans="1:33" x14ac:dyDescent="0.2">
      <c r="A59" s="9">
        <v>44643</v>
      </c>
      <c r="B59" s="3">
        <v>16.75</v>
      </c>
    </row>
    <row r="60" spans="1:33" x14ac:dyDescent="0.2">
      <c r="A60" s="9">
        <v>44644</v>
      </c>
      <c r="B60" s="3">
        <v>16.784999999999997</v>
      </c>
    </row>
    <row r="61" spans="1:33" x14ac:dyDescent="0.2">
      <c r="A61" s="9">
        <v>44645</v>
      </c>
      <c r="B61" s="3">
        <v>16.604999499999998</v>
      </c>
    </row>
    <row r="62" spans="1:33" x14ac:dyDescent="0.2">
      <c r="A62" s="9">
        <v>44648</v>
      </c>
      <c r="B62" s="3">
        <v>16.609999500000001</v>
      </c>
    </row>
    <row r="63" spans="1:33" x14ac:dyDescent="0.2">
      <c r="A63" s="9">
        <v>44649</v>
      </c>
      <c r="B63" s="3">
        <v>17.380000000000003</v>
      </c>
    </row>
    <row r="64" spans="1:33" x14ac:dyDescent="0.2">
      <c r="A64" s="9">
        <v>44650</v>
      </c>
      <c r="B64" s="3">
        <v>17.395</v>
      </c>
    </row>
    <row r="65" spans="1:2" x14ac:dyDescent="0.2">
      <c r="A65" s="9">
        <v>44651</v>
      </c>
      <c r="B65" s="3">
        <v>17.055000499999998</v>
      </c>
    </row>
    <row r="66" spans="1:2" x14ac:dyDescent="0.2">
      <c r="A66" s="9">
        <v>44652</v>
      </c>
      <c r="B66" s="3">
        <v>16.829999999999998</v>
      </c>
    </row>
    <row r="67" spans="1:2" x14ac:dyDescent="0.2">
      <c r="A67" s="9">
        <v>44655</v>
      </c>
      <c r="B67" s="3">
        <v>16.66</v>
      </c>
    </row>
    <row r="68" spans="1:2" x14ac:dyDescent="0.2">
      <c r="A68" s="9">
        <v>44656</v>
      </c>
      <c r="B68" s="3">
        <v>16.139999500000002</v>
      </c>
    </row>
    <row r="69" spans="1:2" x14ac:dyDescent="0.2">
      <c r="A69" s="9">
        <v>44657</v>
      </c>
      <c r="B69" s="3">
        <v>15.495000000000001</v>
      </c>
    </row>
    <row r="70" spans="1:2" x14ac:dyDescent="0.2">
      <c r="A70" s="9">
        <v>44658</v>
      </c>
      <c r="B70" s="3">
        <v>15.015000000000001</v>
      </c>
    </row>
    <row r="71" spans="1:2" x14ac:dyDescent="0.2">
      <c r="A71" s="9">
        <v>44659</v>
      </c>
      <c r="B71" s="3">
        <v>14.995000000000001</v>
      </c>
    </row>
    <row r="72" spans="1:2" x14ac:dyDescent="0.2">
      <c r="A72" s="9">
        <v>44662</v>
      </c>
      <c r="B72" s="3">
        <v>15.085000000000001</v>
      </c>
    </row>
    <row r="73" spans="1:2" x14ac:dyDescent="0.2">
      <c r="A73" s="9">
        <v>44663</v>
      </c>
      <c r="B73" s="3">
        <v>15.43</v>
      </c>
    </row>
    <row r="74" spans="1:2" x14ac:dyDescent="0.2">
      <c r="A74" s="9">
        <v>44664</v>
      </c>
      <c r="B74" s="3">
        <v>15.41</v>
      </c>
    </row>
    <row r="75" spans="1:2" x14ac:dyDescent="0.2">
      <c r="A75" s="9">
        <v>44665</v>
      </c>
      <c r="B75" s="3">
        <v>15.49</v>
      </c>
    </row>
    <row r="76" spans="1:2" x14ac:dyDescent="0.2">
      <c r="A76" s="9">
        <v>44669</v>
      </c>
      <c r="B76" s="3">
        <v>15.52</v>
      </c>
    </row>
    <row r="77" spans="1:2" x14ac:dyDescent="0.2">
      <c r="A77" s="9">
        <v>44670</v>
      </c>
      <c r="B77" s="3">
        <v>15.945</v>
      </c>
    </row>
    <row r="78" spans="1:2" x14ac:dyDescent="0.2">
      <c r="A78" s="9">
        <v>44671</v>
      </c>
      <c r="B78" s="3">
        <v>16.139999500000002</v>
      </c>
    </row>
    <row r="79" spans="1:2" x14ac:dyDescent="0.2">
      <c r="A79" s="9">
        <v>44672</v>
      </c>
      <c r="B79" s="3">
        <v>16.09</v>
      </c>
    </row>
    <row r="80" spans="1:2" x14ac:dyDescent="0.2">
      <c r="A80" s="9">
        <v>44673</v>
      </c>
      <c r="B80" s="3">
        <v>15.34</v>
      </c>
    </row>
    <row r="81" spans="1:2" x14ac:dyDescent="0.2">
      <c r="A81" s="9">
        <v>44676</v>
      </c>
      <c r="B81" s="3">
        <v>15.05</v>
      </c>
    </row>
    <row r="82" spans="1:2" x14ac:dyDescent="0.2">
      <c r="A82" s="9">
        <v>44677</v>
      </c>
      <c r="B82" s="3">
        <v>14.905000000000001</v>
      </c>
    </row>
    <row r="83" spans="1:2" x14ac:dyDescent="0.2">
      <c r="A83" s="9">
        <v>44678</v>
      </c>
      <c r="B83" s="3">
        <v>14.82</v>
      </c>
    </row>
    <row r="84" spans="1:2" x14ac:dyDescent="0.2">
      <c r="A84" s="9">
        <v>44679</v>
      </c>
      <c r="B84" s="3">
        <v>14.765000000000001</v>
      </c>
    </row>
    <row r="85" spans="1:2" x14ac:dyDescent="0.2">
      <c r="A85" s="9">
        <v>44680</v>
      </c>
      <c r="B85" s="3">
        <v>14.375</v>
      </c>
    </row>
    <row r="86" spans="1:2" x14ac:dyDescent="0.2">
      <c r="A86" s="9">
        <v>44683</v>
      </c>
      <c r="B86" s="3">
        <v>14.145</v>
      </c>
    </row>
    <row r="87" spans="1:2" x14ac:dyDescent="0.2">
      <c r="A87" s="9">
        <v>44684</v>
      </c>
      <c r="B87" s="3">
        <v>14.435</v>
      </c>
    </row>
    <row r="88" spans="1:2" x14ac:dyDescent="0.2">
      <c r="A88" s="9">
        <v>44685</v>
      </c>
      <c r="B88" s="3">
        <v>14.745000000000001</v>
      </c>
    </row>
    <row r="89" spans="1:2" x14ac:dyDescent="0.2">
      <c r="A89" s="9">
        <v>44686</v>
      </c>
      <c r="B89" s="3">
        <v>14.675000000000001</v>
      </c>
    </row>
    <row r="90" spans="1:2" x14ac:dyDescent="0.2">
      <c r="A90" s="9">
        <v>44687</v>
      </c>
      <c r="B90" s="3">
        <v>14.335000000000001</v>
      </c>
    </row>
    <row r="91" spans="1:2" x14ac:dyDescent="0.2">
      <c r="A91" s="9">
        <v>44690</v>
      </c>
      <c r="B91" s="3">
        <v>13.61</v>
      </c>
    </row>
    <row r="92" spans="1:2" x14ac:dyDescent="0.2">
      <c r="A92" s="9">
        <v>44691</v>
      </c>
      <c r="B92" s="3">
        <v>13.574999999999999</v>
      </c>
    </row>
    <row r="93" spans="1:2" x14ac:dyDescent="0.2">
      <c r="A93" s="9">
        <v>44692</v>
      </c>
      <c r="B93" s="3">
        <v>13.015000000000001</v>
      </c>
    </row>
    <row r="94" spans="1:2" x14ac:dyDescent="0.2">
      <c r="A94" s="9">
        <v>44693</v>
      </c>
      <c r="B94" s="3">
        <v>12.324999999999999</v>
      </c>
    </row>
    <row r="95" spans="1:2" x14ac:dyDescent="0.2">
      <c r="A95" s="9">
        <v>44694</v>
      </c>
      <c r="B95" s="3">
        <v>13.190000000000001</v>
      </c>
    </row>
    <row r="96" spans="1:2" x14ac:dyDescent="0.2">
      <c r="A96" s="9">
        <v>44697</v>
      </c>
      <c r="B96" s="3">
        <v>13.27</v>
      </c>
    </row>
    <row r="97" spans="1:2" x14ac:dyDescent="0.2">
      <c r="A97" s="9">
        <v>44698</v>
      </c>
      <c r="B97" s="3">
        <v>13.434999999999999</v>
      </c>
    </row>
    <row r="98" spans="1:2" x14ac:dyDescent="0.2">
      <c r="A98" s="9">
        <v>44699</v>
      </c>
      <c r="B98" s="3">
        <v>13.015000000000001</v>
      </c>
    </row>
    <row r="99" spans="1:2" x14ac:dyDescent="0.2">
      <c r="A99" s="9">
        <v>44700</v>
      </c>
      <c r="B99" s="3">
        <v>12.745000000000001</v>
      </c>
    </row>
    <row r="100" spans="1:2" x14ac:dyDescent="0.2">
      <c r="A100" s="9">
        <v>44701</v>
      </c>
      <c r="B100" s="3">
        <v>12.775</v>
      </c>
    </row>
    <row r="101" spans="1:2" x14ac:dyDescent="0.2">
      <c r="A101" s="9">
        <v>44704</v>
      </c>
      <c r="B101" s="3">
        <v>12.734999999999999</v>
      </c>
    </row>
    <row r="102" spans="1:2" x14ac:dyDescent="0.2">
      <c r="A102" s="9">
        <v>44705</v>
      </c>
      <c r="B102" s="3">
        <v>12.51</v>
      </c>
    </row>
    <row r="103" spans="1:2" x14ac:dyDescent="0.2">
      <c r="A103" s="9">
        <v>44706</v>
      </c>
      <c r="B103" s="3">
        <v>12.52</v>
      </c>
    </row>
    <row r="104" spans="1:2" x14ac:dyDescent="0.2">
      <c r="A104" s="9">
        <v>44707</v>
      </c>
      <c r="B104" s="3">
        <v>12.96</v>
      </c>
    </row>
    <row r="105" spans="1:2" x14ac:dyDescent="0.2">
      <c r="A105" s="9">
        <v>44708</v>
      </c>
      <c r="B105" s="3">
        <v>13.445</v>
      </c>
    </row>
    <row r="106" spans="1:2" x14ac:dyDescent="0.2">
      <c r="A106" s="9">
        <v>44712</v>
      </c>
      <c r="B106" s="3">
        <v>13.68</v>
      </c>
    </row>
    <row r="107" spans="1:2" x14ac:dyDescent="0.2">
      <c r="A107" s="9">
        <v>44713</v>
      </c>
      <c r="B107" s="3">
        <v>13.715</v>
      </c>
    </row>
    <row r="108" spans="1:2" x14ac:dyDescent="0.2">
      <c r="A108" s="9">
        <v>44714</v>
      </c>
      <c r="B108" s="3">
        <v>13.765000000000001</v>
      </c>
    </row>
    <row r="109" spans="1:2" x14ac:dyDescent="0.2">
      <c r="A109" s="9">
        <v>44715</v>
      </c>
      <c r="B109" s="3">
        <v>13.565000000000001</v>
      </c>
    </row>
    <row r="110" spans="1:2" x14ac:dyDescent="0.2">
      <c r="A110" s="9">
        <v>44718</v>
      </c>
      <c r="B110" s="3">
        <v>13.600000000000001</v>
      </c>
    </row>
    <row r="111" spans="1:2" x14ac:dyDescent="0.2">
      <c r="A111" s="9">
        <v>44719</v>
      </c>
      <c r="B111" s="3">
        <v>13.5</v>
      </c>
    </row>
    <row r="112" spans="1:2" x14ac:dyDescent="0.2">
      <c r="A112" s="9">
        <v>44720</v>
      </c>
      <c r="B112" s="3">
        <v>13.58</v>
      </c>
    </row>
    <row r="113" spans="1:2" x14ac:dyDescent="0.2">
      <c r="A113" s="9">
        <v>44721</v>
      </c>
      <c r="B113" s="3">
        <v>13.395</v>
      </c>
    </row>
    <row r="114" spans="1:2" x14ac:dyDescent="0.2">
      <c r="A114" s="9">
        <v>44722</v>
      </c>
      <c r="B114" s="3">
        <v>12.875</v>
      </c>
    </row>
    <row r="115" spans="1:2" x14ac:dyDescent="0.2">
      <c r="A115" s="9">
        <v>44725</v>
      </c>
      <c r="B115" s="3">
        <v>12.055</v>
      </c>
    </row>
    <row r="116" spans="1:2" x14ac:dyDescent="0.2">
      <c r="A116" s="9">
        <v>44726</v>
      </c>
      <c r="B116" s="3">
        <v>12.094999999999999</v>
      </c>
    </row>
    <row r="117" spans="1:2" x14ac:dyDescent="0.2">
      <c r="A117" s="9">
        <v>44727</v>
      </c>
      <c r="B117" s="3">
        <v>12.245000000000001</v>
      </c>
    </row>
    <row r="118" spans="1:2" x14ac:dyDescent="0.2">
      <c r="A118" s="9">
        <v>44728</v>
      </c>
      <c r="B118" s="3">
        <v>11.525</v>
      </c>
    </row>
    <row r="119" spans="1:2" x14ac:dyDescent="0.2">
      <c r="A119" s="9">
        <v>44729</v>
      </c>
      <c r="B119" s="3">
        <v>11.234999999999999</v>
      </c>
    </row>
    <row r="120" spans="1:2" x14ac:dyDescent="0.2">
      <c r="A120" s="9">
        <v>44733</v>
      </c>
      <c r="B120" s="3">
        <v>11.505000000000001</v>
      </c>
    </row>
    <row r="121" spans="1:2" x14ac:dyDescent="0.2">
      <c r="A121" s="9">
        <v>44734</v>
      </c>
      <c r="B121" s="3">
        <v>11.370000000000001</v>
      </c>
    </row>
    <row r="122" spans="1:2" x14ac:dyDescent="0.2">
      <c r="A122" s="9">
        <v>44735</v>
      </c>
      <c r="B122" s="3">
        <v>11.530000000000001</v>
      </c>
    </row>
    <row r="123" spans="1:2" x14ac:dyDescent="0.2">
      <c r="A123" s="9">
        <v>44736</v>
      </c>
      <c r="B123" s="3">
        <v>11.83</v>
      </c>
    </row>
    <row r="124" spans="1:2" x14ac:dyDescent="0.2">
      <c r="A124" s="9">
        <v>44739</v>
      </c>
      <c r="B124" s="3">
        <v>12.079999999999998</v>
      </c>
    </row>
    <row r="125" spans="1:2" x14ac:dyDescent="0.2">
      <c r="A125" s="9">
        <v>44740</v>
      </c>
      <c r="B125" s="3">
        <v>11.975000000000001</v>
      </c>
    </row>
    <row r="126" spans="1:2" x14ac:dyDescent="0.2">
      <c r="A126" s="9">
        <v>44741</v>
      </c>
      <c r="B126" s="3">
        <v>11.629999999999999</v>
      </c>
    </row>
    <row r="127" spans="1:2" x14ac:dyDescent="0.2">
      <c r="A127" s="9">
        <v>44742</v>
      </c>
      <c r="B127" s="3">
        <v>11.185</v>
      </c>
    </row>
    <row r="128" spans="1:2" x14ac:dyDescent="0.2">
      <c r="A128" s="9">
        <v>44743</v>
      </c>
      <c r="B128" s="3">
        <v>11.21</v>
      </c>
    </row>
    <row r="129" spans="1:2" x14ac:dyDescent="0.2">
      <c r="A129" s="9">
        <v>44747</v>
      </c>
      <c r="B129" s="3">
        <v>11.125</v>
      </c>
    </row>
    <row r="130" spans="1:2" x14ac:dyDescent="0.2">
      <c r="A130" s="9">
        <v>44748</v>
      </c>
      <c r="B130" s="3">
        <v>11.105</v>
      </c>
    </row>
    <row r="131" spans="1:2" x14ac:dyDescent="0.2">
      <c r="A131" s="9">
        <v>44749</v>
      </c>
      <c r="B131" s="3">
        <v>11.49</v>
      </c>
    </row>
    <row r="132" spans="1:2" x14ac:dyDescent="0.2">
      <c r="A132" s="9">
        <v>44750</v>
      </c>
      <c r="B132" s="3">
        <v>11.635</v>
      </c>
    </row>
    <row r="133" spans="1:2" x14ac:dyDescent="0.2">
      <c r="A133" s="9">
        <v>44753</v>
      </c>
      <c r="B133" s="3">
        <v>11.414999999999999</v>
      </c>
    </row>
    <row r="134" spans="1:2" x14ac:dyDescent="0.2">
      <c r="A134" s="9">
        <v>44754</v>
      </c>
      <c r="B134" s="3">
        <v>11.425000000000001</v>
      </c>
    </row>
    <row r="135" spans="1:2" x14ac:dyDescent="0.2">
      <c r="A135" s="9">
        <v>44755</v>
      </c>
      <c r="B135" s="3">
        <v>11.41</v>
      </c>
    </row>
    <row r="136" spans="1:2" x14ac:dyDescent="0.2">
      <c r="A136" s="9">
        <v>44756</v>
      </c>
      <c r="B136" s="3">
        <v>11.305</v>
      </c>
    </row>
    <row r="137" spans="1:2" x14ac:dyDescent="0.2">
      <c r="A137" s="9">
        <v>44757</v>
      </c>
      <c r="B137" s="3">
        <v>11.73</v>
      </c>
    </row>
    <row r="138" spans="1:2" x14ac:dyDescent="0.2">
      <c r="A138" s="9">
        <v>44760</v>
      </c>
      <c r="B138" s="3">
        <v>12.055</v>
      </c>
    </row>
    <row r="139" spans="1:2" x14ac:dyDescent="0.2">
      <c r="A139" s="9">
        <v>44761</v>
      </c>
      <c r="B139" s="3">
        <v>12.405000000000001</v>
      </c>
    </row>
    <row r="140" spans="1:2" x14ac:dyDescent="0.2">
      <c r="A140" s="9">
        <v>44762</v>
      </c>
      <c r="B140" s="3">
        <v>12.664999999999999</v>
      </c>
    </row>
    <row r="141" spans="1:2" x14ac:dyDescent="0.2">
      <c r="A141" s="9">
        <v>44763</v>
      </c>
      <c r="B141" s="3">
        <v>12.940000000000001</v>
      </c>
    </row>
    <row r="142" spans="1:2" x14ac:dyDescent="0.2">
      <c r="A142" s="9">
        <v>44764</v>
      </c>
      <c r="B142" s="3">
        <v>12.96</v>
      </c>
    </row>
    <row r="143" spans="1:2" x14ac:dyDescent="0.2">
      <c r="A143" s="9">
        <v>44767</v>
      </c>
      <c r="B143" s="3">
        <v>12.844999999999999</v>
      </c>
    </row>
    <row r="144" spans="1:2" x14ac:dyDescent="0.2">
      <c r="A144" s="9">
        <v>44768</v>
      </c>
      <c r="B144" s="3">
        <v>12.61</v>
      </c>
    </row>
    <row r="145" spans="1:2" x14ac:dyDescent="0.2">
      <c r="A145" s="9">
        <v>44769</v>
      </c>
      <c r="B145" s="3">
        <v>12.969999999999999</v>
      </c>
    </row>
    <row r="146" spans="1:2" x14ac:dyDescent="0.2">
      <c r="A146" s="9">
        <v>44770</v>
      </c>
      <c r="B146" s="3">
        <v>13.969999999999999</v>
      </c>
    </row>
    <row r="147" spans="1:2" x14ac:dyDescent="0.2">
      <c r="A147" s="9">
        <v>44771</v>
      </c>
      <c r="B147" s="3">
        <v>14.399999999999999</v>
      </c>
    </row>
    <row r="148" spans="1:2" x14ac:dyDescent="0.2">
      <c r="A148" s="9">
        <v>44774</v>
      </c>
      <c r="B148" s="3">
        <v>15</v>
      </c>
    </row>
    <row r="149" spans="1:2" x14ac:dyDescent="0.2">
      <c r="A149" s="9">
        <v>44775</v>
      </c>
      <c r="B149" s="3">
        <v>15.18</v>
      </c>
    </row>
    <row r="150" spans="1:2" x14ac:dyDescent="0.2">
      <c r="A150" s="9">
        <v>44776</v>
      </c>
      <c r="B150" s="3">
        <v>15.585000000000001</v>
      </c>
    </row>
    <row r="151" spans="1:2" x14ac:dyDescent="0.2">
      <c r="A151" s="9">
        <v>44777</v>
      </c>
      <c r="B151" s="3">
        <v>15.51</v>
      </c>
    </row>
    <row r="152" spans="1:2" x14ac:dyDescent="0.2">
      <c r="A152" s="9">
        <v>44778</v>
      </c>
      <c r="B152" s="3">
        <v>15.265000000000001</v>
      </c>
    </row>
    <row r="153" spans="1:2" x14ac:dyDescent="0.2">
      <c r="A153" s="9">
        <v>44781</v>
      </c>
      <c r="B153" s="3">
        <v>15.675000000000001</v>
      </c>
    </row>
    <row r="154" spans="1:2" x14ac:dyDescent="0.2">
      <c r="A154" s="9">
        <v>44782</v>
      </c>
      <c r="B154" s="3">
        <v>15.425000000000001</v>
      </c>
    </row>
    <row r="155" spans="1:2" x14ac:dyDescent="0.2">
      <c r="A155" s="9">
        <v>44783</v>
      </c>
      <c r="B155" s="3">
        <v>15.484999999999999</v>
      </c>
    </row>
    <row r="156" spans="1:2" x14ac:dyDescent="0.2">
      <c r="A156" s="9">
        <v>44784</v>
      </c>
      <c r="B156" s="3">
        <v>15.815000000000001</v>
      </c>
    </row>
    <row r="157" spans="1:2" x14ac:dyDescent="0.2">
      <c r="A157" s="9">
        <v>44785</v>
      </c>
      <c r="B157" s="3">
        <v>16.064999999999998</v>
      </c>
    </row>
    <row r="158" spans="1:2" x14ac:dyDescent="0.2">
      <c r="A158" s="9">
        <v>44788</v>
      </c>
      <c r="B158" s="3">
        <v>16.16</v>
      </c>
    </row>
    <row r="159" spans="1:2" x14ac:dyDescent="0.2">
      <c r="A159" s="9">
        <v>44789</v>
      </c>
      <c r="B159" s="3">
        <v>16.3649995</v>
      </c>
    </row>
    <row r="160" spans="1:2" x14ac:dyDescent="0.2">
      <c r="A160" s="9">
        <v>44790</v>
      </c>
      <c r="B160" s="3">
        <v>16.095000499999998</v>
      </c>
    </row>
    <row r="161" spans="1:2" x14ac:dyDescent="0.2">
      <c r="A161" s="9">
        <v>44791</v>
      </c>
      <c r="B161" s="3">
        <v>16.07</v>
      </c>
    </row>
    <row r="162" spans="1:2" x14ac:dyDescent="0.2">
      <c r="A162" s="9">
        <v>44792</v>
      </c>
      <c r="B162" s="3">
        <v>15.914999999999999</v>
      </c>
    </row>
    <row r="163" spans="1:2" x14ac:dyDescent="0.2">
      <c r="A163" s="9">
        <v>44795</v>
      </c>
      <c r="B163" s="3">
        <v>15.08</v>
      </c>
    </row>
    <row r="164" spans="1:2" x14ac:dyDescent="0.2">
      <c r="A164" s="9">
        <v>44796</v>
      </c>
      <c r="B164" s="3">
        <v>15.205</v>
      </c>
    </row>
    <row r="165" spans="1:2" x14ac:dyDescent="0.2">
      <c r="A165" s="9">
        <v>44797</v>
      </c>
      <c r="B165" s="3">
        <v>15.42</v>
      </c>
    </row>
    <row r="166" spans="1:2" x14ac:dyDescent="0.2">
      <c r="A166" s="9">
        <v>44798</v>
      </c>
      <c r="B166" s="3">
        <v>15.765000000000001</v>
      </c>
    </row>
    <row r="167" spans="1:2" x14ac:dyDescent="0.2">
      <c r="A167" s="9">
        <v>44799</v>
      </c>
      <c r="B167" s="3">
        <v>15.71</v>
      </c>
    </row>
    <row r="168" spans="1:2" x14ac:dyDescent="0.2">
      <c r="A168" s="9">
        <v>44802</v>
      </c>
      <c r="B168" s="3">
        <v>15.385</v>
      </c>
    </row>
    <row r="169" spans="1:2" x14ac:dyDescent="0.2">
      <c r="A169" s="9">
        <v>44803</v>
      </c>
      <c r="B169" s="3">
        <v>15.574999999999999</v>
      </c>
    </row>
    <row r="170" spans="1:2" x14ac:dyDescent="0.2">
      <c r="A170" s="9">
        <v>44804</v>
      </c>
      <c r="B170" s="3">
        <v>15.379999999999999</v>
      </c>
    </row>
    <row r="171" spans="1:2" x14ac:dyDescent="0.2">
      <c r="A171" s="9">
        <v>44805</v>
      </c>
      <c r="B171" s="3">
        <v>15.145</v>
      </c>
    </row>
    <row r="172" spans="1:2" x14ac:dyDescent="0.2">
      <c r="A172" s="9">
        <v>44806</v>
      </c>
      <c r="B172" s="3">
        <v>15.344999999999999</v>
      </c>
    </row>
    <row r="173" spans="1:2" x14ac:dyDescent="0.2">
      <c r="A173" s="9">
        <v>44810</v>
      </c>
      <c r="B173" s="3">
        <v>15.125</v>
      </c>
    </row>
    <row r="174" spans="1:2" x14ac:dyDescent="0.2">
      <c r="A174" s="9">
        <v>44811</v>
      </c>
      <c r="B174" s="3">
        <v>15.17</v>
      </c>
    </row>
    <row r="175" spans="1:2" x14ac:dyDescent="0.2">
      <c r="A175" s="9">
        <v>44812</v>
      </c>
      <c r="B175" s="3">
        <v>15.315000000000001</v>
      </c>
    </row>
    <row r="176" spans="1:2" x14ac:dyDescent="0.2">
      <c r="A176" s="9">
        <v>44813</v>
      </c>
      <c r="B176" s="3">
        <v>15.51</v>
      </c>
    </row>
    <row r="177" spans="1:2" x14ac:dyDescent="0.2">
      <c r="A177" s="9">
        <v>44816</v>
      </c>
      <c r="B177" s="3">
        <v>15.545</v>
      </c>
    </row>
    <row r="178" spans="1:2" x14ac:dyDescent="0.2">
      <c r="A178" s="9">
        <v>44817</v>
      </c>
      <c r="B178" s="3">
        <v>14.870000000000001</v>
      </c>
    </row>
    <row r="179" spans="1:2" x14ac:dyDescent="0.2">
      <c r="A179" s="9">
        <v>44818</v>
      </c>
      <c r="B179" s="3">
        <v>14.71</v>
      </c>
    </row>
    <row r="180" spans="1:2" x14ac:dyDescent="0.2">
      <c r="A180" s="9">
        <v>44819</v>
      </c>
      <c r="B180" s="3">
        <v>14.79</v>
      </c>
    </row>
    <row r="181" spans="1:2" x14ac:dyDescent="0.2">
      <c r="A181" s="9">
        <v>44820</v>
      </c>
      <c r="B181" s="3">
        <v>14.67</v>
      </c>
    </row>
    <row r="182" spans="1:2" x14ac:dyDescent="0.2">
      <c r="A182" s="9">
        <v>44823</v>
      </c>
      <c r="B182" s="3">
        <v>14.715</v>
      </c>
    </row>
    <row r="183" spans="1:2" x14ac:dyDescent="0.2">
      <c r="A183" s="9">
        <v>44824</v>
      </c>
      <c r="B183" s="3">
        <v>13.59</v>
      </c>
    </row>
    <row r="184" spans="1:2" x14ac:dyDescent="0.2">
      <c r="A184" s="9">
        <v>44825</v>
      </c>
      <c r="B184" s="3">
        <v>13.145</v>
      </c>
    </row>
    <row r="185" spans="1:2" x14ac:dyDescent="0.2">
      <c r="A185" s="9">
        <v>44826</v>
      </c>
      <c r="B185" s="3">
        <v>12.945</v>
      </c>
    </row>
    <row r="186" spans="1:2" x14ac:dyDescent="0.2">
      <c r="A186" s="9">
        <v>44827</v>
      </c>
      <c r="B186" s="3">
        <v>12.32</v>
      </c>
    </row>
    <row r="187" spans="1:2" x14ac:dyDescent="0.2">
      <c r="A187" s="9">
        <v>44830</v>
      </c>
      <c r="B187" s="3">
        <v>12.100000000000001</v>
      </c>
    </row>
    <row r="188" spans="1:2" x14ac:dyDescent="0.2">
      <c r="A188" s="9">
        <v>44831</v>
      </c>
      <c r="B188" s="3">
        <v>12.06</v>
      </c>
    </row>
    <row r="189" spans="1:2" x14ac:dyDescent="0.2">
      <c r="A189" s="9">
        <v>44832</v>
      </c>
      <c r="B189" s="3">
        <v>12.045</v>
      </c>
    </row>
    <row r="190" spans="1:2" x14ac:dyDescent="0.2">
      <c r="A190" s="9">
        <v>44833</v>
      </c>
      <c r="B190" s="3">
        <v>11.66</v>
      </c>
    </row>
    <row r="191" spans="1:2" x14ac:dyDescent="0.2">
      <c r="A191" s="9">
        <v>44834</v>
      </c>
      <c r="B191" s="3">
        <v>11.295</v>
      </c>
    </row>
    <row r="192" spans="1:2" x14ac:dyDescent="0.2">
      <c r="A192" s="9">
        <v>44837</v>
      </c>
      <c r="B192" s="3">
        <v>11.425000000000001</v>
      </c>
    </row>
    <row r="193" spans="1:2" x14ac:dyDescent="0.2">
      <c r="A193" s="9">
        <v>44838</v>
      </c>
      <c r="B193" s="3">
        <v>12.16</v>
      </c>
    </row>
    <row r="194" spans="1:2" x14ac:dyDescent="0.2">
      <c r="A194" s="9">
        <v>44839</v>
      </c>
      <c r="B194" s="3">
        <v>12.445</v>
      </c>
    </row>
    <row r="195" spans="1:2" x14ac:dyDescent="0.2">
      <c r="A195" s="9">
        <v>44840</v>
      </c>
      <c r="B195" s="3">
        <v>12.36</v>
      </c>
    </row>
    <row r="196" spans="1:2" x14ac:dyDescent="0.2">
      <c r="A196" s="9">
        <v>44841</v>
      </c>
      <c r="B196" s="3">
        <v>12.19</v>
      </c>
    </row>
    <row r="197" spans="1:2" x14ac:dyDescent="0.2">
      <c r="A197" s="9">
        <v>44844</v>
      </c>
      <c r="B197" s="3">
        <v>11.414999999999999</v>
      </c>
    </row>
    <row r="198" spans="1:2" x14ac:dyDescent="0.2">
      <c r="A198" s="9">
        <v>44845</v>
      </c>
      <c r="B198" s="3">
        <v>11.43</v>
      </c>
    </row>
    <row r="199" spans="1:2" x14ac:dyDescent="0.2">
      <c r="A199" s="9">
        <v>44846</v>
      </c>
      <c r="B199" s="3">
        <v>11.51</v>
      </c>
    </row>
    <row r="200" spans="1:2" x14ac:dyDescent="0.2">
      <c r="A200" s="9">
        <v>44847</v>
      </c>
      <c r="B200" s="3">
        <v>11.504999999999999</v>
      </c>
    </row>
    <row r="201" spans="1:2" x14ac:dyDescent="0.2">
      <c r="A201" s="9">
        <v>44848</v>
      </c>
      <c r="B201" s="3">
        <v>11.734999999999999</v>
      </c>
    </row>
    <row r="202" spans="1:2" x14ac:dyDescent="0.2">
      <c r="A202" s="9">
        <v>44851</v>
      </c>
      <c r="B202" s="3">
        <v>11.905000000000001</v>
      </c>
    </row>
    <row r="203" spans="1:2" x14ac:dyDescent="0.2">
      <c r="A203" s="9">
        <v>44852</v>
      </c>
      <c r="B203" s="3">
        <v>12.125</v>
      </c>
    </row>
    <row r="204" spans="1:2" x14ac:dyDescent="0.2">
      <c r="A204" s="9">
        <v>44853</v>
      </c>
      <c r="B204" s="3">
        <v>12.02</v>
      </c>
    </row>
    <row r="205" spans="1:2" x14ac:dyDescent="0.2">
      <c r="A205" s="9">
        <v>44854</v>
      </c>
      <c r="B205" s="3">
        <v>11.95</v>
      </c>
    </row>
    <row r="206" spans="1:2" x14ac:dyDescent="0.2">
      <c r="A206" s="9">
        <v>44855</v>
      </c>
      <c r="B206" s="3">
        <v>11.965</v>
      </c>
    </row>
    <row r="207" spans="1:2" x14ac:dyDescent="0.2">
      <c r="A207" s="9">
        <v>44858</v>
      </c>
      <c r="B207" s="3">
        <v>12.39</v>
      </c>
    </row>
    <row r="208" spans="1:2" x14ac:dyDescent="0.2">
      <c r="A208" s="9">
        <v>44859</v>
      </c>
      <c r="B208" s="3">
        <v>12.705</v>
      </c>
    </row>
    <row r="209" spans="1:2" x14ac:dyDescent="0.2">
      <c r="A209" s="9">
        <v>44860</v>
      </c>
      <c r="B209" s="3">
        <v>12.81</v>
      </c>
    </row>
    <row r="210" spans="1:2" x14ac:dyDescent="0.2">
      <c r="A210" s="9">
        <v>44861</v>
      </c>
      <c r="B210" s="3">
        <v>12.885</v>
      </c>
    </row>
    <row r="211" spans="1:2" x14ac:dyDescent="0.2">
      <c r="A211" s="9">
        <v>44862</v>
      </c>
      <c r="B211" s="3">
        <v>13.129999999999999</v>
      </c>
    </row>
    <row r="212" spans="1:2" x14ac:dyDescent="0.2">
      <c r="A212" s="9">
        <v>44865</v>
      </c>
      <c r="B212" s="3">
        <v>13.26</v>
      </c>
    </row>
    <row r="213" spans="1:2" x14ac:dyDescent="0.2">
      <c r="A213" s="9">
        <v>44866</v>
      </c>
      <c r="B213" s="3">
        <v>13.484999999999999</v>
      </c>
    </row>
    <row r="214" spans="1:2" x14ac:dyDescent="0.2">
      <c r="A214" s="9">
        <v>44867</v>
      </c>
      <c r="B214" s="3">
        <v>13.14</v>
      </c>
    </row>
    <row r="215" spans="1:2" x14ac:dyDescent="0.2">
      <c r="A215" s="9">
        <v>44868</v>
      </c>
      <c r="B215" s="3">
        <v>13.035</v>
      </c>
    </row>
    <row r="216" spans="1:2" x14ac:dyDescent="0.2">
      <c r="A216" s="9">
        <v>44869</v>
      </c>
      <c r="B216" s="3">
        <v>13.54</v>
      </c>
    </row>
    <row r="217" spans="1:2" x14ac:dyDescent="0.2">
      <c r="A217" s="9">
        <v>44872</v>
      </c>
      <c r="B217" s="3">
        <v>13.654999999999999</v>
      </c>
    </row>
    <row r="218" spans="1:2" x14ac:dyDescent="0.2">
      <c r="A218" s="9">
        <v>44873</v>
      </c>
      <c r="B218" s="3">
        <v>13.75</v>
      </c>
    </row>
    <row r="219" spans="1:2" x14ac:dyDescent="0.2">
      <c r="A219" s="9">
        <v>44874</v>
      </c>
      <c r="B219" s="3">
        <v>13.440000000000001</v>
      </c>
    </row>
    <row r="220" spans="1:2" x14ac:dyDescent="0.2">
      <c r="A220" s="9">
        <v>44875</v>
      </c>
      <c r="B220" s="3">
        <v>13.934999999999999</v>
      </c>
    </row>
    <row r="221" spans="1:2" x14ac:dyDescent="0.2">
      <c r="A221" s="9">
        <v>44876</v>
      </c>
      <c r="B221" s="3">
        <v>14.379999999999999</v>
      </c>
    </row>
    <row r="222" spans="1:2" x14ac:dyDescent="0.2">
      <c r="A222" s="9">
        <v>44879</v>
      </c>
      <c r="B222" s="3">
        <v>14.145</v>
      </c>
    </row>
    <row r="223" spans="1:2" x14ac:dyDescent="0.2">
      <c r="A223" s="9">
        <v>44880</v>
      </c>
      <c r="B223" s="3">
        <v>14.295</v>
      </c>
    </row>
    <row r="224" spans="1:2" x14ac:dyDescent="0.2">
      <c r="A224" s="9">
        <v>44881</v>
      </c>
      <c r="B224" s="3">
        <v>14</v>
      </c>
    </row>
    <row r="225" spans="1:2" x14ac:dyDescent="0.2">
      <c r="A225" s="9">
        <v>44882</v>
      </c>
      <c r="B225" s="3">
        <v>13.785</v>
      </c>
    </row>
    <row r="226" spans="1:2" x14ac:dyDescent="0.2">
      <c r="A226" s="9">
        <v>44883</v>
      </c>
      <c r="B226" s="3">
        <v>14.035</v>
      </c>
    </row>
    <row r="227" spans="1:2" x14ac:dyDescent="0.2">
      <c r="A227" s="9">
        <v>44886</v>
      </c>
      <c r="B227" s="3">
        <v>13.904999999999999</v>
      </c>
    </row>
    <row r="228" spans="1:2" x14ac:dyDescent="0.2">
      <c r="A228" s="9">
        <v>44887</v>
      </c>
      <c r="B228" s="3">
        <v>14.06</v>
      </c>
    </row>
    <row r="229" spans="1:2" x14ac:dyDescent="0.2">
      <c r="A229" s="9">
        <v>44888</v>
      </c>
      <c r="B229" s="3">
        <v>14.015000000000001</v>
      </c>
    </row>
    <row r="230" spans="1:2" x14ac:dyDescent="0.2">
      <c r="A230" s="9">
        <v>44890</v>
      </c>
      <c r="B230" s="3">
        <v>14.02</v>
      </c>
    </row>
    <row r="231" spans="1:2" x14ac:dyDescent="0.2">
      <c r="A231" s="9">
        <v>44893</v>
      </c>
      <c r="B231" s="3">
        <v>13.835000000000001</v>
      </c>
    </row>
    <row r="232" spans="1:2" x14ac:dyDescent="0.2">
      <c r="A232" s="9">
        <v>44894</v>
      </c>
      <c r="B232" s="3">
        <v>13.8</v>
      </c>
    </row>
    <row r="233" spans="1:2" x14ac:dyDescent="0.2">
      <c r="A233" s="9">
        <v>44895</v>
      </c>
      <c r="B233" s="3">
        <v>13.84</v>
      </c>
    </row>
    <row r="234" spans="1:2" x14ac:dyDescent="0.2">
      <c r="A234" s="9">
        <v>44896</v>
      </c>
      <c r="B234" s="3">
        <v>14.085000000000001</v>
      </c>
    </row>
    <row r="235" spans="1:2" x14ac:dyDescent="0.2">
      <c r="A235" s="9">
        <v>44897</v>
      </c>
      <c r="B235" s="3">
        <v>13.85</v>
      </c>
    </row>
    <row r="236" spans="1:2" x14ac:dyDescent="0.2">
      <c r="A236" s="9">
        <v>44900</v>
      </c>
      <c r="B236" s="3">
        <v>13.565000000000001</v>
      </c>
    </row>
    <row r="237" spans="1:2" x14ac:dyDescent="0.2">
      <c r="A237" s="9">
        <v>44901</v>
      </c>
      <c r="B237" s="3">
        <v>13.35</v>
      </c>
    </row>
    <row r="238" spans="1:2" x14ac:dyDescent="0.2">
      <c r="A238" s="9">
        <v>44902</v>
      </c>
      <c r="B238" s="3">
        <v>13.149999999999999</v>
      </c>
    </row>
    <row r="239" spans="1:2" x14ac:dyDescent="0.2">
      <c r="A239" s="9">
        <v>44903</v>
      </c>
      <c r="B239" s="3">
        <v>13.16</v>
      </c>
    </row>
    <row r="240" spans="1:2" x14ac:dyDescent="0.2">
      <c r="A240" s="9">
        <v>44904</v>
      </c>
      <c r="B240" s="3">
        <v>13.11</v>
      </c>
    </row>
    <row r="241" spans="1:2" x14ac:dyDescent="0.2">
      <c r="A241" s="9">
        <v>44907</v>
      </c>
      <c r="B241" s="3">
        <v>13.33</v>
      </c>
    </row>
    <row r="242" spans="1:2" x14ac:dyDescent="0.2">
      <c r="A242" s="9">
        <v>44908</v>
      </c>
      <c r="B242" s="3">
        <v>13.675000000000001</v>
      </c>
    </row>
    <row r="243" spans="1:2" x14ac:dyDescent="0.2">
      <c r="A243" s="9">
        <v>44909</v>
      </c>
      <c r="B243" s="3">
        <v>13.525</v>
      </c>
    </row>
    <row r="244" spans="1:2" x14ac:dyDescent="0.2">
      <c r="A244" s="9">
        <v>44910</v>
      </c>
      <c r="B244" s="3">
        <v>13.129999999999999</v>
      </c>
    </row>
    <row r="245" spans="1:2" x14ac:dyDescent="0.2">
      <c r="A245" s="9">
        <v>44911</v>
      </c>
      <c r="B245" s="3">
        <v>12.445</v>
      </c>
    </row>
    <row r="246" spans="1:2" x14ac:dyDescent="0.2">
      <c r="A246" s="9">
        <v>44914</v>
      </c>
      <c r="B246" s="3">
        <v>11.904999999999999</v>
      </c>
    </row>
    <row r="247" spans="1:2" x14ac:dyDescent="0.2">
      <c r="A247" s="9">
        <v>44915</v>
      </c>
      <c r="B247" s="3">
        <v>11.56</v>
      </c>
    </row>
    <row r="248" spans="1:2" x14ac:dyDescent="0.2">
      <c r="A248" s="9">
        <v>44916</v>
      </c>
      <c r="B248" s="3">
        <v>11.695</v>
      </c>
    </row>
    <row r="249" spans="1:2" x14ac:dyDescent="0.2">
      <c r="A249" s="9">
        <v>44917</v>
      </c>
      <c r="B249" s="3">
        <v>11.425000000000001</v>
      </c>
    </row>
    <row r="250" spans="1:2" x14ac:dyDescent="0.2">
      <c r="A250" s="9">
        <v>44918</v>
      </c>
      <c r="B250" s="3">
        <v>11.315</v>
      </c>
    </row>
    <row r="251" spans="1:2" x14ac:dyDescent="0.2">
      <c r="A251" s="9">
        <v>44922</v>
      </c>
      <c r="B251" s="3">
        <v>11.239999999999998</v>
      </c>
    </row>
    <row r="252" spans="1:2" x14ac:dyDescent="0.2">
      <c r="A252" s="9">
        <v>44923</v>
      </c>
      <c r="B252" s="3">
        <v>11.065</v>
      </c>
    </row>
    <row r="253" spans="1:2" x14ac:dyDescent="0.2">
      <c r="A253" s="9">
        <v>44924</v>
      </c>
      <c r="B253" s="3">
        <v>11.309999999999999</v>
      </c>
    </row>
    <row r="254" spans="1:2" x14ac:dyDescent="0.2">
      <c r="A254" s="9">
        <v>44925</v>
      </c>
      <c r="B254" s="3">
        <v>11.515000000000001</v>
      </c>
    </row>
  </sheetData>
  <mergeCells count="6">
    <mergeCell ref="AG9:AG11"/>
    <mergeCell ref="A2:B2"/>
    <mergeCell ref="L2:V2"/>
    <mergeCell ref="D2:I2"/>
    <mergeCell ref="Y2:Z2"/>
    <mergeCell ref="AD2:AF2"/>
  </mergeCells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Ford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Raymond Sam</cp:lastModifiedBy>
  <dcterms:created xsi:type="dcterms:W3CDTF">2021-10-28T00:59:52Z</dcterms:created>
  <dcterms:modified xsi:type="dcterms:W3CDTF">2025-05-30T17:16:29Z</dcterms:modified>
</cp:coreProperties>
</file>