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Convertisseur\"/>
    </mc:Choice>
  </mc:AlternateContent>
  <xr:revisionPtr revIDLastSave="0" documentId="13_ncr:1_{895DE973-A931-431F-9297-2BCD7BA1723F}" xr6:coauthVersionLast="47" xr6:coauthVersionMax="47" xr10:uidLastSave="{00000000-0000-0000-0000-000000000000}"/>
  <bookViews>
    <workbookView xWindow="-108" yWindow="-108" windowWidth="23256" windowHeight="12456" xr2:uid="{BB65F6B7-6B5B-4AD1-B2B4-57BEF641AB97}"/>
  </bookViews>
  <sheets>
    <sheet name="ingredients" sheetId="1" r:id="rId1"/>
  </sheets>
  <calcPr calcId="191029"/>
</workbook>
</file>

<file path=xl/calcChain.xml><?xml version="1.0" encoding="utf-8"?>
<calcChain xmlns="http://schemas.openxmlformats.org/spreadsheetml/2006/main">
  <c r="G29" i="1" l="1"/>
  <c r="HL19" i="1"/>
  <c r="HJ19" i="1"/>
  <c r="I8" i="1"/>
  <c r="FP208" i="1"/>
  <c r="EV186" i="1"/>
  <c r="ET186" i="1"/>
  <c r="G13" i="1"/>
  <c r="E13" i="1"/>
  <c r="G14" i="1"/>
  <c r="E14" i="1"/>
  <c r="G37" i="1"/>
  <c r="G59" i="1"/>
</calcChain>
</file>

<file path=xl/sharedStrings.xml><?xml version="1.0" encoding="utf-8"?>
<sst xmlns="http://schemas.openxmlformats.org/spreadsheetml/2006/main" count="1641" uniqueCount="903">
  <si>
    <t>id</t>
  </si>
  <si>
    <t>label</t>
  </si>
  <si>
    <t>Generique</t>
  </si>
  <si>
    <t>genre</t>
  </si>
  <si>
    <t>avg_unit_g</t>
  </si>
  <si>
    <t>peeled_yield</t>
  </si>
  <si>
    <t>tbsp_g</t>
  </si>
  <si>
    <t>juice_ml_per_g</t>
  </si>
  <si>
    <t>juice_ml_per_unit</t>
  </si>
  <si>
    <t>lgth_g</t>
  </si>
  <si>
    <t>tsp_g</t>
  </si>
  <si>
    <t>density_g_ml</t>
  </si>
  <si>
    <t>notes</t>
  </si>
  <si>
    <t>psta_wter</t>
  </si>
  <si>
    <t>psta_slt</t>
  </si>
  <si>
    <t>psta_wtr_slt</t>
  </si>
  <si>
    <t>egg</t>
  </si>
  <si>
    <t>egg_s</t>
  </si>
  <si>
    <t>egg_m</t>
  </si>
  <si>
    <t>egg_l</t>
  </si>
  <si>
    <t>whte_pctge</t>
  </si>
  <si>
    <t>ylw_pctge</t>
  </si>
  <si>
    <t>wght_pdt_s</t>
  </si>
  <si>
    <t>wght_pdt_m</t>
  </si>
  <si>
    <t>wght_pdt_l</t>
  </si>
  <si>
    <t>clr_lgth</t>
  </si>
  <si>
    <t>tea</t>
  </si>
  <si>
    <t>grn_tp</t>
  </si>
  <si>
    <t>grn_tm</t>
  </si>
  <si>
    <t>bck_tp</t>
  </si>
  <si>
    <t>bck_tm</t>
  </si>
  <si>
    <t>olg_tp</t>
  </si>
  <si>
    <t>olg_tm</t>
  </si>
  <si>
    <t>rbs_tp</t>
  </si>
  <si>
    <t>rbs_tm</t>
  </si>
  <si>
    <t>is_pdt</t>
  </si>
  <si>
    <t>pdt_variety</t>
  </si>
  <si>
    <t>pdt_spcfc_wght</t>
  </si>
  <si>
    <t>pdt_spcfc_peel</t>
  </si>
  <si>
    <t>pdt_texture</t>
  </si>
  <si>
    <t>gratin</t>
  </si>
  <si>
    <t>rissolee</t>
  </si>
  <si>
    <t>frites</t>
  </si>
  <si>
    <t>puree</t>
  </si>
  <si>
    <t>vapeur</t>
  </si>
  <si>
    <t>four</t>
  </si>
  <si>
    <t>potage</t>
  </si>
  <si>
    <t>sautees</t>
  </si>
  <si>
    <t>roties</t>
  </si>
  <si>
    <t>pst_vrty</t>
  </si>
  <si>
    <t>pst_spcfc_wght</t>
  </si>
  <si>
    <t>pst_lg</t>
  </si>
  <si>
    <t>pst_shrt</t>
  </si>
  <si>
    <t>pst_sml</t>
  </si>
  <si>
    <t>pst_flf</t>
  </si>
  <si>
    <t>pst_ovn</t>
  </si>
  <si>
    <t>sls_vrty</t>
  </si>
  <si>
    <t>info_sls</t>
  </si>
  <si>
    <t>gnrc_sls</t>
  </si>
  <si>
    <t>pfct_lg_pst</t>
  </si>
  <si>
    <t>pfct_shrt_pst</t>
  </si>
  <si>
    <t>pfct_sml_pst</t>
  </si>
  <si>
    <t>pfct_flf_pst</t>
  </si>
  <si>
    <t>pfct_ovn_pst</t>
  </si>
  <si>
    <t>is_tmt</t>
  </si>
  <si>
    <t>tmt_spcfc_wght</t>
  </si>
  <si>
    <t>tmt_spcfc_peel</t>
  </si>
  <si>
    <t>tmt_vrty</t>
  </si>
  <si>
    <t>tmt_com</t>
  </si>
  <si>
    <t>tmt_rd</t>
  </si>
  <si>
    <t>tmt_all</t>
  </si>
  <si>
    <t>tmt_cktl</t>
  </si>
  <si>
    <t>tmt_ch</t>
  </si>
  <si>
    <t>tmt_anc</t>
  </si>
  <si>
    <t>tmt_sld</t>
  </si>
  <si>
    <t>tmt_sc</t>
  </si>
  <si>
    <t>tmt_frc</t>
  </si>
  <si>
    <t>tmt_ap</t>
  </si>
  <si>
    <t>is_onn</t>
  </si>
  <si>
    <t>onn_spcfc_wght</t>
  </si>
  <si>
    <t>onn_spcfc_peel</t>
  </si>
  <si>
    <t>onn_vrty</t>
  </si>
  <si>
    <t>peeled_onn</t>
  </si>
  <si>
    <t>cru_onn</t>
  </si>
  <si>
    <t>csndc_onn</t>
  </si>
  <si>
    <t>pltrpd_onn</t>
  </si>
  <si>
    <t>is_chckn</t>
  </si>
  <si>
    <t>Chckn_tp</t>
  </si>
  <si>
    <t>Chckn_tme</t>
  </si>
  <si>
    <t>is_spc</t>
  </si>
  <si>
    <t>spc_tbsp_g</t>
  </si>
  <si>
    <t>is_choux</t>
  </si>
  <si>
    <t>choux_spcfc_wght</t>
  </si>
  <si>
    <t>choux_spcfc_peel</t>
  </si>
  <si>
    <t>is_appl</t>
  </si>
  <si>
    <t>appl_spcfc_wght</t>
  </si>
  <si>
    <t>appl_spcfc_peel</t>
  </si>
  <si>
    <t>citron</t>
  </si>
  <si>
    <t>Citron</t>
  </si>
  <si>
    <t>V240925</t>
  </si>
  <si>
    <t>gingembre_racine</t>
  </si>
  <si>
    <t>Gingembre (racine)</t>
  </si>
  <si>
    <t>eau</t>
  </si>
  <si>
    <t>Eau</t>
  </si>
  <si>
    <t>f</t>
  </si>
  <si>
    <t>V220825</t>
  </si>
  <si>
    <t xml:space="preserve">huile </t>
  </si>
  <si>
    <t>Huile</t>
  </si>
  <si>
    <t xml:space="preserve">oeuf </t>
  </si>
  <si>
    <t>Œuf</t>
  </si>
  <si>
    <t>x</t>
  </si>
  <si>
    <t>celeri</t>
  </si>
  <si>
    <t>Céleri</t>
  </si>
  <si>
    <t>avocat</t>
  </si>
  <si>
    <t>Avocat</t>
  </si>
  <si>
    <t>V270825</t>
  </si>
  <si>
    <t>carotte</t>
  </si>
  <si>
    <t>Carotte</t>
  </si>
  <si>
    <t>noisette</t>
  </si>
  <si>
    <t>Noisettes</t>
  </si>
  <si>
    <t>V180825</t>
  </si>
  <si>
    <t>aubergine</t>
  </si>
  <si>
    <t>Aubergine</t>
  </si>
  <si>
    <t>V160925</t>
  </si>
  <si>
    <t>courgette</t>
  </si>
  <si>
    <t>Courgette</t>
  </si>
  <si>
    <t>haricots_verts</t>
  </si>
  <si>
    <t>Haricots verts</t>
  </si>
  <si>
    <t>poivron</t>
  </si>
  <si>
    <t>Poivron</t>
  </si>
  <si>
    <t>the</t>
  </si>
  <si>
    <t>Thé</t>
  </si>
  <si>
    <t>V290825</t>
  </si>
  <si>
    <t>Entre 2m30s et 3 minutes</t>
  </si>
  <si>
    <t>Entre 4 et 5 minutes</t>
  </si>
  <si>
    <t>Entre 5 et 7 minutes</t>
  </si>
  <si>
    <t xml:space="preserve"> 5 minutes</t>
  </si>
  <si>
    <t xml:space="preserve">poire </t>
  </si>
  <si>
    <t>Poire</t>
  </si>
  <si>
    <t>pomme</t>
  </si>
  <si>
    <t>Pomme</t>
  </si>
  <si>
    <t>gala</t>
  </si>
  <si>
    <t>Gala</t>
  </si>
  <si>
    <t>fuji</t>
  </si>
  <si>
    <t>Fuji</t>
  </si>
  <si>
    <t>pink_lady</t>
  </si>
  <si>
    <t>Pink Lady</t>
  </si>
  <si>
    <t>golden_delicious</t>
  </si>
  <si>
    <t>Golden Delicious</t>
  </si>
  <si>
    <t>granny_smith</t>
  </si>
  <si>
    <t>Granny Smith</t>
  </si>
  <si>
    <t>belle_de_boskoop</t>
  </si>
  <si>
    <t>Belle de Boskoop</t>
  </si>
  <si>
    <t>reine_des_reinettes</t>
  </si>
  <si>
    <t>Reine des Reinettes</t>
  </si>
  <si>
    <t>cox_orange</t>
  </si>
  <si>
    <t>Cox orange</t>
  </si>
  <si>
    <t>jonagold</t>
  </si>
  <si>
    <t>Jonagold</t>
  </si>
  <si>
    <t>elstar</t>
  </si>
  <si>
    <t>Elstar</t>
  </si>
  <si>
    <t>red_delicious</t>
  </si>
  <si>
    <t>Red delicious</t>
  </si>
  <si>
    <t>melrose</t>
  </si>
  <si>
    <t>Melrose</t>
  </si>
  <si>
    <t>ananas</t>
  </si>
  <si>
    <t>Ananas</t>
  </si>
  <si>
    <t>cerises</t>
  </si>
  <si>
    <t>Cerises</t>
  </si>
  <si>
    <t>kiwi</t>
  </si>
  <si>
    <t>Kiwi</t>
  </si>
  <si>
    <t>orange</t>
  </si>
  <si>
    <t>Orange</t>
  </si>
  <si>
    <t>mandarine</t>
  </si>
  <si>
    <t>Mandarine</t>
  </si>
  <si>
    <t>abricot</t>
  </si>
  <si>
    <t>Abricot</t>
  </si>
  <si>
    <t>banane</t>
  </si>
  <si>
    <t>Banane</t>
  </si>
  <si>
    <t>patate_douce</t>
  </si>
  <si>
    <t>Patate douce</t>
  </si>
  <si>
    <t>pomme_de_terre</t>
  </si>
  <si>
    <t>Pomme de terre</t>
  </si>
  <si>
    <t>agria</t>
  </si>
  <si>
    <t>Agria</t>
  </si>
  <si>
    <t>Farineuse</t>
  </si>
  <si>
    <t>bintje</t>
  </si>
  <si>
    <t>Bintje</t>
  </si>
  <si>
    <t>blanche</t>
  </si>
  <si>
    <t>Blanche</t>
  </si>
  <si>
    <t>bleue_d_auvergne</t>
  </si>
  <si>
    <t>Bleue d'Auvergne</t>
  </si>
  <si>
    <t>caesar</t>
  </si>
  <si>
    <t>Caesar</t>
  </si>
  <si>
    <t>desiree</t>
  </si>
  <si>
    <t>Désirée</t>
  </si>
  <si>
    <t>marabel</t>
  </si>
  <si>
    <t>Marabel</t>
  </si>
  <si>
    <t>manon</t>
  </si>
  <si>
    <t>Manon</t>
  </si>
  <si>
    <t>vitelotte</t>
  </si>
  <si>
    <t>Vitelotte</t>
  </si>
  <si>
    <t>artemis</t>
  </si>
  <si>
    <t>Artemis</t>
  </si>
  <si>
    <t>V300825</t>
  </si>
  <si>
    <t xml:space="preserve"> </t>
  </si>
  <si>
    <t>Ferme</t>
  </si>
  <si>
    <t>amandine</t>
  </si>
  <si>
    <t>Amandine</t>
  </si>
  <si>
    <t>annabelle</t>
  </si>
  <si>
    <t>Annabelle</t>
  </si>
  <si>
    <t>belle_de_fontenay</t>
  </si>
  <si>
    <t>Belle de Fontenay</t>
  </si>
  <si>
    <t>bernadette</t>
  </si>
  <si>
    <t>Bernadette</t>
  </si>
  <si>
    <t>bf15</t>
  </si>
  <si>
    <t>BF15</t>
  </si>
  <si>
    <t>charlotte</t>
  </si>
  <si>
    <t>Charlotte</t>
  </si>
  <si>
    <t>cherie</t>
  </si>
  <si>
    <t>Chérie</t>
  </si>
  <si>
    <t>nicola</t>
  </si>
  <si>
    <t>Nicola</t>
  </si>
  <si>
    <t>pompadour</t>
  </si>
  <si>
    <t>Pompadour</t>
  </si>
  <si>
    <t>ratte</t>
  </si>
  <si>
    <t>Ratte</t>
  </si>
  <si>
    <t>roseval</t>
  </si>
  <si>
    <t>Roseval</t>
  </si>
  <si>
    <t>agata</t>
  </si>
  <si>
    <t>Agata</t>
  </si>
  <si>
    <t>Fondante</t>
  </si>
  <si>
    <t>apollo</t>
  </si>
  <si>
    <t>Apollo</t>
  </si>
  <si>
    <t>elodie</t>
  </si>
  <si>
    <t>Elodie</t>
  </si>
  <si>
    <t>monalisa</t>
  </si>
  <si>
    <t>Monalisa</t>
  </si>
  <si>
    <t>osatara</t>
  </si>
  <si>
    <t>Osatara</t>
  </si>
  <si>
    <t>resy</t>
  </si>
  <si>
    <t>Résy</t>
  </si>
  <si>
    <t>rosabelle</t>
  </si>
  <si>
    <t>Rosabelle</t>
  </si>
  <si>
    <t>samba</t>
  </si>
  <si>
    <t>Samba</t>
  </si>
  <si>
    <t>sirtema</t>
  </si>
  <si>
    <t>Sirtema</t>
  </si>
  <si>
    <t>blue_belle</t>
  </si>
  <si>
    <t>Blue Belle</t>
  </si>
  <si>
    <t>colomba</t>
  </si>
  <si>
    <t>Colomba</t>
  </si>
  <si>
    <t>V210925</t>
  </si>
  <si>
    <t>pates</t>
  </si>
  <si>
    <t>Pâtes</t>
  </si>
  <si>
    <t>V240825</t>
  </si>
  <si>
    <t>spaghetti</t>
  </si>
  <si>
    <t>Spaghetti</t>
  </si>
  <si>
    <t>linguine</t>
  </si>
  <si>
    <t>Linguine</t>
  </si>
  <si>
    <t>tagliatelle</t>
  </si>
  <si>
    <t>Tagliatelle</t>
  </si>
  <si>
    <t>fettucine</t>
  </si>
  <si>
    <t>Fettucine</t>
  </si>
  <si>
    <t>papardelle</t>
  </si>
  <si>
    <t>Papardelle</t>
  </si>
  <si>
    <t>penne</t>
  </si>
  <si>
    <t>Penne</t>
  </si>
  <si>
    <t>rigatoni</t>
  </si>
  <si>
    <t>Rigatoni</t>
  </si>
  <si>
    <t>fusilli</t>
  </si>
  <si>
    <t>Fusilli</t>
  </si>
  <si>
    <t>farfalle</t>
  </si>
  <si>
    <t>Farfalle</t>
  </si>
  <si>
    <t>orecchiette</t>
  </si>
  <si>
    <t>Orechhiette</t>
  </si>
  <si>
    <t>cavatappi</t>
  </si>
  <si>
    <t>Cavatappi</t>
  </si>
  <si>
    <t>orzo</t>
  </si>
  <si>
    <t>Orzo</t>
  </si>
  <si>
    <t>ditalini</t>
  </si>
  <si>
    <t>Ditalini</t>
  </si>
  <si>
    <t>stelline</t>
  </si>
  <si>
    <t>Stelline</t>
  </si>
  <si>
    <t>fregola_sarda</t>
  </si>
  <si>
    <t>Fregola sarda</t>
  </si>
  <si>
    <t>conchigliette</t>
  </si>
  <si>
    <t>Conchigliette</t>
  </si>
  <si>
    <t>ravioli</t>
  </si>
  <si>
    <t>Ravioli</t>
  </si>
  <si>
    <t>tortellini</t>
  </si>
  <si>
    <t>Tortellini</t>
  </si>
  <si>
    <t>mezzelune</t>
  </si>
  <si>
    <t>Mezzelune</t>
  </si>
  <si>
    <t>agnolotti</t>
  </si>
  <si>
    <t>Agnolotti</t>
  </si>
  <si>
    <t>cappelletti</t>
  </si>
  <si>
    <t>Cappelletti</t>
  </si>
  <si>
    <t>sauce_tomate_classique</t>
  </si>
  <si>
    <t>Sauce tomate classique</t>
  </si>
  <si>
    <t>sugo al pomodoro</t>
  </si>
  <si>
    <t>Sugo al pomodoro</t>
  </si>
  <si>
    <t>sauce tomate simple avec ail ou oignon, huile d’olive et basilic.</t>
  </si>
  <si>
    <t>marinara</t>
  </si>
  <si>
    <t>Marinara</t>
  </si>
  <si>
    <t>tomates, ail, origan, parfois un peu de piment, plus parfumée.</t>
  </si>
  <si>
    <t>all_arrabbiata</t>
  </si>
  <si>
    <t>All'Arrabbiata</t>
  </si>
  <si>
    <t>sauce tomate relevée au peperoncino (piment rouge), typique du Latium.</t>
  </si>
  <si>
    <t>amatriciana</t>
  </si>
  <si>
    <t>Amatriciana</t>
  </si>
  <si>
    <t>tomate, guanciale (joue de porc séchée), pecorino romano.</t>
  </si>
  <si>
    <t>puttanesca</t>
  </si>
  <si>
    <t>Puttanesca</t>
  </si>
  <si>
    <t>tomate, olives noires, câpres, anchois, ail et piment, très savoureuse.</t>
  </si>
  <si>
    <t>sugo_al_tonno</t>
  </si>
  <si>
    <t>Sugo Al tonno</t>
  </si>
  <si>
    <t>tomate et thon à l’huile, parfois relevé de câpres.</t>
  </si>
  <si>
    <t>sauces_cremeuses_legeres</t>
  </si>
  <si>
    <t>Sauces crémeuses légères</t>
  </si>
  <si>
    <t>panna_e_limone</t>
  </si>
  <si>
    <t>Panna e limone</t>
  </si>
  <si>
    <t>crème légère parfumée au zeste et jus de citron, parfaite avec des tagliolini ou des linguine.</t>
  </si>
  <si>
    <t>panna_e_prosciutto</t>
  </si>
  <si>
    <t>Panna e prosciutto</t>
  </si>
  <si>
    <t>crème, petits dés de jambon cuit italien, simple et délicate.</t>
  </si>
  <si>
    <t>ricotta_e_spinacci</t>
  </si>
  <si>
    <t>Ricotta e spinacci</t>
  </si>
  <si>
    <t>ricotta travaillée avec un peu d’eau de cuisson des pâtes, épinards finement hachés, muscade.</t>
  </si>
  <si>
    <t>ricotta_e_limone</t>
  </si>
  <si>
    <t>Ricotte e limone</t>
  </si>
  <si>
    <t>ricotta, zeste de citron, basilic frais — très frais et léger.</t>
  </si>
  <si>
    <t>carbonara_authentique</t>
  </si>
  <si>
    <t>Carbonara authentique</t>
  </si>
  <si>
    <t>cacio_e_pepe</t>
  </si>
  <si>
    <t>Cacio e pepe</t>
  </si>
  <si>
    <t>pecorino et poivre</t>
  </si>
  <si>
    <t>zucchine_e_panna</t>
  </si>
  <si>
    <t>Zucchine e panna</t>
  </si>
  <si>
    <t>courgettes revenues, un peu de crème, basilic — douceur végétale.</t>
  </si>
  <si>
    <t>crema_di_piselli</t>
  </si>
  <si>
    <t>Crema di piselli</t>
  </si>
  <si>
    <t>purée de petits pois avec un peu de ricotta ou de panna (crème italienne).</t>
  </si>
  <si>
    <t>crema_di_carote</t>
  </si>
  <si>
    <t>Crema di carote</t>
  </si>
  <si>
    <t>carottes mixées avec un filet de crème et de parmesan.</t>
  </si>
  <si>
    <t>gorgonzola_dolce_e_panna</t>
  </si>
  <si>
    <t>Gorgonzola dolce e panna</t>
  </si>
  <si>
    <t>fromage fondu adouci avec de la crème — à doser léger pour ne pas alourdir.</t>
  </si>
  <si>
    <t>stracchino_e_rucola</t>
  </si>
  <si>
    <t>Stacchino e rucola</t>
  </si>
  <si>
    <t>fromage frais crémeux, roquette ajoutée en fin de cuisson.</t>
  </si>
  <si>
    <t>pesto_alla_genovese</t>
  </si>
  <si>
    <t>Pesto alla genovese</t>
  </si>
  <si>
    <t>sauce_avec_des_morceaux</t>
  </si>
  <si>
    <t>Sauces avec des morceaux</t>
  </si>
  <si>
    <t>sugo_all_bolognese</t>
  </si>
  <si>
    <t>Sugo alla bolognese (bolognaise)</t>
  </si>
  <si>
    <t>sauce tomate avec viande hachée (bœuf, parfois porc, carotte, céleri, oignon).</t>
  </si>
  <si>
    <t>sugo_con_salsiccia</t>
  </si>
  <si>
    <t>Sugo con salsiccia</t>
  </si>
  <si>
    <t>sauce tomate aux morceaux de saucisse italienne.</t>
  </si>
  <si>
    <t>sugo_alla_norma</t>
  </si>
  <si>
    <t>Sugo alla norma</t>
  </si>
  <si>
    <t>tomates, aubergines en dés frits, ricotta salata.</t>
  </si>
  <si>
    <t>puttanesca_rustica</t>
  </si>
  <si>
    <t>Puttanesca rustica</t>
  </si>
  <si>
    <t>olives, câpres, anchois, tomates concassées (en morceaux, pas lisses).</t>
  </si>
  <si>
    <t>verdure_grigliate</t>
  </si>
  <si>
    <t>Verdure grigliate</t>
  </si>
  <si>
    <t>courgettes, poivrons, aubergines grillés dans une base tomate ou huile d’olive.</t>
  </si>
  <si>
    <t>broccoli_e_acciughe</t>
  </si>
  <si>
    <t>Broccoli e acciughe</t>
  </si>
  <si>
    <t>morceaux de brocoli sautés avec anchois et ail.</t>
  </si>
  <si>
    <t>piselli_e_prosciutto</t>
  </si>
  <si>
    <t>Piselli e prosciutto</t>
  </si>
  <si>
    <t>petits pois et dés de jambon cuit, parfois liés avec un peu de panna.</t>
  </si>
  <si>
    <t>spezzatino_rapido</t>
  </si>
  <si>
    <t>Spezzatino rapido</t>
  </si>
  <si>
    <t>petits morceaux de veau mijotés dans la tomate.</t>
  </si>
  <si>
    <t>ragù_napoletano</t>
  </si>
  <si>
    <t>Ragù napoletano</t>
  </si>
  <si>
    <t>gros morceaux de viande (souvent bœuf ou porc) mijotés longtemps dans la tomate, puis la viande servie à part et les pâtes assaisonnées avec la sauce.</t>
  </si>
  <si>
    <t>polpette_al_sugo</t>
  </si>
  <si>
    <t>Polpette al sugo</t>
  </si>
  <si>
    <t>boulettes de viande dans une sauce tomate.</t>
  </si>
  <si>
    <t>sugo_al_tonno_fresco</t>
  </si>
  <si>
    <t>Sugo al tonno fresco</t>
  </si>
  <si>
    <t>dés de thon frais dans une sauce tomate légère.</t>
  </si>
  <si>
    <t>gamberetti_e_zucchine</t>
  </si>
  <si>
    <t>Gamberetti e zucchine</t>
  </si>
  <si>
    <t>crevettes et dés de courgettes, souvent avec un filet de panna.</t>
  </si>
  <si>
    <t>polpo_alla_luciana</t>
  </si>
  <si>
    <t>Polpo alla luciana</t>
  </si>
  <si>
    <t>poulpe en morceaux dans une sauce tomate parfumée aux olives et câpres.</t>
  </si>
  <si>
    <t>salmone_e_panna</t>
  </si>
  <si>
    <t>Salmone e panna</t>
  </si>
  <si>
    <t>dés de saumon frais ou fumé sautés rapidement, liés avec un peu de crème (panna) et un filet de citron.</t>
  </si>
  <si>
    <t>pesto_rosso</t>
  </si>
  <si>
    <t>Pesto rosso</t>
  </si>
  <si>
    <t>sauces_a_la_creme</t>
  </si>
  <si>
    <t>Sauces à la crème</t>
  </si>
  <si>
    <t>crème et petits dés de jambon cuit italien.</t>
  </si>
  <si>
    <t>panna_e_speck</t>
  </si>
  <si>
    <t>Panna e speck</t>
  </si>
  <si>
    <t>crème et lamelles de speck (jambon fumé du Trentin).</t>
  </si>
  <si>
    <t>panna_e_salsiccia</t>
  </si>
  <si>
    <t>Panna e salsiccia</t>
  </si>
  <si>
    <t>crème et morceaux de saucisse italienne, souvent avec un peu de fenouil.</t>
  </si>
  <si>
    <t>panna_piselli_e_prosciutto</t>
  </si>
  <si>
    <t>Panna, piselli e prosciutto</t>
  </si>
  <si>
    <t>crème, petits pois et dés de jambon — un grand classique « pasta della nonna ».</t>
  </si>
  <si>
    <t>gorgonzola_e_panna</t>
  </si>
  <si>
    <t>Gorgonzola e panna</t>
  </si>
  <si>
    <t>quattro_formaggi</t>
  </si>
  <si>
    <t>Quattro formaggi</t>
  </si>
  <si>
    <t>ricotta_e_panna</t>
  </si>
  <si>
    <t>Ricotta e panna</t>
  </si>
  <si>
    <t>ricotta travaillée avec crème et parmesan pour un résultat soyeux.</t>
  </si>
  <si>
    <t>courgettes en dés sautés, crème, parfois menthe ou basilic.</t>
  </si>
  <si>
    <t>funghi_e_panna</t>
  </si>
  <si>
    <t>Funghi e panna</t>
  </si>
  <si>
    <t>champignons (cèpes, pleurotes ou champignons de Paris) dans une sauce crémeuse.</t>
  </si>
  <si>
    <t>spinaci_e_panna</t>
  </si>
  <si>
    <t>Spinaci e panna</t>
  </si>
  <si>
    <t>épinards sautés, crème, muscade, ricotta en option.</t>
  </si>
  <si>
    <t>tonno_e_panna</t>
  </si>
  <si>
    <t>Tonno e panna</t>
  </si>
  <si>
    <t>thon à l’huile, crème et câpres (version moderne, simple et rapide).</t>
  </si>
  <si>
    <t>saumon fumé ou frais en dés, lié avec crème et citron.</t>
  </si>
  <si>
    <t>bouillons_et_soupes</t>
  </si>
  <si>
    <t>Bouillons et soupes</t>
  </si>
  <si>
    <t>sauces_onctueuses</t>
  </si>
  <si>
    <t>Sauces onctueuses</t>
  </si>
  <si>
    <t>crema_di_verdure</t>
  </si>
  <si>
    <t>Crema di verdure</t>
  </si>
  <si>
    <t>purées de légumes (courgette, potiron, carotte, petits pois) liées avec un peu de crème ou ricotta.</t>
  </si>
  <si>
    <t>passata_di_pomodoro_vellutata</t>
  </si>
  <si>
    <t>Passata di pomodoro vellutata</t>
  </si>
  <si>
    <t>purée de tomate bien lisse, adoucie avec un filet de panna ou ricotta.</t>
  </si>
  <si>
    <t>crema_di_legumi</t>
  </si>
  <si>
    <t>Crema di legumi</t>
  </si>
  <si>
    <t>purée de pois chiches, lentilles ou haricots blancs avec un peu d’huile d’olive et parfois de pecorino.</t>
  </si>
  <si>
    <t>stracciatella_alla_romana</t>
  </si>
  <si>
    <t>Stracciatella alla romana</t>
  </si>
  <si>
    <t>bouillon chaud dans lequel on verse un mélange œuf battu + parmesan qui devient une sauce crémeuse en enrobant les petites pâtes.</t>
  </si>
  <si>
    <t>panna_e_parmigiano</t>
  </si>
  <si>
    <t>Panna e parmigiano</t>
  </si>
  <si>
    <t>simple mélange de crème et parmesan fondu qui nappe bien la pastina.</t>
  </si>
  <si>
    <t>crema_di_patate</t>
  </si>
  <si>
    <t>Crema di patate</t>
  </si>
  <si>
    <t>velouté de pomme de terre, parfois enrichi d’un filet d’huile de truffe ou de fromage doux.</t>
  </si>
  <si>
    <t>salades_froides</t>
  </si>
  <si>
    <t>Salades froides</t>
  </si>
  <si>
    <t>tomate</t>
  </si>
  <si>
    <t>Tomate</t>
  </si>
  <si>
    <t>tomate_ronde</t>
  </si>
  <si>
    <t>Tomate ronde</t>
  </si>
  <si>
    <t>Neutre, peu parfumée</t>
  </si>
  <si>
    <t>tomate_grappe</t>
  </si>
  <si>
    <t>Tomate grappe</t>
  </si>
  <si>
    <t>Plus parfumée que la ronde</t>
  </si>
  <si>
    <t>roma</t>
  </si>
  <si>
    <t>Roma</t>
  </si>
  <si>
    <t>V190925</t>
  </si>
  <si>
    <t>Douce, peu juteuse</t>
  </si>
  <si>
    <t>san_marzano</t>
  </si>
  <si>
    <t>San marzano</t>
  </si>
  <si>
    <t>Très savoureuse</t>
  </si>
  <si>
    <t>tomate_cerise</t>
  </si>
  <si>
    <t>Tomate cerise</t>
  </si>
  <si>
    <t>Sucrée, acidulée</t>
  </si>
  <si>
    <t>tomate_cocktail</t>
  </si>
  <si>
    <t>Tomate cocktail</t>
  </si>
  <si>
    <t>Sucrée</t>
  </si>
  <si>
    <t>tomate_allongees_cerise</t>
  </si>
  <si>
    <t>Tomate allongée cerise</t>
  </si>
  <si>
    <t>Très sucrée</t>
  </si>
  <si>
    <t>cœur_de_boeuf</t>
  </si>
  <si>
    <t>Cœur de bœuf</t>
  </si>
  <si>
    <t>Douce, juteuse</t>
  </si>
  <si>
    <t>marmande</t>
  </si>
  <si>
    <t>Marmande</t>
  </si>
  <si>
    <t>Plus rustique, ferme</t>
  </si>
  <si>
    <t>noire_de_crimee</t>
  </si>
  <si>
    <t>Noire allongée crimee</t>
  </si>
  <si>
    <t>Douce, sucrée</t>
  </si>
  <si>
    <t>green_zebra</t>
  </si>
  <si>
    <t>Green zebra</t>
  </si>
  <si>
    <t>Acidulée</t>
  </si>
  <si>
    <t>tomate_ananas</t>
  </si>
  <si>
    <t>Tomate ananas</t>
  </si>
  <si>
    <t>Douce, fruitée</t>
  </si>
  <si>
    <t>oignon</t>
  </si>
  <si>
    <t>Oignon</t>
  </si>
  <si>
    <t>oignon_jaune</t>
  </si>
  <si>
    <t>Oignon jaune</t>
  </si>
  <si>
    <t>oignon_blanc</t>
  </si>
  <si>
    <t>Oignon blanc</t>
  </si>
  <si>
    <t>V200925</t>
  </si>
  <si>
    <t>oignon_rouge</t>
  </si>
  <si>
    <t>Oignon rouge</t>
  </si>
  <si>
    <t>oignon_roscoff</t>
  </si>
  <si>
    <t>Oignon de Roscoff</t>
  </si>
  <si>
    <t>oignon_cevennes</t>
  </si>
  <si>
    <t>Oignon des Cévennes</t>
  </si>
  <si>
    <t>oignon_nouveau</t>
  </si>
  <si>
    <t>Oignon nouveau</t>
  </si>
  <si>
    <t>echalion</t>
  </si>
  <si>
    <t>Echalion</t>
  </si>
  <si>
    <t>echalote</t>
  </si>
  <si>
    <t>Echalote</t>
  </si>
  <si>
    <t>cebette</t>
  </si>
  <si>
    <t>Cébette (ciboule)</t>
  </si>
  <si>
    <t>oignon_surgele</t>
  </si>
  <si>
    <t>Oignon surgelé</t>
  </si>
  <si>
    <t>volaille</t>
  </si>
  <si>
    <t>Volaille</t>
  </si>
  <si>
    <t xml:space="preserve">poulet </t>
  </si>
  <si>
    <t>Poulet</t>
  </si>
  <si>
    <t>dinde</t>
  </si>
  <si>
    <t>Dinde</t>
  </si>
  <si>
    <t>pintade</t>
  </si>
  <si>
    <t>Pintade</t>
  </si>
  <si>
    <t>coquelet</t>
  </si>
  <si>
    <t>Coquelet</t>
  </si>
  <si>
    <t>canette</t>
  </si>
  <si>
    <t>Canette</t>
  </si>
  <si>
    <t>lapin</t>
  </si>
  <si>
    <t>Lapin</t>
  </si>
  <si>
    <t>poularde</t>
  </si>
  <si>
    <t>Poularde</t>
  </si>
  <si>
    <t>chapon</t>
  </si>
  <si>
    <t>Chapon</t>
  </si>
  <si>
    <t>epices</t>
  </si>
  <si>
    <t>Epices</t>
  </si>
  <si>
    <t>gingembre</t>
  </si>
  <si>
    <t>Gingembre</t>
  </si>
  <si>
    <t>paprika</t>
  </si>
  <si>
    <t>Paprika</t>
  </si>
  <si>
    <t>V220925</t>
  </si>
  <si>
    <t>cumin</t>
  </si>
  <si>
    <t>Cumin</t>
  </si>
  <si>
    <t>graines_de_moutarde</t>
  </si>
  <si>
    <t>Graines de moutarde</t>
  </si>
  <si>
    <t>graines_de_cumin</t>
  </si>
  <si>
    <t>Graines de cumin</t>
  </si>
  <si>
    <t>piment_de_cayenne</t>
  </si>
  <si>
    <t>Piment de Cayenne</t>
  </si>
  <si>
    <t>piment_d_espelette</t>
  </si>
  <si>
    <t>Piment d'Espelette</t>
  </si>
  <si>
    <t>poivre_noir_grains</t>
  </si>
  <si>
    <t>Poivre noir en grains</t>
  </si>
  <si>
    <t>ail_semoule</t>
  </si>
  <si>
    <t>Ail semoule</t>
  </si>
  <si>
    <t>cannelle</t>
  </si>
  <si>
    <t>Cannelle</t>
  </si>
  <si>
    <t>oignon_semoule</t>
  </si>
  <si>
    <t>Oignon semoule</t>
  </si>
  <si>
    <t>choux</t>
  </si>
  <si>
    <t>Choux</t>
  </si>
  <si>
    <t>chou_blanc</t>
  </si>
  <si>
    <t>Chou blanc</t>
  </si>
  <si>
    <t>chou_rouge</t>
  </si>
  <si>
    <t>Chou rouge</t>
  </si>
  <si>
    <t>chou_vert</t>
  </si>
  <si>
    <t>Chou vert</t>
  </si>
  <si>
    <t>chou_de_milan</t>
  </si>
  <si>
    <t>Chou De milan</t>
  </si>
  <si>
    <t>chou_fleur</t>
  </si>
  <si>
    <t>Chou-fleur</t>
  </si>
  <si>
    <t>brocoli</t>
  </si>
  <si>
    <t>Brocoli</t>
  </si>
  <si>
    <t>chou_romanesco</t>
  </si>
  <si>
    <t>Chou romanesco</t>
  </si>
  <si>
    <t>chou_chinois</t>
  </si>
  <si>
    <t>Chou chinois</t>
  </si>
  <si>
    <t>chou_kale</t>
  </si>
  <si>
    <t>Chou kale</t>
  </si>
  <si>
    <t>choux_de_bruxelles</t>
  </si>
  <si>
    <t>Choux de Bruxelles</t>
  </si>
  <si>
    <t>chou_rave</t>
  </si>
  <si>
    <t>Chou-rave</t>
  </si>
  <si>
    <t>salades</t>
  </si>
  <si>
    <t>Salades</t>
  </si>
  <si>
    <t>appl_sgr</t>
  </si>
  <si>
    <t>appl_acd</t>
  </si>
  <si>
    <t>appl_crck</t>
  </si>
  <si>
    <t>appl_pie</t>
  </si>
  <si>
    <t>appl_cpt</t>
  </si>
  <si>
    <t>reinette_grise_du_canada</t>
  </si>
  <si>
    <t>Reinette grise du Canada</t>
  </si>
  <si>
    <t>fromage</t>
  </si>
  <si>
    <t>Fromage</t>
  </si>
  <si>
    <t>Abondance</t>
  </si>
  <si>
    <t>Banon</t>
  </si>
  <si>
    <t>Beaufort</t>
  </si>
  <si>
    <t>Bleu de Gex Haut-Jura</t>
  </si>
  <si>
    <t>Bleu des Causses</t>
  </si>
  <si>
    <t>Bleu du Vercors-Sassenage</t>
  </si>
  <si>
    <t>Bleu d’Auvergne</t>
  </si>
  <si>
    <t>Brie de Meaux</t>
  </si>
  <si>
    <t>Brie de Melun</t>
  </si>
  <si>
    <t>Brocciu</t>
  </si>
  <si>
    <t>Camembert de Normandie</t>
  </si>
  <si>
    <t>Cantal</t>
  </si>
  <si>
    <t>Chabichou du Poitou</t>
  </si>
  <si>
    <t>Chaource</t>
  </si>
  <si>
    <t>Charolais</t>
  </si>
  <si>
    <t>Chevrotin</t>
  </si>
  <si>
    <t>Comté</t>
  </si>
  <si>
    <t>Crottin de Chavignol</t>
  </si>
  <si>
    <t>Fourme de Montbrison</t>
  </si>
  <si>
    <t>Fourme d’Ambert</t>
  </si>
  <si>
    <t>Grana Padano</t>
  </si>
  <si>
    <t>Laguiole</t>
  </si>
  <si>
    <t>Langres</t>
  </si>
  <si>
    <t>Livarot</t>
  </si>
  <si>
    <t>Maroilles</t>
  </si>
  <si>
    <t>Mont d’Or</t>
  </si>
  <si>
    <t>Mont d’Or (Vacherin du Haut-Doubs)</t>
  </si>
  <si>
    <t>Morbier</t>
  </si>
  <si>
    <t>Munster</t>
  </si>
  <si>
    <t>Mâconnais</t>
  </si>
  <si>
    <t>Neufchâtel</t>
  </si>
  <si>
    <t>Ossau-Iraty</t>
  </si>
  <si>
    <t>Parmigiano Reggiano</t>
  </si>
  <si>
    <t>Picodon</t>
  </si>
  <si>
    <t>Pont-l’Évêque</t>
  </si>
  <si>
    <t>Pouligny-Saint-Pierre</t>
  </si>
  <si>
    <t>Pélardon</t>
  </si>
  <si>
    <t>Reblochon</t>
  </si>
  <si>
    <t>Rocamadour</t>
  </si>
  <si>
    <t>Roquefort</t>
  </si>
  <si>
    <t>Saint-Nectaire</t>
  </si>
  <si>
    <t>Sainte-Maure de Touraine</t>
  </si>
  <si>
    <t>Salers</t>
  </si>
  <si>
    <t>Selles-sur-Cher</t>
  </si>
  <si>
    <t>Tome des Bauges</t>
  </si>
  <si>
    <t>Valençay</t>
  </si>
  <si>
    <t>Époisses</t>
  </si>
  <si>
    <t>Bleu du Queyras (non AOP)</t>
  </si>
  <si>
    <t>Brillat-Savarin</t>
  </si>
  <si>
    <t>Burrata</t>
  </si>
  <si>
    <t>Carré de l’Est</t>
  </si>
  <si>
    <t>Cheddar</t>
  </si>
  <si>
    <t>Coulommiers</t>
  </si>
  <si>
    <t>Emmental</t>
  </si>
  <si>
    <t>Emmental Grand Cru (CH)</t>
  </si>
  <si>
    <t>Explorateur</t>
  </si>
  <si>
    <t>Feta</t>
  </si>
  <si>
    <t>Fromage blanc</t>
  </si>
  <si>
    <t>Gorgonzola</t>
  </si>
  <si>
    <t>Gouda</t>
  </si>
  <si>
    <t>Gruyère</t>
  </si>
  <si>
    <t>Gruyère (CH)</t>
  </si>
  <si>
    <t>Manchego</t>
  </si>
  <si>
    <t>Mascarpone</t>
  </si>
  <si>
    <t>Mozzarella di Bufala Campana</t>
  </si>
  <si>
    <t>Petit-Suisse</t>
  </si>
  <si>
    <t>Port-Salut</t>
  </si>
  <si>
    <t>Provolone</t>
  </si>
  <si>
    <t>Raclette de Savoie</t>
  </si>
  <si>
    <t>Ricotta</t>
  </si>
  <si>
    <t>Saint-Félicien</t>
  </si>
  <si>
    <t>Saint-Marcellin</t>
  </si>
  <si>
    <t>Saint-Paulin</t>
  </si>
  <si>
    <t>Stilton</t>
  </si>
  <si>
    <t>Taleggio</t>
  </si>
  <si>
    <t>Tomme de Brousse (brousse)</t>
  </si>
  <si>
    <t>Tomme de Savoie</t>
  </si>
  <si>
    <t>abondance</t>
  </si>
  <si>
    <t>banon</t>
  </si>
  <si>
    <t>beaufort</t>
  </si>
  <si>
    <t>bleu_de_gex</t>
  </si>
  <si>
    <t>brocciu</t>
  </si>
  <si>
    <t>cantal</t>
  </si>
  <si>
    <t>chaource</t>
  </si>
  <si>
    <t>charolais</t>
  </si>
  <si>
    <t>chevrotin</t>
  </si>
  <si>
    <t>laguiole</t>
  </si>
  <si>
    <t>langres</t>
  </si>
  <si>
    <t>livarot</t>
  </si>
  <si>
    <t>maroilles</t>
  </si>
  <si>
    <t>morbier</t>
  </si>
  <si>
    <t>munster</t>
  </si>
  <si>
    <t>picodon</t>
  </si>
  <si>
    <t>reblochon</t>
  </si>
  <si>
    <t>rocamadour</t>
  </si>
  <si>
    <t>roquefort</t>
  </si>
  <si>
    <t>salers</t>
  </si>
  <si>
    <t>epoisses</t>
  </si>
  <si>
    <t>burrata</t>
  </si>
  <si>
    <t>cheddar</t>
  </si>
  <si>
    <t>coulommiers</t>
  </si>
  <si>
    <t>emmental</t>
  </si>
  <si>
    <t>explorateur</t>
  </si>
  <si>
    <t>feta</t>
  </si>
  <si>
    <t>gorgonzola</t>
  </si>
  <si>
    <t>gouda</t>
  </si>
  <si>
    <t>manchego</t>
  </si>
  <si>
    <t>mascarpone</t>
  </si>
  <si>
    <t>provolone</t>
  </si>
  <si>
    <t>ricotta</t>
  </si>
  <si>
    <t>stilton</t>
  </si>
  <si>
    <t>taleggio</t>
  </si>
  <si>
    <t>tomme_de_savoie</t>
  </si>
  <si>
    <t>bleu_des_causses</t>
  </si>
  <si>
    <t>bleu_du_vercors_sassenage</t>
  </si>
  <si>
    <t>bleu_d_auvergne</t>
  </si>
  <si>
    <t>brie_de_meaux</t>
  </si>
  <si>
    <t>brie_de_melun</t>
  </si>
  <si>
    <t>camembert_de_normandie</t>
  </si>
  <si>
    <t>chabichou_du_poitou</t>
  </si>
  <si>
    <t>comte</t>
  </si>
  <si>
    <t>crottin_de_chavignol</t>
  </si>
  <si>
    <t>fourme_de_montbrison</t>
  </si>
  <si>
    <t>fourme_d_ambert</t>
  </si>
  <si>
    <t>grana_padano</t>
  </si>
  <si>
    <t>mont_d_or</t>
  </si>
  <si>
    <t>mont_d_or_vacherin_du_haut_doubs</t>
  </si>
  <si>
    <t>maconnais</t>
  </si>
  <si>
    <t>neufchatel</t>
  </si>
  <si>
    <t>ossau_iraty</t>
  </si>
  <si>
    <t>parmigiano_reggiano</t>
  </si>
  <si>
    <t>pont_l_eveque</t>
  </si>
  <si>
    <t>pouligny_saint_pierre</t>
  </si>
  <si>
    <t>pelardon</t>
  </si>
  <si>
    <t>saint_nectaire</t>
  </si>
  <si>
    <t>sainte_maure_de_touraine</t>
  </si>
  <si>
    <t>selles_sur_cher</t>
  </si>
  <si>
    <t>tome_des_bauges</t>
  </si>
  <si>
    <t>valencay</t>
  </si>
  <si>
    <t>bleu_du_queyras_non_AOP</t>
  </si>
  <si>
    <t>brillat_savarin</t>
  </si>
  <si>
    <t>carre_de_l_est</t>
  </si>
  <si>
    <t>emmental_grand_cru_CH</t>
  </si>
  <si>
    <t>fromage_blanc</t>
  </si>
  <si>
    <t>gruyere</t>
  </si>
  <si>
    <t>gruyere_CH</t>
  </si>
  <si>
    <t>mozzarella_di_bufala_campana</t>
  </si>
  <si>
    <t>petit_suisse</t>
  </si>
  <si>
    <t>port_salut</t>
  </si>
  <si>
    <t>raclette_de_savoie</t>
  </si>
  <si>
    <t>saint_felicien</t>
  </si>
  <si>
    <t>saint_marcellin</t>
  </si>
  <si>
    <t>saint_paulin</t>
  </si>
  <si>
    <t>tomme_de_brousse_brousse</t>
  </si>
  <si>
    <t>is_cheese</t>
  </si>
  <si>
    <t>aop_cheese</t>
  </si>
  <si>
    <t>fmly_cheese</t>
  </si>
  <si>
    <t>croute_cheese</t>
  </si>
  <si>
    <t>origin_cheese</t>
  </si>
  <si>
    <t>Oui</t>
  </si>
  <si>
    <t>Non</t>
  </si>
  <si>
    <t>milk_cheese</t>
  </si>
  <si>
    <t>Vache</t>
  </si>
  <si>
    <t>Chèvre</t>
  </si>
  <si>
    <t>Brebis/Chèvre</t>
  </si>
  <si>
    <t>Vache cru</t>
  </si>
  <si>
    <t>Brebis</t>
  </si>
  <si>
    <t>Bufflonne</t>
  </si>
  <si>
    <t>Vache/Brebis</t>
  </si>
  <si>
    <t>Vache/Chèvre</t>
  </si>
  <si>
    <t>Pâte pressée mi-cuite</t>
  </si>
  <si>
    <t>Pâte molle</t>
  </si>
  <si>
    <t>Pâte pressée cuite</t>
  </si>
  <si>
    <t>Pâte persillée</t>
  </si>
  <si>
    <t>Frais</t>
  </si>
  <si>
    <t>Pâte pressée non cuite</t>
  </si>
  <si>
    <t>Pâte molle (évolutive)</t>
  </si>
  <si>
    <t>Pâte molle (ou plus sec)</t>
  </si>
  <si>
    <t>Pâte filée</t>
  </si>
  <si>
    <t>Lavée</t>
  </si>
  <si>
    <t>Naturelle</t>
  </si>
  <si>
    <t>Fleurie</t>
  </si>
  <si>
    <t>Sans croûte</t>
  </si>
  <si>
    <t>Naturelle/fleurie fine</t>
  </si>
  <si>
    <t/>
  </si>
  <si>
    <t>Cendrée</t>
  </si>
  <si>
    <t>Sans croûte / saumure</t>
  </si>
  <si>
    <t>Haute-Savoie</t>
  </si>
  <si>
    <t>Alpes-de-Haute-Provence</t>
  </si>
  <si>
    <t>Savoie</t>
  </si>
  <si>
    <t>Jura (FR)</t>
  </si>
  <si>
    <t>Haut-Jura</t>
  </si>
  <si>
    <t>Causses (Occitanie)</t>
  </si>
  <si>
    <t>Isère/Drôme</t>
  </si>
  <si>
    <t>Auvergne</t>
  </si>
  <si>
    <t>Île-de-France</t>
  </si>
  <si>
    <t>Corse</t>
  </si>
  <si>
    <t>Normandie</t>
  </si>
  <si>
    <t>Cantal/haute Auvergne</t>
  </si>
  <si>
    <t>Poitou</t>
  </si>
  <si>
    <t>Champagne/Bourgogne</t>
  </si>
  <si>
    <t>Bourgogne</t>
  </si>
  <si>
    <t>Savoie/Haute-Savoie</t>
  </si>
  <si>
    <t>Jura</t>
  </si>
  <si>
    <t>Berry (Sancerre)</t>
  </si>
  <si>
    <t>Loire/Forez</t>
  </si>
  <si>
    <t>Italie</t>
  </si>
  <si>
    <t>Aubrac</t>
  </si>
  <si>
    <t>Champagne</t>
  </si>
  <si>
    <t>Hauts-de-France</t>
  </si>
  <si>
    <t>Franche-Comté (FR)</t>
  </si>
  <si>
    <t>Alsace/Vosges</t>
  </si>
  <si>
    <t>Pays basque/Béarn</t>
  </si>
  <si>
    <t>Drôme/Ardèche</t>
  </si>
  <si>
    <t>Berry</t>
  </si>
  <si>
    <t>Cévennes/Languedoc</t>
  </si>
  <si>
    <t>Quercy</t>
  </si>
  <si>
    <t>Aveyron + caves de Roquefort</t>
  </si>
  <si>
    <t>Puy-de-Dôme/Cantal</t>
  </si>
  <si>
    <t>Touraine</t>
  </si>
  <si>
    <t>Cantal (salers)</t>
  </si>
  <si>
    <t>Berry/Sologne</t>
  </si>
  <si>
    <t>Hautes-Alpes</t>
  </si>
  <si>
    <t>Bourgogne (FR)</t>
  </si>
  <si>
    <t>Lorraine</t>
  </si>
  <si>
    <t>Royaume-Uni</t>
  </si>
  <si>
    <t>Île-de-France (FR)</t>
  </si>
  <si>
    <t>FR/CH</t>
  </si>
  <si>
    <t>Suisse</t>
  </si>
  <si>
    <t>Grèce</t>
  </si>
  <si>
    <t>France</t>
  </si>
  <si>
    <t>Pays-Bas</t>
  </si>
  <si>
    <t>Espagne</t>
  </si>
  <si>
    <t>Sud-Est</t>
  </si>
  <si>
    <t>Auvergne-Rhône-Alpes</t>
  </si>
  <si>
    <t>paprika_fume</t>
  </si>
  <si>
    <t>Paprika fumé</t>
  </si>
  <si>
    <t>V280925</t>
  </si>
  <si>
    <t>curcuma</t>
  </si>
  <si>
    <t>Curcuma</t>
  </si>
  <si>
    <t>sel</t>
  </si>
  <si>
    <t>Sel</t>
  </si>
  <si>
    <t>navet</t>
  </si>
  <si>
    <t>Navet</t>
  </si>
  <si>
    <t>V270925</t>
  </si>
  <si>
    <t>ras_el_hanout</t>
  </si>
  <si>
    <t>Ras El Hanout</t>
  </si>
  <si>
    <t>V250925</t>
  </si>
  <si>
    <t>gousse_d_ail</t>
  </si>
  <si>
    <t>Gousse d'ail</t>
  </si>
  <si>
    <t>ail_nmbr</t>
  </si>
  <si>
    <t>cafe</t>
  </si>
  <si>
    <t>Café</t>
  </si>
  <si>
    <t>piston</t>
  </si>
  <si>
    <t>Piston</t>
  </si>
  <si>
    <t>coffee_tme</t>
  </si>
  <si>
    <t>machine_a_cafe</t>
  </si>
  <si>
    <t>Machine à café</t>
  </si>
  <si>
    <t>siphon</t>
  </si>
  <si>
    <t>Siphon</t>
  </si>
  <si>
    <t>chemex</t>
  </si>
  <si>
    <t>Chemex</t>
  </si>
  <si>
    <t>italienne</t>
  </si>
  <si>
    <t>Italienne</t>
  </si>
  <si>
    <t>ibrik</t>
  </si>
  <si>
    <t>Ibrik</t>
  </si>
  <si>
    <t>cold_brew</t>
  </si>
  <si>
    <t>Cold Brew</t>
  </si>
  <si>
    <t>v60</t>
  </si>
  <si>
    <t>V60</t>
  </si>
  <si>
    <t>coffee_mouture</t>
  </si>
  <si>
    <t>Très grossière</t>
  </si>
  <si>
    <t>Très fine</t>
  </si>
  <si>
    <t>Grossière</t>
  </si>
  <si>
    <t>Fine/Moyenne/Grossière</t>
  </si>
  <si>
    <t>Très fine/Fine</t>
  </si>
  <si>
    <t>Extra-fine</t>
  </si>
  <si>
    <t>Fine/Moyenne</t>
  </si>
  <si>
    <t>coffee_cup_ml</t>
  </si>
  <si>
    <t>is_coffee_use</t>
  </si>
  <si>
    <t>coffee_spcfc_tbsp_g</t>
  </si>
  <si>
    <t>filtre</t>
  </si>
  <si>
    <t>Filtre</t>
  </si>
  <si>
    <t>Moyenne</t>
  </si>
  <si>
    <t>coffee_tmp</t>
  </si>
  <si>
    <t>coffee_g_per_cl_lght</t>
  </si>
  <si>
    <t>coffee_g_per_cl_strng</t>
  </si>
  <si>
    <t>coffee_g_per_cl_intense</t>
  </si>
  <si>
    <t>williams</t>
  </si>
  <si>
    <t>Williams</t>
  </si>
  <si>
    <t>comice</t>
  </si>
  <si>
    <t>Comice</t>
  </si>
  <si>
    <t>conference</t>
  </si>
  <si>
    <t>Conférence</t>
  </si>
  <si>
    <t>abate_fetel</t>
  </si>
  <si>
    <t>Abate Fetel</t>
  </si>
  <si>
    <t>louise_bonne</t>
  </si>
  <si>
    <t>Louise Bonne</t>
  </si>
  <si>
    <t>packham_triumph</t>
  </si>
  <si>
    <t>Packham's Triumph</t>
  </si>
  <si>
    <t>passe_crassane</t>
  </si>
  <si>
    <t>Passe Crassane</t>
  </si>
  <si>
    <t>is_pear</t>
  </si>
  <si>
    <t>crok_pear</t>
  </si>
  <si>
    <t>cook_pear</t>
  </si>
  <si>
    <t>syrup_pear</t>
  </si>
  <si>
    <t>salt_pear</t>
  </si>
  <si>
    <t>pear_spcfc_wght</t>
  </si>
  <si>
    <t>pear_spcfc_peel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</si>
</sst>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  <xf numFmtId="16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BCBC-C19B-4075-AB48-0622208F227E}">
  <dimension ref="A1:IF311"/>
  <sheetViews>
    <sheetView tabSelected="1" workbookViewId="0">
      <pane xSplit="9" ySplit="14" topLeftCell="ID26" activePane="bottomRight" state="frozen"/>
      <selection pane="topRight" activeCell="J1" sqref="J1"/>
      <selection pane="bottomLeft" activeCell="A13" sqref="A13"/>
      <selection pane="bottomRight" activeCell="G30" sqref="G30"/>
    </sheetView>
  </sheetViews>
  <sheetFormatPr baseColWidth="10" defaultRowHeight="14.4" x14ac:dyDescent="0.3"/>
  <sheetData>
    <row r="1" spans="1:2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F1" t="s">
        <v>57</v>
      </c>
      <c r="DG1" t="s">
        <v>58</v>
      </c>
      <c r="DH1" t="s">
        <v>59</v>
      </c>
      <c r="DJ1" t="s">
        <v>60</v>
      </c>
      <c r="DL1" t="s">
        <v>61</v>
      </c>
      <c r="DN1" t="s">
        <v>62</v>
      </c>
      <c r="DP1" t="s">
        <v>63</v>
      </c>
      <c r="DR1" t="s">
        <v>64</v>
      </c>
      <c r="DT1" t="s">
        <v>65</v>
      </c>
      <c r="DV1" t="s">
        <v>66</v>
      </c>
      <c r="DX1" t="s">
        <v>67</v>
      </c>
      <c r="DY1" t="s">
        <v>68</v>
      </c>
      <c r="DZ1" t="s">
        <v>69</v>
      </c>
      <c r="EB1" t="s">
        <v>70</v>
      </c>
      <c r="ED1" t="s">
        <v>71</v>
      </c>
      <c r="EF1" t="s">
        <v>72</v>
      </c>
      <c r="EH1" t="s">
        <v>73</v>
      </c>
      <c r="EJ1" t="s">
        <v>74</v>
      </c>
      <c r="EL1" t="s">
        <v>75</v>
      </c>
      <c r="EN1" t="s">
        <v>76</v>
      </c>
      <c r="EP1" t="s">
        <v>77</v>
      </c>
      <c r="ER1" t="s">
        <v>78</v>
      </c>
      <c r="ET1" t="s">
        <v>79</v>
      </c>
      <c r="EV1" t="s">
        <v>80</v>
      </c>
      <c r="EX1" t="s">
        <v>81</v>
      </c>
      <c r="EZ1" t="s">
        <v>82</v>
      </c>
      <c r="FB1" t="s">
        <v>83</v>
      </c>
      <c r="FD1" t="s">
        <v>84</v>
      </c>
      <c r="FF1" t="s">
        <v>85</v>
      </c>
      <c r="FH1" t="s">
        <v>86</v>
      </c>
      <c r="FJ1" t="s">
        <v>87</v>
      </c>
      <c r="FL1" t="s">
        <v>88</v>
      </c>
      <c r="FN1" t="s">
        <v>89</v>
      </c>
      <c r="FP1" t="s">
        <v>90</v>
      </c>
      <c r="FR1" t="s">
        <v>91</v>
      </c>
      <c r="FT1" t="s">
        <v>92</v>
      </c>
      <c r="FV1" t="s">
        <v>93</v>
      </c>
      <c r="FX1" t="s">
        <v>94</v>
      </c>
      <c r="FZ1" t="s">
        <v>95</v>
      </c>
      <c r="GB1" t="s">
        <v>96</v>
      </c>
      <c r="GD1" t="s">
        <v>585</v>
      </c>
      <c r="GF1" t="s">
        <v>586</v>
      </c>
      <c r="GH1" t="s">
        <v>587</v>
      </c>
      <c r="GJ1" t="s">
        <v>588</v>
      </c>
      <c r="GL1" t="s">
        <v>589</v>
      </c>
      <c r="GN1" t="s">
        <v>748</v>
      </c>
      <c r="GP1" t="s">
        <v>749</v>
      </c>
      <c r="GR1" t="s">
        <v>755</v>
      </c>
      <c r="GT1" t="s">
        <v>750</v>
      </c>
      <c r="GV1" t="s">
        <v>751</v>
      </c>
      <c r="GX1" t="s">
        <v>752</v>
      </c>
      <c r="GZ1" t="s">
        <v>844</v>
      </c>
      <c r="HB1" t="s">
        <v>873</v>
      </c>
      <c r="HD1" t="s">
        <v>879</v>
      </c>
      <c r="HF1" t="s">
        <v>880</v>
      </c>
      <c r="HH1" t="s">
        <v>881</v>
      </c>
      <c r="HJ1" t="s">
        <v>849</v>
      </c>
      <c r="HL1" t="s">
        <v>878</v>
      </c>
      <c r="HN1" t="s">
        <v>864</v>
      </c>
      <c r="HP1" t="s">
        <v>872</v>
      </c>
      <c r="HR1" t="s">
        <v>874</v>
      </c>
      <c r="HT1" t="s">
        <v>896</v>
      </c>
      <c r="HV1" t="s">
        <v>897</v>
      </c>
      <c r="HX1" t="s">
        <v>898</v>
      </c>
      <c r="HZ1" t="s">
        <v>899</v>
      </c>
      <c r="IB1" t="s">
        <v>900</v>
      </c>
      <c r="ID1" t="s">
        <v>901</v>
      </c>
      <c r="IF1" t="s">
        <v>902</v>
      </c>
    </row>
    <row r="2" spans="1:240" x14ac:dyDescent="0.3">
      <c r="A2" t="s">
        <v>97</v>
      </c>
      <c r="B2" t="s">
        <v>98</v>
      </c>
      <c r="E2">
        <v>133</v>
      </c>
      <c r="F2" t="s">
        <v>99</v>
      </c>
      <c r="G2">
        <v>0.6</v>
      </c>
      <c r="K2">
        <v>0.25</v>
      </c>
      <c r="L2" t="s">
        <v>99</v>
      </c>
      <c r="M2">
        <v>45</v>
      </c>
    </row>
    <row r="3" spans="1:240" x14ac:dyDescent="0.3">
      <c r="A3" t="s">
        <v>100</v>
      </c>
      <c r="B3" t="s">
        <v>101</v>
      </c>
      <c r="G3">
        <v>0.9</v>
      </c>
      <c r="O3">
        <v>5</v>
      </c>
    </row>
    <row r="4" spans="1:240" x14ac:dyDescent="0.3">
      <c r="A4" t="s">
        <v>102</v>
      </c>
      <c r="B4" t="s">
        <v>103</v>
      </c>
      <c r="D4" t="s">
        <v>104</v>
      </c>
      <c r="I4">
        <v>15</v>
      </c>
      <c r="J4" t="s">
        <v>105</v>
      </c>
    </row>
    <row r="5" spans="1:240" x14ac:dyDescent="0.3">
      <c r="A5" t="s">
        <v>842</v>
      </c>
      <c r="B5" t="s">
        <v>843</v>
      </c>
      <c r="GZ5">
        <v>13</v>
      </c>
    </row>
    <row r="6" spans="1:240" x14ac:dyDescent="0.3">
      <c r="A6" t="s">
        <v>106</v>
      </c>
      <c r="B6" t="s">
        <v>107</v>
      </c>
      <c r="D6" t="s">
        <v>104</v>
      </c>
      <c r="I6">
        <v>13.5</v>
      </c>
      <c r="J6" t="s">
        <v>105</v>
      </c>
    </row>
    <row r="7" spans="1:240" x14ac:dyDescent="0.3">
      <c r="A7" t="s">
        <v>108</v>
      </c>
      <c r="B7" t="s">
        <v>109</v>
      </c>
      <c r="AC7" t="s">
        <v>110</v>
      </c>
      <c r="AE7">
        <v>45</v>
      </c>
      <c r="AG7">
        <v>55</v>
      </c>
      <c r="AI7">
        <v>65</v>
      </c>
      <c r="AK7">
        <v>0.6</v>
      </c>
      <c r="AM7">
        <v>0.3</v>
      </c>
    </row>
    <row r="8" spans="1:240" x14ac:dyDescent="0.3">
      <c r="A8" t="s">
        <v>834</v>
      </c>
      <c r="B8" t="s">
        <v>835</v>
      </c>
      <c r="I8">
        <f>(11.4+14.4)/2</f>
        <v>12.9</v>
      </c>
      <c r="J8" t="s">
        <v>831</v>
      </c>
    </row>
    <row r="9" spans="1:240" x14ac:dyDescent="0.3">
      <c r="A9" t="s">
        <v>111</v>
      </c>
      <c r="B9" t="s">
        <v>112</v>
      </c>
      <c r="AU9">
        <v>40</v>
      </c>
    </row>
    <row r="10" spans="1:240" x14ac:dyDescent="0.3">
      <c r="A10" t="s">
        <v>113</v>
      </c>
      <c r="B10" t="s">
        <v>114</v>
      </c>
      <c r="E10">
        <v>242</v>
      </c>
      <c r="F10" t="s">
        <v>115</v>
      </c>
      <c r="G10">
        <v>0.65</v>
      </c>
      <c r="H10" t="s">
        <v>115</v>
      </c>
    </row>
    <row r="11" spans="1:240" x14ac:dyDescent="0.3">
      <c r="A11" t="s">
        <v>116</v>
      </c>
      <c r="B11" t="s">
        <v>117</v>
      </c>
      <c r="D11" t="s">
        <v>104</v>
      </c>
      <c r="E11">
        <v>94</v>
      </c>
      <c r="F11" t="s">
        <v>831</v>
      </c>
      <c r="G11">
        <v>0.82</v>
      </c>
      <c r="H11" t="s">
        <v>838</v>
      </c>
    </row>
    <row r="12" spans="1:240" x14ac:dyDescent="0.3">
      <c r="A12" t="s">
        <v>118</v>
      </c>
      <c r="B12" t="s">
        <v>119</v>
      </c>
      <c r="E12">
        <v>0.85</v>
      </c>
      <c r="F12" t="s">
        <v>120</v>
      </c>
    </row>
    <row r="13" spans="1:240" x14ac:dyDescent="0.3">
      <c r="A13" t="s">
        <v>121</v>
      </c>
      <c r="B13" t="s">
        <v>122</v>
      </c>
      <c r="E13">
        <f>(190+238)/2</f>
        <v>214</v>
      </c>
      <c r="F13" t="s">
        <v>123</v>
      </c>
      <c r="G13">
        <f>(0.9+0.93)/2</f>
        <v>0.91500000000000004</v>
      </c>
      <c r="H13" t="s">
        <v>123</v>
      </c>
    </row>
    <row r="14" spans="1:240" x14ac:dyDescent="0.3">
      <c r="A14" t="s">
        <v>124</v>
      </c>
      <c r="B14" t="s">
        <v>125</v>
      </c>
      <c r="E14">
        <f>(201+214)/2</f>
        <v>207.5</v>
      </c>
      <c r="F14" t="s">
        <v>123</v>
      </c>
      <c r="G14">
        <f>(0.88+0.91)/2</f>
        <v>0.89500000000000002</v>
      </c>
      <c r="H14" t="s">
        <v>123</v>
      </c>
    </row>
    <row r="15" spans="1:240" x14ac:dyDescent="0.3">
      <c r="A15" t="s">
        <v>836</v>
      </c>
      <c r="B15" t="s">
        <v>837</v>
      </c>
      <c r="E15">
        <v>103</v>
      </c>
      <c r="F15" t="s">
        <v>831</v>
      </c>
      <c r="G15">
        <v>0.83</v>
      </c>
      <c r="H15" t="s">
        <v>831</v>
      </c>
    </row>
    <row r="16" spans="1:240" x14ac:dyDescent="0.3">
      <c r="A16" t="s">
        <v>126</v>
      </c>
      <c r="B16" t="s">
        <v>127</v>
      </c>
      <c r="G16">
        <v>0.82</v>
      </c>
      <c r="H16" t="s">
        <v>123</v>
      </c>
    </row>
    <row r="17" spans="1:240" x14ac:dyDescent="0.3">
      <c r="A17" t="s">
        <v>128</v>
      </c>
      <c r="B17" t="s">
        <v>129</v>
      </c>
      <c r="E17">
        <v>70</v>
      </c>
      <c r="G17">
        <v>0.75</v>
      </c>
    </row>
    <row r="18" spans="1:240" x14ac:dyDescent="0.3">
      <c r="A18" t="s">
        <v>845</v>
      </c>
      <c r="B18" s="7" t="s">
        <v>846</v>
      </c>
    </row>
    <row r="19" spans="1:240" x14ac:dyDescent="0.3">
      <c r="A19" t="s">
        <v>847</v>
      </c>
      <c r="B19" t="s">
        <v>848</v>
      </c>
      <c r="HB19" t="s">
        <v>110</v>
      </c>
      <c r="HD19">
        <v>0.47</v>
      </c>
      <c r="HF19">
        <v>0.67</v>
      </c>
      <c r="HH19">
        <v>0.83</v>
      </c>
      <c r="HJ19" s="6" t="str">
        <f>"3-4"</f>
        <v>3-4</v>
      </c>
      <c r="HL19" t="str">
        <f>"88-92"</f>
        <v>88-92</v>
      </c>
      <c r="HN19" t="s">
        <v>865</v>
      </c>
      <c r="HP19">
        <v>150</v>
      </c>
      <c r="HR19">
        <v>8</v>
      </c>
    </row>
    <row r="20" spans="1:240" x14ac:dyDescent="0.3">
      <c r="A20" t="s">
        <v>850</v>
      </c>
      <c r="B20" t="s">
        <v>851</v>
      </c>
      <c r="HB20" t="s">
        <v>110</v>
      </c>
      <c r="HJ20" s="6"/>
      <c r="HN20" t="s">
        <v>866</v>
      </c>
    </row>
    <row r="21" spans="1:240" x14ac:dyDescent="0.3">
      <c r="A21" t="s">
        <v>852</v>
      </c>
      <c r="B21" t="s">
        <v>853</v>
      </c>
      <c r="HB21" t="s">
        <v>110</v>
      </c>
      <c r="HJ21" s="6"/>
      <c r="HN21" t="s">
        <v>867</v>
      </c>
    </row>
    <row r="22" spans="1:240" x14ac:dyDescent="0.3">
      <c r="A22" t="s">
        <v>854</v>
      </c>
      <c r="B22" t="s">
        <v>855</v>
      </c>
      <c r="HB22" t="s">
        <v>110</v>
      </c>
      <c r="HD22">
        <v>0.5</v>
      </c>
      <c r="HF22">
        <v>0.6</v>
      </c>
      <c r="HH22">
        <v>0.7</v>
      </c>
      <c r="HJ22" s="6"/>
      <c r="HN22" t="s">
        <v>868</v>
      </c>
    </row>
    <row r="23" spans="1:240" x14ac:dyDescent="0.3">
      <c r="A23" t="s">
        <v>856</v>
      </c>
      <c r="B23" t="s">
        <v>857</v>
      </c>
      <c r="HB23" t="s">
        <v>110</v>
      </c>
      <c r="HJ23" s="6"/>
      <c r="HN23" t="s">
        <v>869</v>
      </c>
    </row>
    <row r="24" spans="1:240" x14ac:dyDescent="0.3">
      <c r="A24" t="s">
        <v>858</v>
      </c>
      <c r="B24" t="s">
        <v>859</v>
      </c>
      <c r="HB24" t="s">
        <v>110</v>
      </c>
      <c r="HJ24" s="6"/>
      <c r="HN24" t="s">
        <v>870</v>
      </c>
    </row>
    <row r="25" spans="1:240" x14ac:dyDescent="0.3">
      <c r="A25" t="s">
        <v>875</v>
      </c>
      <c r="B25" t="s">
        <v>876</v>
      </c>
      <c r="HB25" t="s">
        <v>110</v>
      </c>
      <c r="HD25">
        <v>0.56000000000000005</v>
      </c>
      <c r="HF25">
        <v>0.65</v>
      </c>
      <c r="HH25">
        <v>0.72</v>
      </c>
      <c r="HJ25" s="6"/>
      <c r="HN25" t="s">
        <v>877</v>
      </c>
      <c r="HP25">
        <v>125</v>
      </c>
    </row>
    <row r="26" spans="1:240" x14ac:dyDescent="0.3">
      <c r="A26" t="s">
        <v>860</v>
      </c>
      <c r="B26" t="s">
        <v>861</v>
      </c>
      <c r="HB26" t="s">
        <v>110</v>
      </c>
      <c r="HJ26" s="6"/>
      <c r="HN26" t="s">
        <v>865</v>
      </c>
    </row>
    <row r="27" spans="1:240" x14ac:dyDescent="0.3">
      <c r="A27" t="s">
        <v>862</v>
      </c>
      <c r="B27" t="s">
        <v>863</v>
      </c>
      <c r="HB27" t="s">
        <v>110</v>
      </c>
      <c r="HD27">
        <v>0.5</v>
      </c>
      <c r="HF27">
        <v>0.6</v>
      </c>
      <c r="HH27">
        <v>0.7</v>
      </c>
      <c r="HJ27" s="6"/>
      <c r="HN27" t="s">
        <v>871</v>
      </c>
    </row>
    <row r="28" spans="1:240" x14ac:dyDescent="0.3">
      <c r="A28" t="s">
        <v>130</v>
      </c>
      <c r="B28" t="s">
        <v>131</v>
      </c>
      <c r="I28">
        <v>4.2</v>
      </c>
      <c r="J28" t="s">
        <v>132</v>
      </c>
      <c r="AW28" t="s">
        <v>110</v>
      </c>
      <c r="AY28">
        <v>75</v>
      </c>
      <c r="BA28" t="s">
        <v>133</v>
      </c>
      <c r="BC28">
        <v>85</v>
      </c>
      <c r="BE28" t="s">
        <v>134</v>
      </c>
      <c r="BG28">
        <v>90</v>
      </c>
      <c r="BI28" t="s">
        <v>135</v>
      </c>
      <c r="BK28">
        <v>95</v>
      </c>
      <c r="BM28" t="s">
        <v>136</v>
      </c>
    </row>
    <row r="29" spans="1:240" ht="15.6" x14ac:dyDescent="0.3">
      <c r="A29" t="s">
        <v>137</v>
      </c>
      <c r="B29" s="1" t="s">
        <v>138</v>
      </c>
      <c r="G29">
        <f>AVERAGE(IF30:IF36)</f>
        <v>0.66666666666666663</v>
      </c>
    </row>
    <row r="30" spans="1:240" x14ac:dyDescent="0.3">
      <c r="A30" t="s">
        <v>882</v>
      </c>
      <c r="B30" t="s">
        <v>883</v>
      </c>
      <c r="HT30" t="s">
        <v>110</v>
      </c>
      <c r="HV30">
        <v>3</v>
      </c>
      <c r="HX30">
        <v>2</v>
      </c>
      <c r="HZ30">
        <v>3</v>
      </c>
      <c r="IB30">
        <v>2</v>
      </c>
      <c r="ID30">
        <v>100</v>
      </c>
      <c r="IF30">
        <v>0.7</v>
      </c>
    </row>
    <row r="31" spans="1:240" x14ac:dyDescent="0.3">
      <c r="A31" t="s">
        <v>884</v>
      </c>
      <c r="B31" t="s">
        <v>885</v>
      </c>
      <c r="HT31" t="s">
        <v>110</v>
      </c>
      <c r="HV31">
        <v>3</v>
      </c>
      <c r="HX31">
        <v>2</v>
      </c>
      <c r="HZ31">
        <v>1</v>
      </c>
      <c r="IB31">
        <v>2</v>
      </c>
      <c r="ID31">
        <v>150</v>
      </c>
      <c r="IF31">
        <v>0.7</v>
      </c>
    </row>
    <row r="32" spans="1:240" x14ac:dyDescent="0.3">
      <c r="A32" t="s">
        <v>886</v>
      </c>
      <c r="B32" t="s">
        <v>887</v>
      </c>
      <c r="HT32" t="s">
        <v>110</v>
      </c>
      <c r="HV32">
        <v>2</v>
      </c>
      <c r="HX32">
        <v>3</v>
      </c>
      <c r="HZ32">
        <v>2</v>
      </c>
      <c r="IB32">
        <v>2</v>
      </c>
      <c r="ID32">
        <v>200</v>
      </c>
      <c r="IF32">
        <v>0.6</v>
      </c>
    </row>
    <row r="33" spans="1:236" x14ac:dyDescent="0.3">
      <c r="A33" t="s">
        <v>888</v>
      </c>
      <c r="B33" t="s">
        <v>889</v>
      </c>
      <c r="HT33" t="s">
        <v>110</v>
      </c>
      <c r="HV33">
        <v>3</v>
      </c>
      <c r="IB33">
        <v>2</v>
      </c>
    </row>
    <row r="34" spans="1:236" x14ac:dyDescent="0.3">
      <c r="A34" t="s">
        <v>890</v>
      </c>
      <c r="B34" t="s">
        <v>891</v>
      </c>
      <c r="HT34" t="s">
        <v>110</v>
      </c>
      <c r="HV34">
        <v>3</v>
      </c>
      <c r="IB34">
        <v>2</v>
      </c>
    </row>
    <row r="35" spans="1:236" x14ac:dyDescent="0.3">
      <c r="A35" t="s">
        <v>892</v>
      </c>
      <c r="B35" t="s">
        <v>893</v>
      </c>
      <c r="HT35" t="s">
        <v>110</v>
      </c>
      <c r="HV35">
        <v>2</v>
      </c>
      <c r="HX35">
        <v>2</v>
      </c>
      <c r="HZ35">
        <v>3</v>
      </c>
    </row>
    <row r="36" spans="1:236" x14ac:dyDescent="0.3">
      <c r="A36" t="s">
        <v>894</v>
      </c>
      <c r="B36" t="s">
        <v>895</v>
      </c>
      <c r="HT36" t="s">
        <v>110</v>
      </c>
      <c r="HV36">
        <v>2</v>
      </c>
      <c r="HX36">
        <v>3</v>
      </c>
      <c r="HZ36">
        <v>2</v>
      </c>
    </row>
    <row r="37" spans="1:236" ht="15.6" x14ac:dyDescent="0.3">
      <c r="A37" t="s">
        <v>139</v>
      </c>
      <c r="B37" s="1" t="s">
        <v>140</v>
      </c>
      <c r="G37">
        <f>AVERAGE(GB38:GB50)</f>
        <v>0.81500000000000017</v>
      </c>
      <c r="H37" t="s">
        <v>99</v>
      </c>
    </row>
    <row r="38" spans="1:236" x14ac:dyDescent="0.3">
      <c r="A38" t="s">
        <v>141</v>
      </c>
      <c r="B38" t="s">
        <v>142</v>
      </c>
      <c r="FX38" t="s">
        <v>110</v>
      </c>
      <c r="FZ38">
        <v>198</v>
      </c>
      <c r="GA38" t="s">
        <v>841</v>
      </c>
      <c r="GB38">
        <v>0.78</v>
      </c>
      <c r="GC38" t="s">
        <v>841</v>
      </c>
      <c r="GD38">
        <v>4</v>
      </c>
      <c r="GF38">
        <v>1</v>
      </c>
      <c r="GH38">
        <v>3</v>
      </c>
      <c r="GJ38">
        <v>2</v>
      </c>
      <c r="GL38">
        <v>2</v>
      </c>
    </row>
    <row r="39" spans="1:236" x14ac:dyDescent="0.3">
      <c r="A39" t="s">
        <v>143</v>
      </c>
      <c r="B39" t="s">
        <v>144</v>
      </c>
      <c r="FX39" t="s">
        <v>110</v>
      </c>
      <c r="GB39">
        <v>0.9</v>
      </c>
      <c r="GD39">
        <v>5</v>
      </c>
      <c r="GF39">
        <v>1</v>
      </c>
      <c r="GH39">
        <v>3</v>
      </c>
      <c r="GJ39">
        <v>2</v>
      </c>
      <c r="GL39">
        <v>1</v>
      </c>
    </row>
    <row r="40" spans="1:236" x14ac:dyDescent="0.3">
      <c r="A40" t="s">
        <v>145</v>
      </c>
      <c r="B40" t="s">
        <v>146</v>
      </c>
      <c r="FX40" t="s">
        <v>110</v>
      </c>
      <c r="GB40">
        <v>0.8</v>
      </c>
      <c r="GD40">
        <v>4</v>
      </c>
      <c r="GF40">
        <v>2</v>
      </c>
      <c r="GH40">
        <v>3</v>
      </c>
      <c r="GJ40">
        <v>2</v>
      </c>
      <c r="GL40">
        <v>1</v>
      </c>
    </row>
    <row r="41" spans="1:236" x14ac:dyDescent="0.3">
      <c r="A41" t="s">
        <v>147</v>
      </c>
      <c r="B41" t="s">
        <v>148</v>
      </c>
      <c r="FX41" t="s">
        <v>110</v>
      </c>
      <c r="GB41">
        <v>0.78</v>
      </c>
      <c r="GD41">
        <v>3</v>
      </c>
      <c r="GF41">
        <v>2</v>
      </c>
      <c r="GH41">
        <v>2</v>
      </c>
      <c r="GJ41">
        <v>2</v>
      </c>
      <c r="GL41">
        <v>2</v>
      </c>
    </row>
    <row r="42" spans="1:236" x14ac:dyDescent="0.3">
      <c r="A42" t="s">
        <v>149</v>
      </c>
      <c r="B42" t="s">
        <v>150</v>
      </c>
      <c r="FX42" t="s">
        <v>110</v>
      </c>
      <c r="GD42">
        <v>2</v>
      </c>
      <c r="GF42">
        <v>5</v>
      </c>
      <c r="GH42">
        <v>2</v>
      </c>
      <c r="GJ42">
        <v>3</v>
      </c>
      <c r="GL42">
        <v>1</v>
      </c>
    </row>
    <row r="43" spans="1:236" x14ac:dyDescent="0.3">
      <c r="A43" t="s">
        <v>151</v>
      </c>
      <c r="B43" t="s">
        <v>152</v>
      </c>
      <c r="FX43" t="s">
        <v>110</v>
      </c>
      <c r="GD43">
        <v>3</v>
      </c>
      <c r="GF43">
        <v>4</v>
      </c>
      <c r="GH43">
        <v>2</v>
      </c>
      <c r="GJ43">
        <v>3</v>
      </c>
      <c r="GL43">
        <v>2</v>
      </c>
    </row>
    <row r="44" spans="1:236" x14ac:dyDescent="0.3">
      <c r="A44" t="s">
        <v>153</v>
      </c>
      <c r="B44" t="s">
        <v>154</v>
      </c>
      <c r="FX44" t="s">
        <v>110</v>
      </c>
      <c r="GD44">
        <v>3</v>
      </c>
      <c r="GF44">
        <v>3</v>
      </c>
      <c r="GH44">
        <v>2</v>
      </c>
      <c r="GJ44">
        <v>3</v>
      </c>
      <c r="GL44">
        <v>2</v>
      </c>
    </row>
    <row r="45" spans="1:236" x14ac:dyDescent="0.3">
      <c r="A45" t="s">
        <v>590</v>
      </c>
      <c r="B45" t="s">
        <v>591</v>
      </c>
      <c r="FX45" t="s">
        <v>110</v>
      </c>
      <c r="GD45">
        <v>4</v>
      </c>
      <c r="GF45">
        <v>2</v>
      </c>
      <c r="GH45">
        <v>1</v>
      </c>
      <c r="GJ45">
        <v>3</v>
      </c>
      <c r="GL45">
        <v>3</v>
      </c>
    </row>
    <row r="46" spans="1:236" x14ac:dyDescent="0.3">
      <c r="A46" t="s">
        <v>155</v>
      </c>
      <c r="B46" t="s">
        <v>156</v>
      </c>
      <c r="FX46" t="s">
        <v>110</v>
      </c>
      <c r="GD46">
        <v>4</v>
      </c>
      <c r="GF46">
        <v>2</v>
      </c>
      <c r="GH46">
        <v>2</v>
      </c>
      <c r="GJ46">
        <v>2</v>
      </c>
      <c r="GL46">
        <v>3</v>
      </c>
    </row>
    <row r="47" spans="1:236" x14ac:dyDescent="0.3">
      <c r="A47" t="s">
        <v>157</v>
      </c>
      <c r="B47" t="s">
        <v>158</v>
      </c>
      <c r="FX47" t="s">
        <v>110</v>
      </c>
      <c r="GD47">
        <v>4</v>
      </c>
      <c r="GF47">
        <v>2</v>
      </c>
      <c r="GH47">
        <v>2</v>
      </c>
      <c r="GJ47">
        <v>2</v>
      </c>
      <c r="GL47">
        <v>3</v>
      </c>
    </row>
    <row r="48" spans="1:236" x14ac:dyDescent="0.3">
      <c r="A48" t="s">
        <v>159</v>
      </c>
      <c r="B48" t="s">
        <v>160</v>
      </c>
      <c r="FX48" t="s">
        <v>110</v>
      </c>
      <c r="GD48">
        <v>3</v>
      </c>
      <c r="GF48">
        <v>2</v>
      </c>
      <c r="GH48">
        <v>2</v>
      </c>
      <c r="GJ48">
        <v>2</v>
      </c>
      <c r="GL48">
        <v>2</v>
      </c>
    </row>
    <row r="49" spans="1:194" x14ac:dyDescent="0.3">
      <c r="A49" t="s">
        <v>161</v>
      </c>
      <c r="B49" t="s">
        <v>162</v>
      </c>
      <c r="FX49" t="s">
        <v>110</v>
      </c>
      <c r="GD49">
        <v>4</v>
      </c>
      <c r="GF49">
        <v>1</v>
      </c>
      <c r="GH49">
        <v>3</v>
      </c>
      <c r="GJ49">
        <v>1</v>
      </c>
      <c r="GL49">
        <v>1</v>
      </c>
    </row>
    <row r="50" spans="1:194" x14ac:dyDescent="0.3">
      <c r="A50" t="s">
        <v>163</v>
      </c>
      <c r="B50" t="s">
        <v>164</v>
      </c>
      <c r="FX50" t="s">
        <v>110</v>
      </c>
      <c r="GD50">
        <v>3</v>
      </c>
      <c r="GF50">
        <v>2</v>
      </c>
      <c r="GH50">
        <v>2</v>
      </c>
      <c r="GJ50">
        <v>2</v>
      </c>
      <c r="GL50">
        <v>2</v>
      </c>
    </row>
    <row r="51" spans="1:194" x14ac:dyDescent="0.3">
      <c r="A51" t="s">
        <v>165</v>
      </c>
      <c r="B51" t="s">
        <v>166</v>
      </c>
    </row>
    <row r="52" spans="1:194" x14ac:dyDescent="0.3">
      <c r="A52" t="s">
        <v>167</v>
      </c>
      <c r="B52" t="s">
        <v>168</v>
      </c>
    </row>
    <row r="53" spans="1:194" x14ac:dyDescent="0.3">
      <c r="A53" t="s">
        <v>169</v>
      </c>
      <c r="B53" t="s">
        <v>170</v>
      </c>
      <c r="E53">
        <v>97</v>
      </c>
      <c r="F53" t="s">
        <v>99</v>
      </c>
      <c r="G53">
        <v>0.8</v>
      </c>
      <c r="H53" t="s">
        <v>99</v>
      </c>
    </row>
    <row r="54" spans="1:194" x14ac:dyDescent="0.3">
      <c r="A54" t="s">
        <v>171</v>
      </c>
      <c r="B54" t="s">
        <v>172</v>
      </c>
    </row>
    <row r="55" spans="1:194" x14ac:dyDescent="0.3">
      <c r="A55" t="s">
        <v>173</v>
      </c>
      <c r="B55" t="s">
        <v>174</v>
      </c>
    </row>
    <row r="56" spans="1:194" x14ac:dyDescent="0.3">
      <c r="A56" t="s">
        <v>175</v>
      </c>
      <c r="B56" t="s">
        <v>176</v>
      </c>
    </row>
    <row r="57" spans="1:194" x14ac:dyDescent="0.3">
      <c r="A57" t="s">
        <v>177</v>
      </c>
      <c r="B57" t="s">
        <v>178</v>
      </c>
      <c r="E57">
        <v>158</v>
      </c>
      <c r="F57" t="s">
        <v>99</v>
      </c>
      <c r="G57">
        <v>0.7</v>
      </c>
      <c r="H57" t="s">
        <v>99</v>
      </c>
    </row>
    <row r="58" spans="1:194" x14ac:dyDescent="0.3">
      <c r="A58" t="s">
        <v>179</v>
      </c>
      <c r="B58" t="s">
        <v>180</v>
      </c>
      <c r="E58">
        <v>555</v>
      </c>
      <c r="F58" t="s">
        <v>99</v>
      </c>
      <c r="G58">
        <v>0.88</v>
      </c>
      <c r="H58" t="s">
        <v>99</v>
      </c>
    </row>
    <row r="59" spans="1:194" ht="15.6" x14ac:dyDescent="0.3">
      <c r="A59" t="s">
        <v>181</v>
      </c>
      <c r="B59" s="1" t="s">
        <v>182</v>
      </c>
      <c r="D59" t="s">
        <v>104</v>
      </c>
      <c r="E59">
        <v>180</v>
      </c>
      <c r="G59">
        <f>AVERAGE(BU60:BU91)</f>
        <v>0.83666666666666656</v>
      </c>
      <c r="AO59">
        <v>60</v>
      </c>
      <c r="AQ59">
        <v>100</v>
      </c>
      <c r="AS59">
        <v>150</v>
      </c>
    </row>
    <row r="60" spans="1:194" x14ac:dyDescent="0.3">
      <c r="A60" t="s">
        <v>183</v>
      </c>
      <c r="B60" t="s">
        <v>184</v>
      </c>
      <c r="BO60">
        <v>1</v>
      </c>
      <c r="BQ60" t="s">
        <v>183</v>
      </c>
      <c r="BW60" t="s">
        <v>185</v>
      </c>
      <c r="BY60">
        <v>2</v>
      </c>
      <c r="CC60">
        <v>3</v>
      </c>
      <c r="CE60">
        <v>3</v>
      </c>
      <c r="CI60">
        <v>3</v>
      </c>
      <c r="CK60">
        <v>3</v>
      </c>
      <c r="CO60">
        <v>2</v>
      </c>
    </row>
    <row r="61" spans="1:194" x14ac:dyDescent="0.3">
      <c r="A61" t="s">
        <v>186</v>
      </c>
      <c r="B61" t="s">
        <v>187</v>
      </c>
      <c r="BO61">
        <v>1</v>
      </c>
      <c r="BQ61" t="s">
        <v>186</v>
      </c>
      <c r="BW61" t="s">
        <v>185</v>
      </c>
      <c r="BY61">
        <v>2</v>
      </c>
      <c r="CC61">
        <v>3</v>
      </c>
      <c r="CE61">
        <v>3</v>
      </c>
      <c r="CG61">
        <v>1</v>
      </c>
      <c r="CI61">
        <v>3</v>
      </c>
      <c r="CK61">
        <v>3</v>
      </c>
      <c r="CM61">
        <v>1</v>
      </c>
      <c r="CO61">
        <v>2</v>
      </c>
    </row>
    <row r="62" spans="1:194" x14ac:dyDescent="0.3">
      <c r="A62" t="s">
        <v>188</v>
      </c>
      <c r="B62" t="s">
        <v>189</v>
      </c>
      <c r="BO62">
        <v>1</v>
      </c>
      <c r="BQ62" t="s">
        <v>188</v>
      </c>
      <c r="BW62" t="s">
        <v>185</v>
      </c>
      <c r="BY62">
        <v>1</v>
      </c>
      <c r="CC62">
        <v>3</v>
      </c>
      <c r="CE62">
        <v>2</v>
      </c>
      <c r="CG62">
        <v>1</v>
      </c>
      <c r="CI62">
        <v>3</v>
      </c>
      <c r="CK62">
        <v>2</v>
      </c>
      <c r="CM62">
        <v>1</v>
      </c>
      <c r="CO62">
        <v>3</v>
      </c>
    </row>
    <row r="63" spans="1:194" x14ac:dyDescent="0.3">
      <c r="A63" t="s">
        <v>190</v>
      </c>
      <c r="B63" t="s">
        <v>191</v>
      </c>
      <c r="BO63">
        <v>1</v>
      </c>
      <c r="BQ63" t="s">
        <v>190</v>
      </c>
      <c r="BW63" t="s">
        <v>185</v>
      </c>
      <c r="BY63">
        <v>1</v>
      </c>
      <c r="CC63">
        <v>2</v>
      </c>
      <c r="CE63">
        <v>3</v>
      </c>
      <c r="CI63">
        <v>3</v>
      </c>
      <c r="CK63">
        <v>3</v>
      </c>
      <c r="CO63">
        <v>2</v>
      </c>
    </row>
    <row r="64" spans="1:194" x14ac:dyDescent="0.3">
      <c r="A64" t="s">
        <v>192</v>
      </c>
      <c r="B64" t="s">
        <v>193</v>
      </c>
      <c r="BO64">
        <v>1</v>
      </c>
      <c r="BQ64" t="s">
        <v>192</v>
      </c>
      <c r="BW64" t="s">
        <v>185</v>
      </c>
      <c r="BY64">
        <v>1</v>
      </c>
      <c r="CC64">
        <v>2</v>
      </c>
      <c r="CE64">
        <v>3</v>
      </c>
      <c r="CI64">
        <v>3</v>
      </c>
      <c r="CK64">
        <v>3</v>
      </c>
      <c r="CO64">
        <v>2</v>
      </c>
    </row>
    <row r="65" spans="1:93" x14ac:dyDescent="0.3">
      <c r="A65" t="s">
        <v>194</v>
      </c>
      <c r="B65" t="s">
        <v>195</v>
      </c>
      <c r="BO65">
        <v>1</v>
      </c>
      <c r="BQ65" t="s">
        <v>194</v>
      </c>
      <c r="BW65" t="s">
        <v>185</v>
      </c>
      <c r="BY65">
        <v>1</v>
      </c>
      <c r="CC65">
        <v>2</v>
      </c>
      <c r="CE65">
        <v>3</v>
      </c>
      <c r="CG65">
        <v>1</v>
      </c>
      <c r="CI65">
        <v>3</v>
      </c>
      <c r="CK65">
        <v>3</v>
      </c>
      <c r="CM65">
        <v>2</v>
      </c>
      <c r="CO65">
        <v>2</v>
      </c>
    </row>
    <row r="66" spans="1:93" x14ac:dyDescent="0.3">
      <c r="A66" t="s">
        <v>196</v>
      </c>
      <c r="B66" t="s">
        <v>197</v>
      </c>
      <c r="BO66">
        <v>1</v>
      </c>
      <c r="BQ66" t="s">
        <v>196</v>
      </c>
      <c r="BW66" t="s">
        <v>185</v>
      </c>
      <c r="BY66">
        <v>1</v>
      </c>
      <c r="CC66">
        <v>2</v>
      </c>
      <c r="CE66">
        <v>2</v>
      </c>
      <c r="CI66">
        <v>3</v>
      </c>
      <c r="CK66">
        <v>2</v>
      </c>
      <c r="CO66">
        <v>2</v>
      </c>
    </row>
    <row r="67" spans="1:93" x14ac:dyDescent="0.3">
      <c r="A67" t="s">
        <v>198</v>
      </c>
      <c r="B67" t="s">
        <v>199</v>
      </c>
      <c r="BO67">
        <v>1</v>
      </c>
      <c r="BQ67" t="s">
        <v>198</v>
      </c>
      <c r="BW67" t="s">
        <v>185</v>
      </c>
      <c r="BY67">
        <v>1</v>
      </c>
      <c r="CC67">
        <v>2</v>
      </c>
      <c r="CE67">
        <v>2</v>
      </c>
      <c r="CG67">
        <v>1</v>
      </c>
      <c r="CI67">
        <v>3</v>
      </c>
      <c r="CK67">
        <v>3</v>
      </c>
      <c r="CM67">
        <v>2</v>
      </c>
      <c r="CO67">
        <v>2</v>
      </c>
    </row>
    <row r="68" spans="1:93" x14ac:dyDescent="0.3">
      <c r="A68" t="s">
        <v>200</v>
      </c>
      <c r="B68" t="s">
        <v>201</v>
      </c>
      <c r="BO68">
        <v>1</v>
      </c>
      <c r="BQ68" t="s">
        <v>200</v>
      </c>
      <c r="BW68" t="s">
        <v>185</v>
      </c>
      <c r="BY68">
        <v>1</v>
      </c>
      <c r="CE68">
        <v>2</v>
      </c>
      <c r="CI68">
        <v>3</v>
      </c>
      <c r="CK68">
        <v>2</v>
      </c>
      <c r="CO68">
        <v>2</v>
      </c>
    </row>
    <row r="69" spans="1:93" x14ac:dyDescent="0.3">
      <c r="A69" t="s">
        <v>202</v>
      </c>
      <c r="B69" t="s">
        <v>203</v>
      </c>
      <c r="BO69">
        <v>1</v>
      </c>
      <c r="BQ69" t="s">
        <v>202</v>
      </c>
      <c r="BS69">
        <v>178</v>
      </c>
      <c r="BT69" t="s">
        <v>204</v>
      </c>
      <c r="BU69">
        <v>0.84</v>
      </c>
      <c r="BV69" t="s">
        <v>205</v>
      </c>
      <c r="BW69" t="s">
        <v>206</v>
      </c>
      <c r="BY69">
        <v>2</v>
      </c>
      <c r="CC69">
        <v>2</v>
      </c>
      <c r="CD69" t="s">
        <v>204</v>
      </c>
      <c r="CE69">
        <v>2</v>
      </c>
      <c r="CG69">
        <v>3</v>
      </c>
      <c r="CI69">
        <v>2</v>
      </c>
      <c r="CK69">
        <v>2</v>
      </c>
      <c r="CM69">
        <v>2</v>
      </c>
      <c r="CO69">
        <v>2</v>
      </c>
    </row>
    <row r="70" spans="1:93" x14ac:dyDescent="0.3">
      <c r="A70" t="s">
        <v>207</v>
      </c>
      <c r="B70" t="s">
        <v>208</v>
      </c>
      <c r="BO70">
        <v>1</v>
      </c>
      <c r="BQ70" t="s">
        <v>207</v>
      </c>
      <c r="BW70" t="s">
        <v>206</v>
      </c>
      <c r="BY70">
        <v>2</v>
      </c>
      <c r="CA70">
        <v>2</v>
      </c>
      <c r="CG70">
        <v>3</v>
      </c>
      <c r="CM70">
        <v>2</v>
      </c>
      <c r="CO70">
        <v>2</v>
      </c>
    </row>
    <row r="71" spans="1:93" x14ac:dyDescent="0.3">
      <c r="A71" t="s">
        <v>209</v>
      </c>
      <c r="B71" t="s">
        <v>210</v>
      </c>
      <c r="BO71">
        <v>1</v>
      </c>
      <c r="BQ71" t="s">
        <v>209</v>
      </c>
      <c r="BW71" t="s">
        <v>206</v>
      </c>
      <c r="BY71">
        <v>2</v>
      </c>
      <c r="CA71">
        <v>2</v>
      </c>
      <c r="CE71">
        <v>1</v>
      </c>
      <c r="CG71">
        <v>3</v>
      </c>
      <c r="CM71">
        <v>2</v>
      </c>
      <c r="CO71">
        <v>3</v>
      </c>
    </row>
    <row r="72" spans="1:93" x14ac:dyDescent="0.3">
      <c r="A72" t="s">
        <v>211</v>
      </c>
      <c r="B72" t="s">
        <v>212</v>
      </c>
      <c r="BO72">
        <v>1</v>
      </c>
      <c r="BQ72" t="s">
        <v>211</v>
      </c>
      <c r="BW72" t="s">
        <v>206</v>
      </c>
      <c r="BY72">
        <v>2</v>
      </c>
      <c r="CA72">
        <v>2</v>
      </c>
      <c r="CG72">
        <v>3</v>
      </c>
      <c r="CM72">
        <v>2</v>
      </c>
      <c r="CO72">
        <v>2</v>
      </c>
    </row>
    <row r="73" spans="1:93" x14ac:dyDescent="0.3">
      <c r="A73" t="s">
        <v>213</v>
      </c>
      <c r="B73" t="s">
        <v>214</v>
      </c>
      <c r="BO73">
        <v>1</v>
      </c>
      <c r="BQ73" t="s">
        <v>213</v>
      </c>
      <c r="BW73" t="s">
        <v>206</v>
      </c>
      <c r="BY73">
        <v>2</v>
      </c>
      <c r="CA73">
        <v>2</v>
      </c>
      <c r="CC73">
        <v>2</v>
      </c>
      <c r="CE73">
        <v>1</v>
      </c>
      <c r="CG73">
        <v>2</v>
      </c>
      <c r="CM73">
        <v>2</v>
      </c>
      <c r="CO73">
        <v>2</v>
      </c>
    </row>
    <row r="74" spans="1:93" x14ac:dyDescent="0.3">
      <c r="A74" t="s">
        <v>215</v>
      </c>
      <c r="B74" t="s">
        <v>216</v>
      </c>
      <c r="BO74">
        <v>1</v>
      </c>
      <c r="BQ74" t="s">
        <v>215</v>
      </c>
      <c r="BW74" t="s">
        <v>206</v>
      </c>
      <c r="BY74">
        <v>3</v>
      </c>
      <c r="CA74">
        <v>3</v>
      </c>
      <c r="CC74">
        <v>1</v>
      </c>
      <c r="CE74">
        <v>1</v>
      </c>
      <c r="CG74">
        <v>3</v>
      </c>
      <c r="CM74">
        <v>2</v>
      </c>
      <c r="CO74">
        <v>2</v>
      </c>
    </row>
    <row r="75" spans="1:93" x14ac:dyDescent="0.3">
      <c r="A75" t="s">
        <v>217</v>
      </c>
      <c r="B75" t="s">
        <v>218</v>
      </c>
      <c r="BO75">
        <v>1</v>
      </c>
      <c r="BQ75" t="s">
        <v>217</v>
      </c>
      <c r="BW75" t="s">
        <v>206</v>
      </c>
      <c r="BY75">
        <v>2</v>
      </c>
      <c r="CA75">
        <v>3</v>
      </c>
      <c r="CG75">
        <v>3</v>
      </c>
      <c r="CM75">
        <v>2</v>
      </c>
      <c r="CO75">
        <v>2</v>
      </c>
    </row>
    <row r="76" spans="1:93" x14ac:dyDescent="0.3">
      <c r="A76" t="s">
        <v>219</v>
      </c>
      <c r="B76" t="s">
        <v>220</v>
      </c>
      <c r="BO76">
        <v>1</v>
      </c>
      <c r="BQ76" t="s">
        <v>219</v>
      </c>
      <c r="BS76">
        <v>91</v>
      </c>
      <c r="BT76" t="s">
        <v>831</v>
      </c>
      <c r="BU76">
        <v>0.83</v>
      </c>
      <c r="BV76" t="s">
        <v>831</v>
      </c>
      <c r="BW76" t="s">
        <v>206</v>
      </c>
      <c r="BY76">
        <v>2</v>
      </c>
      <c r="CA76">
        <v>3</v>
      </c>
      <c r="CG76">
        <v>3</v>
      </c>
      <c r="CM76">
        <v>3</v>
      </c>
      <c r="CO76">
        <v>2</v>
      </c>
    </row>
    <row r="77" spans="1:93" x14ac:dyDescent="0.3">
      <c r="A77" t="s">
        <v>221</v>
      </c>
      <c r="B77" t="s">
        <v>222</v>
      </c>
      <c r="BO77">
        <v>1</v>
      </c>
      <c r="BQ77" t="s">
        <v>221</v>
      </c>
      <c r="BW77" t="s">
        <v>206</v>
      </c>
      <c r="BY77">
        <v>2</v>
      </c>
      <c r="CA77">
        <v>2</v>
      </c>
      <c r="CG77">
        <v>2</v>
      </c>
      <c r="CM77">
        <v>2</v>
      </c>
      <c r="CO77">
        <v>2</v>
      </c>
    </row>
    <row r="78" spans="1:93" x14ac:dyDescent="0.3">
      <c r="A78" t="s">
        <v>223</v>
      </c>
      <c r="B78" t="s">
        <v>224</v>
      </c>
      <c r="BO78">
        <v>1</v>
      </c>
      <c r="BQ78" t="s">
        <v>223</v>
      </c>
      <c r="BW78" t="s">
        <v>206</v>
      </c>
      <c r="BY78">
        <v>2</v>
      </c>
      <c r="CA78">
        <v>2</v>
      </c>
      <c r="CG78">
        <v>2</v>
      </c>
      <c r="CM78">
        <v>2</v>
      </c>
      <c r="CO78">
        <v>2</v>
      </c>
    </row>
    <row r="79" spans="1:93" x14ac:dyDescent="0.3">
      <c r="A79" t="s">
        <v>225</v>
      </c>
      <c r="B79" t="s">
        <v>226</v>
      </c>
      <c r="BO79">
        <v>1</v>
      </c>
      <c r="BQ79" t="s">
        <v>225</v>
      </c>
      <c r="BW79" t="s">
        <v>206</v>
      </c>
      <c r="BY79">
        <v>2</v>
      </c>
      <c r="CA79">
        <v>3</v>
      </c>
      <c r="CG79">
        <v>3</v>
      </c>
      <c r="CM79">
        <v>2</v>
      </c>
      <c r="CO79">
        <v>2</v>
      </c>
    </row>
    <row r="80" spans="1:93" x14ac:dyDescent="0.3">
      <c r="A80" t="s">
        <v>227</v>
      </c>
      <c r="B80" t="s">
        <v>228</v>
      </c>
      <c r="BO80">
        <v>1</v>
      </c>
      <c r="BQ80" t="s">
        <v>227</v>
      </c>
      <c r="BW80" t="s">
        <v>206</v>
      </c>
      <c r="BY80">
        <v>2</v>
      </c>
      <c r="CA80">
        <v>2</v>
      </c>
      <c r="CG80">
        <v>3</v>
      </c>
      <c r="CM80">
        <v>2</v>
      </c>
      <c r="CO80">
        <v>2</v>
      </c>
    </row>
    <row r="81" spans="1:99" x14ac:dyDescent="0.3">
      <c r="A81" t="s">
        <v>229</v>
      </c>
      <c r="B81" t="s">
        <v>230</v>
      </c>
      <c r="BO81">
        <v>1</v>
      </c>
      <c r="BQ81" t="s">
        <v>229</v>
      </c>
      <c r="BW81" t="s">
        <v>231</v>
      </c>
      <c r="BY81">
        <v>2</v>
      </c>
      <c r="CE81">
        <v>2</v>
      </c>
      <c r="CI81">
        <v>1</v>
      </c>
      <c r="CK81">
        <v>2</v>
      </c>
      <c r="CO81">
        <v>3</v>
      </c>
    </row>
    <row r="82" spans="1:99" x14ac:dyDescent="0.3">
      <c r="A82" t="s">
        <v>232</v>
      </c>
      <c r="B82" t="s">
        <v>233</v>
      </c>
      <c r="BO82">
        <v>1</v>
      </c>
      <c r="BQ82" t="s">
        <v>232</v>
      </c>
      <c r="BW82" t="s">
        <v>231</v>
      </c>
      <c r="BY82">
        <v>2</v>
      </c>
      <c r="CC82">
        <v>2</v>
      </c>
      <c r="CE82">
        <v>2</v>
      </c>
      <c r="CI82">
        <v>1</v>
      </c>
      <c r="CO82">
        <v>3</v>
      </c>
    </row>
    <row r="83" spans="1:99" x14ac:dyDescent="0.3">
      <c r="A83" t="s">
        <v>234</v>
      </c>
      <c r="B83" t="s">
        <v>235</v>
      </c>
      <c r="BO83">
        <v>1</v>
      </c>
      <c r="BQ83" t="s">
        <v>234</v>
      </c>
      <c r="BW83" t="s">
        <v>231</v>
      </c>
      <c r="BY83">
        <v>2</v>
      </c>
      <c r="CE83">
        <v>2</v>
      </c>
      <c r="CG83">
        <v>2</v>
      </c>
      <c r="CI83">
        <v>1</v>
      </c>
      <c r="CM83">
        <v>2</v>
      </c>
      <c r="CO83">
        <v>2</v>
      </c>
    </row>
    <row r="84" spans="1:99" x14ac:dyDescent="0.3">
      <c r="A84" t="s">
        <v>236</v>
      </c>
      <c r="B84" t="s">
        <v>237</v>
      </c>
      <c r="BO84">
        <v>1</v>
      </c>
      <c r="BQ84" t="s">
        <v>236</v>
      </c>
      <c r="BW84" t="s">
        <v>231</v>
      </c>
      <c r="BY84">
        <v>3</v>
      </c>
      <c r="CC84">
        <v>2</v>
      </c>
      <c r="CE84">
        <v>3</v>
      </c>
      <c r="CG84">
        <v>2</v>
      </c>
      <c r="CI84">
        <v>1</v>
      </c>
      <c r="CK84">
        <v>3</v>
      </c>
      <c r="CM84">
        <v>1</v>
      </c>
      <c r="CO84">
        <v>3</v>
      </c>
    </row>
    <row r="85" spans="1:99" x14ac:dyDescent="0.3">
      <c r="A85" t="s">
        <v>238</v>
      </c>
      <c r="B85" t="s">
        <v>239</v>
      </c>
      <c r="BO85">
        <v>1</v>
      </c>
      <c r="BQ85" t="s">
        <v>238</v>
      </c>
      <c r="BW85" t="s">
        <v>231</v>
      </c>
      <c r="BY85">
        <v>2</v>
      </c>
      <c r="CE85">
        <v>3</v>
      </c>
      <c r="CG85">
        <v>2</v>
      </c>
      <c r="CI85">
        <v>1</v>
      </c>
      <c r="CK85">
        <v>3</v>
      </c>
      <c r="CO85">
        <v>3</v>
      </c>
    </row>
    <row r="86" spans="1:99" x14ac:dyDescent="0.3">
      <c r="A86" t="s">
        <v>240</v>
      </c>
      <c r="B86" t="s">
        <v>241</v>
      </c>
      <c r="BO86">
        <v>1</v>
      </c>
      <c r="BQ86" t="s">
        <v>240</v>
      </c>
      <c r="BW86" t="s">
        <v>231</v>
      </c>
      <c r="BY86">
        <v>2</v>
      </c>
      <c r="CE86">
        <v>3</v>
      </c>
      <c r="CG86">
        <v>2</v>
      </c>
      <c r="CI86">
        <v>1</v>
      </c>
      <c r="CK86">
        <v>3</v>
      </c>
      <c r="CM86">
        <v>1</v>
      </c>
      <c r="CO86">
        <v>3</v>
      </c>
    </row>
    <row r="87" spans="1:99" x14ac:dyDescent="0.3">
      <c r="A87" t="s">
        <v>242</v>
      </c>
      <c r="B87" t="s">
        <v>243</v>
      </c>
      <c r="BO87">
        <v>1</v>
      </c>
      <c r="BQ87" t="s">
        <v>242</v>
      </c>
      <c r="BW87" t="s">
        <v>231</v>
      </c>
      <c r="BY87">
        <v>2</v>
      </c>
      <c r="CE87">
        <v>3</v>
      </c>
      <c r="CG87">
        <v>2</v>
      </c>
      <c r="CI87">
        <v>1</v>
      </c>
      <c r="CK87">
        <v>3</v>
      </c>
      <c r="CM87">
        <v>1</v>
      </c>
      <c r="CO87">
        <v>3</v>
      </c>
    </row>
    <row r="88" spans="1:99" x14ac:dyDescent="0.3">
      <c r="A88" t="s">
        <v>244</v>
      </c>
      <c r="B88" t="s">
        <v>245</v>
      </c>
      <c r="BO88">
        <v>1</v>
      </c>
      <c r="BQ88" t="s">
        <v>244</v>
      </c>
      <c r="BW88" t="s">
        <v>231</v>
      </c>
      <c r="BY88">
        <v>2</v>
      </c>
      <c r="CC88">
        <v>2</v>
      </c>
      <c r="CE88">
        <v>3</v>
      </c>
      <c r="CI88">
        <v>2</v>
      </c>
      <c r="CK88">
        <v>3</v>
      </c>
      <c r="CM88">
        <v>1</v>
      </c>
      <c r="CO88">
        <v>3</v>
      </c>
    </row>
    <row r="89" spans="1:99" x14ac:dyDescent="0.3">
      <c r="A89" t="s">
        <v>246</v>
      </c>
      <c r="B89" t="s">
        <v>247</v>
      </c>
      <c r="BO89">
        <v>1</v>
      </c>
      <c r="BQ89" t="s">
        <v>246</v>
      </c>
      <c r="BW89" t="s">
        <v>231</v>
      </c>
      <c r="BY89">
        <v>2</v>
      </c>
      <c r="CE89">
        <v>3</v>
      </c>
      <c r="CG89">
        <v>2</v>
      </c>
      <c r="CI89">
        <v>1</v>
      </c>
      <c r="CK89">
        <v>3</v>
      </c>
      <c r="CM89">
        <v>1</v>
      </c>
      <c r="CO89">
        <v>3</v>
      </c>
    </row>
    <row r="90" spans="1:99" x14ac:dyDescent="0.3">
      <c r="A90" t="s">
        <v>248</v>
      </c>
      <c r="B90" t="s">
        <v>249</v>
      </c>
      <c r="BO90">
        <v>1</v>
      </c>
      <c r="BQ90" t="s">
        <v>248</v>
      </c>
      <c r="CC90">
        <v>2</v>
      </c>
      <c r="CE90">
        <v>2</v>
      </c>
      <c r="CK90">
        <v>2</v>
      </c>
    </row>
    <row r="91" spans="1:99" x14ac:dyDescent="0.3">
      <c r="A91" t="s">
        <v>250</v>
      </c>
      <c r="B91" t="s">
        <v>251</v>
      </c>
      <c r="BO91">
        <v>1</v>
      </c>
      <c r="BQ91" t="s">
        <v>250</v>
      </c>
      <c r="BS91">
        <v>182</v>
      </c>
      <c r="BT91" t="s">
        <v>252</v>
      </c>
      <c r="BU91">
        <v>0.84</v>
      </c>
      <c r="BV91" t="s">
        <v>252</v>
      </c>
      <c r="BW91" t="s">
        <v>231</v>
      </c>
      <c r="BY91">
        <v>2</v>
      </c>
      <c r="CC91">
        <v>2</v>
      </c>
      <c r="CD91" t="s">
        <v>252</v>
      </c>
      <c r="CE91">
        <v>3</v>
      </c>
      <c r="CG91">
        <v>2</v>
      </c>
      <c r="CK91">
        <v>3</v>
      </c>
      <c r="CO91">
        <v>3</v>
      </c>
    </row>
    <row r="92" spans="1:99" ht="15.6" x14ac:dyDescent="0.3">
      <c r="A92" t="s">
        <v>253</v>
      </c>
      <c r="B92" s="1" t="s">
        <v>254</v>
      </c>
      <c r="W92">
        <v>0.01</v>
      </c>
      <c r="X92" t="s">
        <v>255</v>
      </c>
      <c r="Y92">
        <v>0.1</v>
      </c>
      <c r="Z92" t="s">
        <v>255</v>
      </c>
    </row>
    <row r="93" spans="1:99" x14ac:dyDescent="0.3">
      <c r="A93" t="s">
        <v>256</v>
      </c>
      <c r="B93" t="s">
        <v>257</v>
      </c>
      <c r="CQ93" t="s">
        <v>256</v>
      </c>
      <c r="CU93" t="s">
        <v>110</v>
      </c>
    </row>
    <row r="94" spans="1:99" x14ac:dyDescent="0.3">
      <c r="A94" t="s">
        <v>258</v>
      </c>
      <c r="B94" t="s">
        <v>259</v>
      </c>
      <c r="CQ94" t="s">
        <v>258</v>
      </c>
      <c r="CU94" t="s">
        <v>110</v>
      </c>
    </row>
    <row r="95" spans="1:99" x14ac:dyDescent="0.3">
      <c r="A95" t="s">
        <v>260</v>
      </c>
      <c r="B95" t="s">
        <v>261</v>
      </c>
      <c r="CQ95" t="s">
        <v>260</v>
      </c>
      <c r="CU95" t="s">
        <v>110</v>
      </c>
    </row>
    <row r="96" spans="1:99" x14ac:dyDescent="0.3">
      <c r="A96" t="s">
        <v>262</v>
      </c>
      <c r="B96" t="s">
        <v>263</v>
      </c>
      <c r="CQ96" t="s">
        <v>262</v>
      </c>
      <c r="CU96" t="s">
        <v>110</v>
      </c>
    </row>
    <row r="97" spans="1:105" x14ac:dyDescent="0.3">
      <c r="A97" t="s">
        <v>264</v>
      </c>
      <c r="B97" t="s">
        <v>265</v>
      </c>
      <c r="CQ97" t="s">
        <v>264</v>
      </c>
      <c r="CU97" t="s">
        <v>110</v>
      </c>
    </row>
    <row r="98" spans="1:105" x14ac:dyDescent="0.3">
      <c r="A98" t="s">
        <v>266</v>
      </c>
      <c r="B98" t="s">
        <v>267</v>
      </c>
      <c r="CQ98" t="s">
        <v>266</v>
      </c>
      <c r="CW98" t="s">
        <v>110</v>
      </c>
    </row>
    <row r="99" spans="1:105" x14ac:dyDescent="0.3">
      <c r="A99" t="s">
        <v>268</v>
      </c>
      <c r="B99" t="s">
        <v>269</v>
      </c>
      <c r="CQ99" t="s">
        <v>268</v>
      </c>
      <c r="CW99" t="s">
        <v>110</v>
      </c>
    </row>
    <row r="100" spans="1:105" x14ac:dyDescent="0.3">
      <c r="A100" t="s">
        <v>270</v>
      </c>
      <c r="B100" t="s">
        <v>271</v>
      </c>
      <c r="CQ100" t="s">
        <v>270</v>
      </c>
      <c r="CW100" t="s">
        <v>110</v>
      </c>
    </row>
    <row r="101" spans="1:105" x14ac:dyDescent="0.3">
      <c r="A101" t="s">
        <v>272</v>
      </c>
      <c r="B101" t="s">
        <v>273</v>
      </c>
      <c r="CQ101" t="s">
        <v>272</v>
      </c>
      <c r="CW101" t="s">
        <v>110</v>
      </c>
    </row>
    <row r="102" spans="1:105" x14ac:dyDescent="0.3">
      <c r="A102" t="s">
        <v>274</v>
      </c>
      <c r="B102" t="s">
        <v>275</v>
      </c>
      <c r="CQ102" t="s">
        <v>274</v>
      </c>
      <c r="CW102" t="s">
        <v>110</v>
      </c>
    </row>
    <row r="103" spans="1:105" x14ac:dyDescent="0.3">
      <c r="A103" t="s">
        <v>276</v>
      </c>
      <c r="B103" t="s">
        <v>277</v>
      </c>
      <c r="CQ103" t="s">
        <v>276</v>
      </c>
      <c r="CW103" t="s">
        <v>110</v>
      </c>
    </row>
    <row r="104" spans="1:105" x14ac:dyDescent="0.3">
      <c r="A104" t="s">
        <v>278</v>
      </c>
      <c r="B104" t="s">
        <v>279</v>
      </c>
      <c r="CQ104" t="s">
        <v>278</v>
      </c>
      <c r="CY104" t="s">
        <v>110</v>
      </c>
    </row>
    <row r="105" spans="1:105" x14ac:dyDescent="0.3">
      <c r="A105" t="s">
        <v>280</v>
      </c>
      <c r="B105" t="s">
        <v>281</v>
      </c>
      <c r="CQ105" t="s">
        <v>280</v>
      </c>
      <c r="CY105" t="s">
        <v>110</v>
      </c>
    </row>
    <row r="106" spans="1:105" x14ac:dyDescent="0.3">
      <c r="A106" t="s">
        <v>282</v>
      </c>
      <c r="B106" t="s">
        <v>283</v>
      </c>
      <c r="CQ106" t="s">
        <v>282</v>
      </c>
      <c r="CY106" t="s">
        <v>110</v>
      </c>
    </row>
    <row r="107" spans="1:105" x14ac:dyDescent="0.3">
      <c r="A107" t="s">
        <v>284</v>
      </c>
      <c r="B107" t="s">
        <v>285</v>
      </c>
      <c r="CQ107" t="s">
        <v>284</v>
      </c>
      <c r="CY107" t="s">
        <v>110</v>
      </c>
    </row>
    <row r="108" spans="1:105" x14ac:dyDescent="0.3">
      <c r="A108" t="s">
        <v>286</v>
      </c>
      <c r="B108" t="s">
        <v>287</v>
      </c>
      <c r="CQ108" t="s">
        <v>286</v>
      </c>
      <c r="CY108" t="s">
        <v>110</v>
      </c>
    </row>
    <row r="109" spans="1:105" x14ac:dyDescent="0.3">
      <c r="A109" t="s">
        <v>288</v>
      </c>
      <c r="B109" t="s">
        <v>289</v>
      </c>
      <c r="CQ109" t="s">
        <v>288</v>
      </c>
      <c r="DA109" t="s">
        <v>110</v>
      </c>
    </row>
    <row r="110" spans="1:105" x14ac:dyDescent="0.3">
      <c r="A110" t="s">
        <v>290</v>
      </c>
      <c r="B110" t="s">
        <v>291</v>
      </c>
      <c r="CQ110" t="s">
        <v>290</v>
      </c>
      <c r="DA110" t="s">
        <v>110</v>
      </c>
    </row>
    <row r="111" spans="1:105" x14ac:dyDescent="0.3">
      <c r="A111" t="s">
        <v>292</v>
      </c>
      <c r="B111" t="s">
        <v>293</v>
      </c>
      <c r="CQ111" t="s">
        <v>292</v>
      </c>
      <c r="DA111" t="s">
        <v>110</v>
      </c>
    </row>
    <row r="112" spans="1:105" x14ac:dyDescent="0.3">
      <c r="A112" t="s">
        <v>294</v>
      </c>
      <c r="B112" t="s">
        <v>295</v>
      </c>
      <c r="CQ112" t="s">
        <v>294</v>
      </c>
      <c r="DA112" t="s">
        <v>110</v>
      </c>
    </row>
    <row r="113" spans="1:112" x14ac:dyDescent="0.3">
      <c r="A113" t="s">
        <v>296</v>
      </c>
      <c r="B113" t="s">
        <v>297</v>
      </c>
      <c r="CQ113" t="s">
        <v>296</v>
      </c>
      <c r="DA113" t="s">
        <v>110</v>
      </c>
    </row>
    <row r="114" spans="1:112" x14ac:dyDescent="0.3">
      <c r="A114" t="s">
        <v>298</v>
      </c>
      <c r="B114" t="s">
        <v>299</v>
      </c>
      <c r="DE114" t="s">
        <v>298</v>
      </c>
      <c r="DG114" t="s">
        <v>110</v>
      </c>
      <c r="DH114">
        <v>1</v>
      </c>
    </row>
    <row r="115" spans="1:112" x14ac:dyDescent="0.3">
      <c r="A115" t="s">
        <v>300</v>
      </c>
      <c r="B115" t="s">
        <v>301</v>
      </c>
      <c r="DE115" t="s">
        <v>300</v>
      </c>
      <c r="DF115" t="s">
        <v>302</v>
      </c>
      <c r="DH115">
        <v>1</v>
      </c>
    </row>
    <row r="116" spans="1:112" x14ac:dyDescent="0.3">
      <c r="A116" t="s">
        <v>303</v>
      </c>
      <c r="B116" t="s">
        <v>304</v>
      </c>
      <c r="DE116" t="s">
        <v>303</v>
      </c>
      <c r="DF116" t="s">
        <v>305</v>
      </c>
      <c r="DH116">
        <v>1</v>
      </c>
    </row>
    <row r="117" spans="1:112" x14ac:dyDescent="0.3">
      <c r="A117" t="s">
        <v>306</v>
      </c>
      <c r="B117" t="s">
        <v>307</v>
      </c>
      <c r="DE117" t="s">
        <v>306</v>
      </c>
      <c r="DF117" t="s">
        <v>308</v>
      </c>
      <c r="DH117">
        <v>1</v>
      </c>
    </row>
    <row r="118" spans="1:112" x14ac:dyDescent="0.3">
      <c r="A118" t="s">
        <v>309</v>
      </c>
      <c r="B118" t="s">
        <v>310</v>
      </c>
      <c r="DE118" t="s">
        <v>309</v>
      </c>
      <c r="DF118" t="s">
        <v>311</v>
      </c>
      <c r="DH118">
        <v>1</v>
      </c>
    </row>
    <row r="119" spans="1:112" x14ac:dyDescent="0.3">
      <c r="A119" t="s">
        <v>312</v>
      </c>
      <c r="B119" t="s">
        <v>313</v>
      </c>
      <c r="DE119" t="s">
        <v>312</v>
      </c>
      <c r="DF119" t="s">
        <v>314</v>
      </c>
      <c r="DH119">
        <v>1</v>
      </c>
    </row>
    <row r="120" spans="1:112" x14ac:dyDescent="0.3">
      <c r="A120" t="s">
        <v>315</v>
      </c>
      <c r="B120" t="s">
        <v>316</v>
      </c>
      <c r="DE120" t="s">
        <v>315</v>
      </c>
      <c r="DF120" t="s">
        <v>317</v>
      </c>
      <c r="DH120">
        <v>1</v>
      </c>
    </row>
    <row r="121" spans="1:112" x14ac:dyDescent="0.3">
      <c r="A121" t="s">
        <v>318</v>
      </c>
      <c r="B121" t="s">
        <v>319</v>
      </c>
      <c r="DE121" t="s">
        <v>318</v>
      </c>
      <c r="DG121" t="s">
        <v>110</v>
      </c>
      <c r="DH121">
        <v>2</v>
      </c>
    </row>
    <row r="122" spans="1:112" x14ac:dyDescent="0.3">
      <c r="A122" t="s">
        <v>320</v>
      </c>
      <c r="B122" t="s">
        <v>321</v>
      </c>
      <c r="DE122" t="s">
        <v>320</v>
      </c>
      <c r="DF122" t="s">
        <v>322</v>
      </c>
      <c r="DH122">
        <v>2</v>
      </c>
    </row>
    <row r="123" spans="1:112" x14ac:dyDescent="0.3">
      <c r="A123" t="s">
        <v>323</v>
      </c>
      <c r="B123" t="s">
        <v>324</v>
      </c>
      <c r="DE123" t="s">
        <v>323</v>
      </c>
      <c r="DF123" t="s">
        <v>325</v>
      </c>
      <c r="DH123">
        <v>2</v>
      </c>
    </row>
    <row r="124" spans="1:112" x14ac:dyDescent="0.3">
      <c r="A124" t="s">
        <v>326</v>
      </c>
      <c r="B124" t="s">
        <v>327</v>
      </c>
      <c r="DE124" t="s">
        <v>326</v>
      </c>
      <c r="DF124" t="s">
        <v>328</v>
      </c>
      <c r="DH124">
        <v>2</v>
      </c>
    </row>
    <row r="125" spans="1:112" x14ac:dyDescent="0.3">
      <c r="A125" t="s">
        <v>329</v>
      </c>
      <c r="B125" t="s">
        <v>330</v>
      </c>
      <c r="DE125" t="s">
        <v>329</v>
      </c>
      <c r="DF125" t="s">
        <v>331</v>
      </c>
      <c r="DH125">
        <v>2</v>
      </c>
    </row>
    <row r="126" spans="1:112" x14ac:dyDescent="0.3">
      <c r="A126" t="s">
        <v>332</v>
      </c>
      <c r="B126" t="s">
        <v>333</v>
      </c>
      <c r="DE126" t="s">
        <v>332</v>
      </c>
      <c r="DH126">
        <v>2</v>
      </c>
    </row>
    <row r="127" spans="1:112" x14ac:dyDescent="0.3">
      <c r="A127" t="s">
        <v>334</v>
      </c>
      <c r="B127" t="s">
        <v>335</v>
      </c>
      <c r="DE127" t="s">
        <v>334</v>
      </c>
      <c r="DF127" t="s">
        <v>336</v>
      </c>
      <c r="DH127">
        <v>2</v>
      </c>
    </row>
    <row r="128" spans="1:112" x14ac:dyDescent="0.3">
      <c r="A128" t="s">
        <v>337</v>
      </c>
      <c r="B128" t="s">
        <v>338</v>
      </c>
      <c r="DE128" t="s">
        <v>337</v>
      </c>
      <c r="DF128" t="s">
        <v>339</v>
      </c>
      <c r="DH128">
        <v>2</v>
      </c>
    </row>
    <row r="129" spans="1:114" x14ac:dyDescent="0.3">
      <c r="A129" t="s">
        <v>340</v>
      </c>
      <c r="B129" t="s">
        <v>341</v>
      </c>
      <c r="DE129" t="s">
        <v>340</v>
      </c>
      <c r="DF129" t="s">
        <v>342</v>
      </c>
      <c r="DH129">
        <v>2</v>
      </c>
    </row>
    <row r="130" spans="1:114" x14ac:dyDescent="0.3">
      <c r="A130" t="s">
        <v>343</v>
      </c>
      <c r="B130" t="s">
        <v>344</v>
      </c>
      <c r="DE130" t="s">
        <v>343</v>
      </c>
      <c r="DF130" t="s">
        <v>345</v>
      </c>
      <c r="DH130">
        <v>2</v>
      </c>
    </row>
    <row r="131" spans="1:114" x14ac:dyDescent="0.3">
      <c r="A131" t="s">
        <v>346</v>
      </c>
      <c r="B131" t="s">
        <v>347</v>
      </c>
      <c r="DE131" t="s">
        <v>346</v>
      </c>
      <c r="DF131" t="s">
        <v>348</v>
      </c>
      <c r="DH131">
        <v>2</v>
      </c>
    </row>
    <row r="132" spans="1:114" x14ac:dyDescent="0.3">
      <c r="A132" t="s">
        <v>349</v>
      </c>
      <c r="B132" t="s">
        <v>350</v>
      </c>
      <c r="DE132" t="s">
        <v>349</v>
      </c>
      <c r="DF132" t="s">
        <v>351</v>
      </c>
      <c r="DH132">
        <v>2</v>
      </c>
    </row>
    <row r="133" spans="1:114" x14ac:dyDescent="0.3">
      <c r="A133" t="s">
        <v>352</v>
      </c>
      <c r="B133" t="s">
        <v>353</v>
      </c>
      <c r="DE133" t="s">
        <v>352</v>
      </c>
      <c r="DG133" t="s">
        <v>110</v>
      </c>
      <c r="DH133">
        <v>3</v>
      </c>
    </row>
    <row r="134" spans="1:114" x14ac:dyDescent="0.3">
      <c r="A134" t="s">
        <v>354</v>
      </c>
      <c r="B134" t="s">
        <v>355</v>
      </c>
      <c r="DE134" t="s">
        <v>354</v>
      </c>
      <c r="DG134" t="s">
        <v>110</v>
      </c>
      <c r="DJ134">
        <v>4</v>
      </c>
    </row>
    <row r="135" spans="1:114" x14ac:dyDescent="0.3">
      <c r="A135" t="s">
        <v>356</v>
      </c>
      <c r="B135" t="s">
        <v>357</v>
      </c>
      <c r="DE135" t="s">
        <v>356</v>
      </c>
      <c r="DF135" t="s">
        <v>358</v>
      </c>
      <c r="DJ135">
        <v>4</v>
      </c>
    </row>
    <row r="136" spans="1:114" x14ac:dyDescent="0.3">
      <c r="A136" t="s">
        <v>359</v>
      </c>
      <c r="B136" t="s">
        <v>360</v>
      </c>
      <c r="DE136" t="s">
        <v>359</v>
      </c>
      <c r="DF136" t="s">
        <v>361</v>
      </c>
      <c r="DJ136">
        <v>4</v>
      </c>
    </row>
    <row r="137" spans="1:114" x14ac:dyDescent="0.3">
      <c r="A137" t="s">
        <v>362</v>
      </c>
      <c r="B137" t="s">
        <v>363</v>
      </c>
      <c r="DE137" t="s">
        <v>362</v>
      </c>
      <c r="DF137" t="s">
        <v>364</v>
      </c>
      <c r="DJ137">
        <v>4</v>
      </c>
    </row>
    <row r="138" spans="1:114" x14ac:dyDescent="0.3">
      <c r="A138" t="s">
        <v>365</v>
      </c>
      <c r="B138" t="s">
        <v>366</v>
      </c>
      <c r="DE138" t="s">
        <v>365</v>
      </c>
      <c r="DF138" t="s">
        <v>367</v>
      </c>
      <c r="DJ138">
        <v>4</v>
      </c>
    </row>
    <row r="139" spans="1:114" x14ac:dyDescent="0.3">
      <c r="A139" t="s">
        <v>368</v>
      </c>
      <c r="B139" t="s">
        <v>369</v>
      </c>
      <c r="DE139" t="s">
        <v>368</v>
      </c>
      <c r="DF139" t="s">
        <v>370</v>
      </c>
      <c r="DJ139">
        <v>4</v>
      </c>
    </row>
    <row r="140" spans="1:114" x14ac:dyDescent="0.3">
      <c r="A140" t="s">
        <v>371</v>
      </c>
      <c r="B140" t="s">
        <v>372</v>
      </c>
      <c r="DE140" t="s">
        <v>371</v>
      </c>
      <c r="DF140" t="s">
        <v>373</v>
      </c>
      <c r="DJ140">
        <v>4</v>
      </c>
    </row>
    <row r="141" spans="1:114" x14ac:dyDescent="0.3">
      <c r="A141" t="s">
        <v>374</v>
      </c>
      <c r="B141" t="s">
        <v>375</v>
      </c>
      <c r="DE141" t="s">
        <v>374</v>
      </c>
      <c r="DF141" t="s">
        <v>376</v>
      </c>
      <c r="DJ141">
        <v>4</v>
      </c>
    </row>
    <row r="142" spans="1:114" x14ac:dyDescent="0.3">
      <c r="A142" t="s">
        <v>377</v>
      </c>
      <c r="B142" t="s">
        <v>378</v>
      </c>
      <c r="DE142" t="s">
        <v>377</v>
      </c>
      <c r="DF142" t="s">
        <v>379</v>
      </c>
      <c r="DJ142">
        <v>4</v>
      </c>
    </row>
    <row r="143" spans="1:114" x14ac:dyDescent="0.3">
      <c r="A143" t="s">
        <v>380</v>
      </c>
      <c r="B143" t="s">
        <v>381</v>
      </c>
      <c r="DE143" t="s">
        <v>380</v>
      </c>
      <c r="DF143" t="s">
        <v>382</v>
      </c>
      <c r="DJ143">
        <v>4</v>
      </c>
    </row>
    <row r="144" spans="1:114" x14ac:dyDescent="0.3">
      <c r="A144" t="s">
        <v>383</v>
      </c>
      <c r="B144" t="s">
        <v>384</v>
      </c>
      <c r="DE144" t="s">
        <v>383</v>
      </c>
      <c r="DF144" t="s">
        <v>385</v>
      </c>
      <c r="DJ144">
        <v>4</v>
      </c>
    </row>
    <row r="145" spans="1:114" x14ac:dyDescent="0.3">
      <c r="A145" t="s">
        <v>386</v>
      </c>
      <c r="B145" t="s">
        <v>387</v>
      </c>
      <c r="DE145" t="s">
        <v>386</v>
      </c>
      <c r="DF145" t="s">
        <v>388</v>
      </c>
      <c r="DJ145">
        <v>4</v>
      </c>
    </row>
    <row r="146" spans="1:114" x14ac:dyDescent="0.3">
      <c r="A146" t="s">
        <v>389</v>
      </c>
      <c r="B146" t="s">
        <v>390</v>
      </c>
      <c r="DE146" t="s">
        <v>389</v>
      </c>
      <c r="DF146" t="s">
        <v>391</v>
      </c>
      <c r="DJ146">
        <v>4</v>
      </c>
    </row>
    <row r="147" spans="1:114" x14ac:dyDescent="0.3">
      <c r="A147" t="s">
        <v>392</v>
      </c>
      <c r="B147" t="s">
        <v>393</v>
      </c>
      <c r="DE147" t="s">
        <v>392</v>
      </c>
      <c r="DF147" t="s">
        <v>394</v>
      </c>
      <c r="DJ147">
        <v>4</v>
      </c>
    </row>
    <row r="148" spans="1:114" x14ac:dyDescent="0.3">
      <c r="A148" t="s">
        <v>395</v>
      </c>
      <c r="B148" t="s">
        <v>396</v>
      </c>
      <c r="DE148" t="s">
        <v>395</v>
      </c>
      <c r="DF148" t="s">
        <v>397</v>
      </c>
      <c r="DJ148">
        <v>4</v>
      </c>
    </row>
    <row r="149" spans="1:114" x14ac:dyDescent="0.3">
      <c r="A149" t="s">
        <v>398</v>
      </c>
      <c r="B149" t="s">
        <v>399</v>
      </c>
      <c r="DE149" t="s">
        <v>398</v>
      </c>
      <c r="DG149" t="s">
        <v>110</v>
      </c>
      <c r="DJ149">
        <v>5</v>
      </c>
    </row>
    <row r="150" spans="1:114" x14ac:dyDescent="0.3">
      <c r="A150" t="s">
        <v>400</v>
      </c>
      <c r="B150" t="s">
        <v>401</v>
      </c>
      <c r="DE150" t="s">
        <v>400</v>
      </c>
      <c r="DG150" t="s">
        <v>110</v>
      </c>
      <c r="DJ150">
        <v>6</v>
      </c>
    </row>
    <row r="151" spans="1:114" x14ac:dyDescent="0.3">
      <c r="A151" t="s">
        <v>323</v>
      </c>
      <c r="B151" t="s">
        <v>324</v>
      </c>
      <c r="DE151" t="s">
        <v>323</v>
      </c>
      <c r="DF151" t="s">
        <v>402</v>
      </c>
      <c r="DJ151">
        <v>6</v>
      </c>
    </row>
    <row r="152" spans="1:114" x14ac:dyDescent="0.3">
      <c r="A152" t="s">
        <v>403</v>
      </c>
      <c r="B152" t="s">
        <v>404</v>
      </c>
      <c r="DE152" t="s">
        <v>403</v>
      </c>
      <c r="DF152" t="s">
        <v>405</v>
      </c>
      <c r="DJ152">
        <v>6</v>
      </c>
    </row>
    <row r="153" spans="1:114" x14ac:dyDescent="0.3">
      <c r="A153" t="s">
        <v>406</v>
      </c>
      <c r="B153" t="s">
        <v>407</v>
      </c>
      <c r="DE153" t="s">
        <v>406</v>
      </c>
      <c r="DF153" t="s">
        <v>408</v>
      </c>
      <c r="DJ153">
        <v>6</v>
      </c>
    </row>
    <row r="154" spans="1:114" x14ac:dyDescent="0.3">
      <c r="A154" t="s">
        <v>409</v>
      </c>
      <c r="B154" t="s">
        <v>410</v>
      </c>
      <c r="DE154" t="s">
        <v>409</v>
      </c>
      <c r="DF154" t="s">
        <v>411</v>
      </c>
      <c r="DJ154">
        <v>6</v>
      </c>
    </row>
    <row r="155" spans="1:114" x14ac:dyDescent="0.3">
      <c r="A155" t="s">
        <v>412</v>
      </c>
      <c r="B155" t="s">
        <v>413</v>
      </c>
      <c r="DE155" t="s">
        <v>412</v>
      </c>
      <c r="DJ155">
        <v>6</v>
      </c>
    </row>
    <row r="156" spans="1:114" x14ac:dyDescent="0.3">
      <c r="A156" t="s">
        <v>414</v>
      </c>
      <c r="B156" t="s">
        <v>415</v>
      </c>
      <c r="DE156" t="s">
        <v>414</v>
      </c>
      <c r="DJ156">
        <v>6</v>
      </c>
    </row>
    <row r="157" spans="1:114" x14ac:dyDescent="0.3">
      <c r="A157" t="s">
        <v>416</v>
      </c>
      <c r="B157" t="s">
        <v>417</v>
      </c>
      <c r="DE157" t="s">
        <v>416</v>
      </c>
      <c r="DF157" t="s">
        <v>418</v>
      </c>
      <c r="DJ157">
        <v>6</v>
      </c>
    </row>
    <row r="158" spans="1:114" x14ac:dyDescent="0.3">
      <c r="A158" t="s">
        <v>337</v>
      </c>
      <c r="B158" t="s">
        <v>338</v>
      </c>
      <c r="DE158" t="s">
        <v>337</v>
      </c>
      <c r="DF158" t="s">
        <v>419</v>
      </c>
      <c r="DJ158">
        <v>6</v>
      </c>
    </row>
    <row r="159" spans="1:114" x14ac:dyDescent="0.3">
      <c r="A159" t="s">
        <v>420</v>
      </c>
      <c r="B159" t="s">
        <v>421</v>
      </c>
      <c r="DE159" t="s">
        <v>420</v>
      </c>
      <c r="DF159" t="s">
        <v>422</v>
      </c>
      <c r="DJ159">
        <v>6</v>
      </c>
    </row>
    <row r="160" spans="1:114" x14ac:dyDescent="0.3">
      <c r="A160" t="s">
        <v>423</v>
      </c>
      <c r="B160" t="s">
        <v>424</v>
      </c>
      <c r="DE160" t="s">
        <v>423</v>
      </c>
      <c r="DF160" t="s">
        <v>425</v>
      </c>
      <c r="DJ160">
        <v>6</v>
      </c>
    </row>
    <row r="161" spans="1:144" x14ac:dyDescent="0.3">
      <c r="A161" t="s">
        <v>426</v>
      </c>
      <c r="B161" t="s">
        <v>427</v>
      </c>
      <c r="DE161" t="s">
        <v>426</v>
      </c>
      <c r="DF161" t="s">
        <v>428</v>
      </c>
      <c r="DJ161">
        <v>6</v>
      </c>
    </row>
    <row r="162" spans="1:144" x14ac:dyDescent="0.3">
      <c r="A162" t="s">
        <v>395</v>
      </c>
      <c r="B162" t="s">
        <v>396</v>
      </c>
      <c r="DE162" t="s">
        <v>395</v>
      </c>
      <c r="DF162" t="s">
        <v>429</v>
      </c>
      <c r="DJ162">
        <v>6</v>
      </c>
    </row>
    <row r="163" spans="1:144" x14ac:dyDescent="0.3">
      <c r="A163" t="s">
        <v>430</v>
      </c>
      <c r="B163" t="s">
        <v>431</v>
      </c>
      <c r="DE163" t="s">
        <v>430</v>
      </c>
      <c r="DG163" t="s">
        <v>110</v>
      </c>
      <c r="DL163">
        <v>7</v>
      </c>
    </row>
    <row r="164" spans="1:144" x14ac:dyDescent="0.3">
      <c r="A164" t="s">
        <v>432</v>
      </c>
      <c r="B164" t="s">
        <v>433</v>
      </c>
      <c r="DE164" t="s">
        <v>432</v>
      </c>
      <c r="DG164" t="s">
        <v>110</v>
      </c>
      <c r="DL164">
        <v>8</v>
      </c>
    </row>
    <row r="165" spans="1:144" x14ac:dyDescent="0.3">
      <c r="A165" t="s">
        <v>434</v>
      </c>
      <c r="B165" t="s">
        <v>435</v>
      </c>
      <c r="DE165" t="s">
        <v>434</v>
      </c>
      <c r="DF165" t="s">
        <v>436</v>
      </c>
      <c r="DL165">
        <v>8</v>
      </c>
    </row>
    <row r="166" spans="1:144" x14ac:dyDescent="0.3">
      <c r="A166" t="s">
        <v>437</v>
      </c>
      <c r="B166" t="s">
        <v>438</v>
      </c>
      <c r="DE166" t="s">
        <v>437</v>
      </c>
      <c r="DF166" t="s">
        <v>439</v>
      </c>
      <c r="DL166">
        <v>8</v>
      </c>
    </row>
    <row r="167" spans="1:144" x14ac:dyDescent="0.3">
      <c r="A167" t="s">
        <v>440</v>
      </c>
      <c r="B167" t="s">
        <v>441</v>
      </c>
      <c r="DE167" t="s">
        <v>440</v>
      </c>
      <c r="DF167" t="s">
        <v>442</v>
      </c>
      <c r="DL167">
        <v>8</v>
      </c>
    </row>
    <row r="168" spans="1:144" x14ac:dyDescent="0.3">
      <c r="A168" t="s">
        <v>443</v>
      </c>
      <c r="B168" t="s">
        <v>444</v>
      </c>
      <c r="DE168" t="s">
        <v>443</v>
      </c>
      <c r="DF168" t="s">
        <v>445</v>
      </c>
      <c r="DL168">
        <v>8</v>
      </c>
    </row>
    <row r="169" spans="1:144" x14ac:dyDescent="0.3">
      <c r="A169" t="s">
        <v>446</v>
      </c>
      <c r="B169" t="s">
        <v>447</v>
      </c>
      <c r="DE169" t="s">
        <v>446</v>
      </c>
      <c r="DF169" t="s">
        <v>448</v>
      </c>
      <c r="DL169">
        <v>8</v>
      </c>
    </row>
    <row r="170" spans="1:144" x14ac:dyDescent="0.3">
      <c r="A170" t="s">
        <v>449</v>
      </c>
      <c r="B170" t="s">
        <v>450</v>
      </c>
      <c r="DE170" t="s">
        <v>449</v>
      </c>
      <c r="DF170" t="s">
        <v>451</v>
      </c>
      <c r="DL170">
        <v>8</v>
      </c>
    </row>
    <row r="171" spans="1:144" x14ac:dyDescent="0.3">
      <c r="A171" t="s">
        <v>452</v>
      </c>
      <c r="B171" t="s">
        <v>453</v>
      </c>
      <c r="DE171" t="s">
        <v>452</v>
      </c>
      <c r="DG171" t="s">
        <v>110</v>
      </c>
      <c r="DL171">
        <v>9</v>
      </c>
    </row>
    <row r="172" spans="1:144" ht="15.6" x14ac:dyDescent="0.3">
      <c r="A172" t="s">
        <v>454</v>
      </c>
      <c r="B172" s="1" t="s">
        <v>455</v>
      </c>
      <c r="D172" t="s">
        <v>104</v>
      </c>
    </row>
    <row r="173" spans="1:144" x14ac:dyDescent="0.3">
      <c r="A173" t="s">
        <v>456</v>
      </c>
      <c r="B173" t="s">
        <v>457</v>
      </c>
      <c r="DR173" t="s">
        <v>110</v>
      </c>
      <c r="DT173">
        <v>142</v>
      </c>
      <c r="DU173" t="s">
        <v>252</v>
      </c>
      <c r="DX173" t="s">
        <v>456</v>
      </c>
      <c r="DY173" t="s">
        <v>458</v>
      </c>
      <c r="DZ173" t="s">
        <v>110</v>
      </c>
      <c r="EJ173">
        <v>2</v>
      </c>
      <c r="EL173">
        <v>2</v>
      </c>
      <c r="EN173">
        <v>3</v>
      </c>
    </row>
    <row r="174" spans="1:144" x14ac:dyDescent="0.3">
      <c r="A174" t="s">
        <v>459</v>
      </c>
      <c r="B174" t="s">
        <v>460</v>
      </c>
      <c r="DR174" t="s">
        <v>110</v>
      </c>
      <c r="DX174" t="s">
        <v>459</v>
      </c>
      <c r="DY174" t="s">
        <v>461</v>
      </c>
      <c r="DZ174" t="s">
        <v>110</v>
      </c>
      <c r="EJ174">
        <v>2</v>
      </c>
      <c r="EL174">
        <v>2</v>
      </c>
      <c r="EN174">
        <v>2</v>
      </c>
    </row>
    <row r="175" spans="1:144" x14ac:dyDescent="0.3">
      <c r="A175" t="s">
        <v>462</v>
      </c>
      <c r="B175" t="s">
        <v>463</v>
      </c>
      <c r="DR175" t="s">
        <v>110</v>
      </c>
      <c r="DT175">
        <v>85</v>
      </c>
      <c r="DU175" t="s">
        <v>464</v>
      </c>
      <c r="DV175">
        <v>0.97</v>
      </c>
      <c r="DW175" t="s">
        <v>464</v>
      </c>
      <c r="DX175" t="s">
        <v>462</v>
      </c>
      <c r="DY175" t="s">
        <v>465</v>
      </c>
      <c r="EB175" t="s">
        <v>110</v>
      </c>
      <c r="EJ175">
        <v>1</v>
      </c>
      <c r="EL175">
        <v>3</v>
      </c>
      <c r="EN175">
        <v>2</v>
      </c>
    </row>
    <row r="176" spans="1:144" x14ac:dyDescent="0.3">
      <c r="A176" t="s">
        <v>466</v>
      </c>
      <c r="B176" t="s">
        <v>467</v>
      </c>
      <c r="DR176" t="s">
        <v>110</v>
      </c>
      <c r="DX176" t="s">
        <v>466</v>
      </c>
      <c r="DY176" t="s">
        <v>468</v>
      </c>
      <c r="EB176" t="s">
        <v>110</v>
      </c>
      <c r="EJ176">
        <v>1</v>
      </c>
      <c r="EL176">
        <v>3</v>
      </c>
      <c r="EN176">
        <v>2</v>
      </c>
    </row>
    <row r="177" spans="1:162" x14ac:dyDescent="0.3">
      <c r="A177" t="s">
        <v>469</v>
      </c>
      <c r="B177" t="s">
        <v>470</v>
      </c>
      <c r="DR177" t="s">
        <v>110</v>
      </c>
      <c r="DX177" t="s">
        <v>469</v>
      </c>
      <c r="DY177" t="s">
        <v>471</v>
      </c>
      <c r="ED177" t="s">
        <v>110</v>
      </c>
      <c r="EJ177">
        <v>2</v>
      </c>
      <c r="EL177">
        <v>1</v>
      </c>
      <c r="EP177">
        <v>3</v>
      </c>
    </row>
    <row r="178" spans="1:162" x14ac:dyDescent="0.3">
      <c r="A178" t="s">
        <v>472</v>
      </c>
      <c r="B178" t="s">
        <v>473</v>
      </c>
      <c r="DR178" t="s">
        <v>110</v>
      </c>
      <c r="DX178" t="s">
        <v>472</v>
      </c>
      <c r="DY178" t="s">
        <v>474</v>
      </c>
      <c r="ED178" t="s">
        <v>110</v>
      </c>
      <c r="EJ178">
        <v>2</v>
      </c>
      <c r="EL178">
        <v>1</v>
      </c>
      <c r="EP178">
        <v>3</v>
      </c>
    </row>
    <row r="179" spans="1:162" x14ac:dyDescent="0.3">
      <c r="A179" t="s">
        <v>475</v>
      </c>
      <c r="B179" t="s">
        <v>476</v>
      </c>
      <c r="DR179" t="s">
        <v>110</v>
      </c>
      <c r="DX179" t="s">
        <v>475</v>
      </c>
      <c r="DY179" t="s">
        <v>477</v>
      </c>
      <c r="ED179" t="s">
        <v>110</v>
      </c>
      <c r="EL179">
        <v>1</v>
      </c>
      <c r="EP179">
        <v>3</v>
      </c>
    </row>
    <row r="180" spans="1:162" x14ac:dyDescent="0.3">
      <c r="A180" t="s">
        <v>478</v>
      </c>
      <c r="B180" t="s">
        <v>479</v>
      </c>
      <c r="DR180" t="s">
        <v>110</v>
      </c>
      <c r="DX180" t="s">
        <v>478</v>
      </c>
      <c r="DY180" t="s">
        <v>480</v>
      </c>
      <c r="EF180" t="s">
        <v>110</v>
      </c>
      <c r="EJ180">
        <v>3</v>
      </c>
      <c r="EL180">
        <v>1</v>
      </c>
      <c r="EN180">
        <v>3</v>
      </c>
    </row>
    <row r="181" spans="1:162" x14ac:dyDescent="0.3">
      <c r="A181" t="s">
        <v>481</v>
      </c>
      <c r="B181" t="s">
        <v>482</v>
      </c>
      <c r="DR181" t="s">
        <v>110</v>
      </c>
      <c r="DX181" t="s">
        <v>481</v>
      </c>
      <c r="DY181" t="s">
        <v>483</v>
      </c>
      <c r="EF181" t="s">
        <v>110</v>
      </c>
      <c r="EJ181">
        <v>3</v>
      </c>
      <c r="EL181">
        <v>2</v>
      </c>
      <c r="EN181">
        <v>3</v>
      </c>
    </row>
    <row r="182" spans="1:162" x14ac:dyDescent="0.3">
      <c r="A182" t="s">
        <v>484</v>
      </c>
      <c r="B182" t="s">
        <v>485</v>
      </c>
      <c r="DR182" t="s">
        <v>110</v>
      </c>
      <c r="DX182" t="s">
        <v>484</v>
      </c>
      <c r="DY182" t="s">
        <v>486</v>
      </c>
      <c r="EH182" t="s">
        <v>110</v>
      </c>
      <c r="EJ182">
        <v>3</v>
      </c>
      <c r="EL182">
        <v>1</v>
      </c>
      <c r="EN182">
        <v>1</v>
      </c>
    </row>
    <row r="183" spans="1:162" x14ac:dyDescent="0.3">
      <c r="A183" t="s">
        <v>487</v>
      </c>
      <c r="B183" t="s">
        <v>488</v>
      </c>
      <c r="DR183" t="s">
        <v>110</v>
      </c>
      <c r="DX183" t="s">
        <v>487</v>
      </c>
      <c r="DY183" t="s">
        <v>489</v>
      </c>
      <c r="EH183" t="s">
        <v>110</v>
      </c>
      <c r="EJ183">
        <v>2</v>
      </c>
      <c r="EL183">
        <v>1</v>
      </c>
      <c r="EN183">
        <v>1</v>
      </c>
    </row>
    <row r="184" spans="1:162" x14ac:dyDescent="0.3">
      <c r="A184" t="s">
        <v>490</v>
      </c>
      <c r="B184" t="s">
        <v>491</v>
      </c>
      <c r="DR184" t="s">
        <v>110</v>
      </c>
      <c r="DX184" t="s">
        <v>490</v>
      </c>
      <c r="DY184" t="s">
        <v>492</v>
      </c>
      <c r="EH184" t="s">
        <v>110</v>
      </c>
      <c r="EJ184">
        <v>3</v>
      </c>
      <c r="EL184">
        <v>1</v>
      </c>
      <c r="EN184">
        <v>1</v>
      </c>
    </row>
    <row r="185" spans="1:162" ht="15.6" x14ac:dyDescent="0.3">
      <c r="A185" t="s">
        <v>493</v>
      </c>
      <c r="B185" s="1" t="s">
        <v>494</v>
      </c>
    </row>
    <row r="186" spans="1:162" x14ac:dyDescent="0.3">
      <c r="A186" t="s">
        <v>495</v>
      </c>
      <c r="B186" t="s">
        <v>496</v>
      </c>
      <c r="ER186" t="s">
        <v>110</v>
      </c>
      <c r="ET186">
        <f>(156+205)/2</f>
        <v>180.5</v>
      </c>
      <c r="EU186" t="s">
        <v>99</v>
      </c>
      <c r="EV186">
        <f>(0.92+0.94)/2</f>
        <v>0.92999999999999994</v>
      </c>
      <c r="EW186" t="s">
        <v>99</v>
      </c>
      <c r="EX186" t="s">
        <v>495</v>
      </c>
      <c r="EZ186">
        <v>0.94</v>
      </c>
      <c r="FA186" t="s">
        <v>123</v>
      </c>
      <c r="FB186">
        <v>1</v>
      </c>
      <c r="FD186">
        <v>3</v>
      </c>
      <c r="FF186">
        <v>2</v>
      </c>
    </row>
    <row r="187" spans="1:162" x14ac:dyDescent="0.3">
      <c r="A187" t="s">
        <v>497</v>
      </c>
      <c r="B187" t="s">
        <v>498</v>
      </c>
      <c r="ER187" t="s">
        <v>110</v>
      </c>
      <c r="ET187">
        <v>213</v>
      </c>
      <c r="EU187" t="s">
        <v>499</v>
      </c>
      <c r="EV187">
        <v>0.95</v>
      </c>
      <c r="EW187" t="s">
        <v>499</v>
      </c>
      <c r="EX187" t="s">
        <v>497</v>
      </c>
      <c r="EZ187">
        <v>0.95</v>
      </c>
      <c r="FA187" t="s">
        <v>123</v>
      </c>
      <c r="FB187">
        <v>2</v>
      </c>
      <c r="FD187">
        <v>2</v>
      </c>
      <c r="FF187">
        <v>3</v>
      </c>
    </row>
    <row r="188" spans="1:162" x14ac:dyDescent="0.3">
      <c r="A188" t="s">
        <v>500</v>
      </c>
      <c r="B188" t="s">
        <v>501</v>
      </c>
      <c r="ER188" t="s">
        <v>110</v>
      </c>
      <c r="EX188" t="s">
        <v>500</v>
      </c>
      <c r="FB188">
        <v>3</v>
      </c>
      <c r="FD188">
        <v>2</v>
      </c>
      <c r="FF188">
        <v>1</v>
      </c>
    </row>
    <row r="189" spans="1:162" x14ac:dyDescent="0.3">
      <c r="A189" t="s">
        <v>502</v>
      </c>
      <c r="B189" t="s">
        <v>503</v>
      </c>
      <c r="ER189" t="s">
        <v>110</v>
      </c>
      <c r="ET189">
        <v>104</v>
      </c>
      <c r="EU189" t="s">
        <v>464</v>
      </c>
      <c r="EV189">
        <v>0.92500000000000004</v>
      </c>
      <c r="EW189" t="s">
        <v>464</v>
      </c>
      <c r="EX189" t="s">
        <v>502</v>
      </c>
      <c r="FB189">
        <v>3</v>
      </c>
      <c r="FD189">
        <v>2</v>
      </c>
      <c r="FF189">
        <v>1</v>
      </c>
    </row>
    <row r="190" spans="1:162" x14ac:dyDescent="0.3">
      <c r="A190" t="s">
        <v>504</v>
      </c>
      <c r="B190" t="s">
        <v>505</v>
      </c>
      <c r="ER190" t="s">
        <v>110</v>
      </c>
      <c r="EX190" t="s">
        <v>504</v>
      </c>
    </row>
    <row r="191" spans="1:162" x14ac:dyDescent="0.3">
      <c r="A191" t="s">
        <v>506</v>
      </c>
      <c r="B191" t="s">
        <v>507</v>
      </c>
      <c r="ER191" t="s">
        <v>110</v>
      </c>
      <c r="EX191" t="s">
        <v>506</v>
      </c>
      <c r="FB191">
        <v>3</v>
      </c>
      <c r="FD191">
        <v>1</v>
      </c>
      <c r="FF191">
        <v>3</v>
      </c>
    </row>
    <row r="192" spans="1:162" x14ac:dyDescent="0.3">
      <c r="A192" t="s">
        <v>508</v>
      </c>
      <c r="B192" t="s">
        <v>509</v>
      </c>
      <c r="ER192" t="s">
        <v>110</v>
      </c>
      <c r="EX192" t="s">
        <v>508</v>
      </c>
      <c r="FB192">
        <v>1</v>
      </c>
      <c r="FD192">
        <v>3</v>
      </c>
      <c r="FF192">
        <v>2</v>
      </c>
    </row>
    <row r="193" spans="1:173" x14ac:dyDescent="0.3">
      <c r="A193" t="s">
        <v>510</v>
      </c>
      <c r="B193" t="s">
        <v>511</v>
      </c>
      <c r="ER193" t="s">
        <v>110</v>
      </c>
      <c r="EX193" t="s">
        <v>510</v>
      </c>
      <c r="FB193">
        <v>2</v>
      </c>
      <c r="FD193">
        <v>3</v>
      </c>
      <c r="FF193">
        <v>2</v>
      </c>
    </row>
    <row r="194" spans="1:173" x14ac:dyDescent="0.3">
      <c r="A194" t="s">
        <v>512</v>
      </c>
      <c r="B194" t="s">
        <v>513</v>
      </c>
      <c r="ER194" t="s">
        <v>110</v>
      </c>
      <c r="EX194" t="s">
        <v>512</v>
      </c>
    </row>
    <row r="195" spans="1:173" x14ac:dyDescent="0.3">
      <c r="A195" t="s">
        <v>514</v>
      </c>
      <c r="B195" t="s">
        <v>515</v>
      </c>
      <c r="ER195" t="s">
        <v>110</v>
      </c>
      <c r="EX195" t="s">
        <v>514</v>
      </c>
      <c r="FD195">
        <v>2</v>
      </c>
      <c r="FF195">
        <v>3</v>
      </c>
    </row>
    <row r="196" spans="1:173" ht="15.6" x14ac:dyDescent="0.3">
      <c r="A196" t="s">
        <v>516</v>
      </c>
      <c r="B196" s="1" t="s">
        <v>517</v>
      </c>
    </row>
    <row r="197" spans="1:173" x14ac:dyDescent="0.3">
      <c r="A197" t="s">
        <v>518</v>
      </c>
      <c r="B197" t="s">
        <v>519</v>
      </c>
      <c r="FH197" t="s">
        <v>110</v>
      </c>
      <c r="FJ197">
        <v>200</v>
      </c>
      <c r="FL197">
        <v>6</v>
      </c>
    </row>
    <row r="198" spans="1:173" x14ac:dyDescent="0.3">
      <c r="A198" t="s">
        <v>520</v>
      </c>
      <c r="B198" t="s">
        <v>521</v>
      </c>
      <c r="FH198" t="s">
        <v>110</v>
      </c>
      <c r="FJ198">
        <v>160</v>
      </c>
      <c r="FL198">
        <v>6</v>
      </c>
    </row>
    <row r="199" spans="1:173" x14ac:dyDescent="0.3">
      <c r="A199" t="s">
        <v>522</v>
      </c>
      <c r="B199" t="s">
        <v>523</v>
      </c>
      <c r="FH199" t="s">
        <v>110</v>
      </c>
      <c r="FJ199">
        <v>180</v>
      </c>
      <c r="FL199">
        <v>5</v>
      </c>
    </row>
    <row r="200" spans="1:173" x14ac:dyDescent="0.3">
      <c r="A200" t="s">
        <v>524</v>
      </c>
      <c r="B200" t="s">
        <v>525</v>
      </c>
      <c r="FH200" t="s">
        <v>110</v>
      </c>
      <c r="FJ200">
        <v>200</v>
      </c>
      <c r="FL200">
        <v>7.5</v>
      </c>
    </row>
    <row r="201" spans="1:173" x14ac:dyDescent="0.3">
      <c r="A201" t="s">
        <v>526</v>
      </c>
      <c r="B201" t="s">
        <v>527</v>
      </c>
      <c r="FH201" t="s">
        <v>110</v>
      </c>
      <c r="FJ201">
        <v>210</v>
      </c>
      <c r="FL201">
        <v>7.5</v>
      </c>
    </row>
    <row r="202" spans="1:173" x14ac:dyDescent="0.3">
      <c r="A202" t="s">
        <v>528</v>
      </c>
      <c r="B202" t="s">
        <v>529</v>
      </c>
      <c r="FH202" t="s">
        <v>110</v>
      </c>
      <c r="FJ202">
        <v>210</v>
      </c>
      <c r="FL202">
        <v>4</v>
      </c>
    </row>
    <row r="203" spans="1:173" x14ac:dyDescent="0.3">
      <c r="A203" t="s">
        <v>530</v>
      </c>
      <c r="B203" t="s">
        <v>531</v>
      </c>
      <c r="FH203" t="s">
        <v>110</v>
      </c>
      <c r="FJ203">
        <v>180</v>
      </c>
      <c r="FL203">
        <v>5</v>
      </c>
    </row>
    <row r="204" spans="1:173" x14ac:dyDescent="0.3">
      <c r="A204" t="s">
        <v>532</v>
      </c>
      <c r="B204" t="s">
        <v>533</v>
      </c>
      <c r="FH204" t="s">
        <v>110</v>
      </c>
      <c r="FJ204">
        <v>160</v>
      </c>
      <c r="FL204">
        <v>6</v>
      </c>
    </row>
    <row r="205" spans="1:173" ht="15.6" x14ac:dyDescent="0.3">
      <c r="A205" t="s">
        <v>534</v>
      </c>
      <c r="B205" s="1" t="s">
        <v>535</v>
      </c>
    </row>
    <row r="206" spans="1:173" x14ac:dyDescent="0.3">
      <c r="A206" t="s">
        <v>536</v>
      </c>
      <c r="B206" t="s">
        <v>537</v>
      </c>
      <c r="FN206" t="s">
        <v>110</v>
      </c>
      <c r="FP206">
        <v>4.5</v>
      </c>
    </row>
    <row r="207" spans="1:173" x14ac:dyDescent="0.3">
      <c r="A207" t="s">
        <v>832</v>
      </c>
      <c r="B207" t="s">
        <v>833</v>
      </c>
      <c r="FN207" t="s">
        <v>110</v>
      </c>
      <c r="FP207">
        <v>6.6</v>
      </c>
      <c r="FQ207" t="s">
        <v>831</v>
      </c>
    </row>
    <row r="208" spans="1:173" x14ac:dyDescent="0.3">
      <c r="A208" t="s">
        <v>538</v>
      </c>
      <c r="B208" t="s">
        <v>539</v>
      </c>
      <c r="FN208" t="s">
        <v>110</v>
      </c>
      <c r="FP208">
        <f>(5.1+5.1)/2</f>
        <v>5.0999999999999996</v>
      </c>
      <c r="FQ208" t="s">
        <v>540</v>
      </c>
    </row>
    <row r="209" spans="1:174" x14ac:dyDescent="0.3">
      <c r="A209" t="s">
        <v>829</v>
      </c>
      <c r="B209" t="s">
        <v>830</v>
      </c>
      <c r="FN209" t="s">
        <v>110</v>
      </c>
      <c r="FP209">
        <v>5.7</v>
      </c>
      <c r="FQ209" t="s">
        <v>831</v>
      </c>
    </row>
    <row r="210" spans="1:174" x14ac:dyDescent="0.3">
      <c r="A210" t="s">
        <v>541</v>
      </c>
      <c r="B210" t="s">
        <v>542</v>
      </c>
      <c r="FN210" t="s">
        <v>110</v>
      </c>
      <c r="FP210">
        <v>5.0999999999999996</v>
      </c>
      <c r="FQ210" t="s">
        <v>540</v>
      </c>
    </row>
    <row r="211" spans="1:174" x14ac:dyDescent="0.3">
      <c r="A211" t="s">
        <v>543</v>
      </c>
      <c r="B211" t="s">
        <v>544</v>
      </c>
      <c r="FN211" t="s">
        <v>110</v>
      </c>
      <c r="FP211">
        <v>9.9</v>
      </c>
      <c r="FQ211" t="s">
        <v>540</v>
      </c>
    </row>
    <row r="212" spans="1:174" x14ac:dyDescent="0.3">
      <c r="A212" t="s">
        <v>545</v>
      </c>
      <c r="B212" t="s">
        <v>546</v>
      </c>
      <c r="FN212" t="s">
        <v>110</v>
      </c>
    </row>
    <row r="213" spans="1:174" x14ac:dyDescent="0.3">
      <c r="A213" t="s">
        <v>547</v>
      </c>
      <c r="B213" t="s">
        <v>548</v>
      </c>
      <c r="FN213" t="s">
        <v>110</v>
      </c>
      <c r="FP213">
        <v>6.3</v>
      </c>
      <c r="FQ213" t="s">
        <v>540</v>
      </c>
    </row>
    <row r="214" spans="1:174" x14ac:dyDescent="0.3">
      <c r="A214" t="s">
        <v>549</v>
      </c>
      <c r="B214" t="s">
        <v>550</v>
      </c>
      <c r="FN214" t="s">
        <v>110</v>
      </c>
      <c r="FP214">
        <v>6</v>
      </c>
      <c r="FQ214" t="s">
        <v>540</v>
      </c>
    </row>
    <row r="215" spans="1:174" x14ac:dyDescent="0.3">
      <c r="A215" t="s">
        <v>551</v>
      </c>
      <c r="B215" t="s">
        <v>552</v>
      </c>
      <c r="FN215" t="s">
        <v>110</v>
      </c>
      <c r="FP215">
        <v>9</v>
      </c>
      <c r="FQ215" t="s">
        <v>540</v>
      </c>
    </row>
    <row r="216" spans="1:174" x14ac:dyDescent="0.3">
      <c r="A216" t="s">
        <v>553</v>
      </c>
      <c r="B216" t="s">
        <v>554</v>
      </c>
      <c r="FN216" t="s">
        <v>110</v>
      </c>
      <c r="FP216">
        <v>9</v>
      </c>
      <c r="FQ216" t="s">
        <v>540</v>
      </c>
    </row>
    <row r="217" spans="1:174" x14ac:dyDescent="0.3">
      <c r="A217" t="s">
        <v>555</v>
      </c>
      <c r="B217" t="s">
        <v>556</v>
      </c>
      <c r="FN217" t="s">
        <v>110</v>
      </c>
      <c r="FP217">
        <v>6.6</v>
      </c>
      <c r="FQ217" t="s">
        <v>540</v>
      </c>
    </row>
    <row r="218" spans="1:174" x14ac:dyDescent="0.3">
      <c r="A218" t="s">
        <v>557</v>
      </c>
      <c r="B218" t="s">
        <v>558</v>
      </c>
      <c r="FN218" t="s">
        <v>110</v>
      </c>
      <c r="FP218">
        <v>6.3</v>
      </c>
      <c r="FQ218" t="s">
        <v>540</v>
      </c>
    </row>
    <row r="219" spans="1:174" x14ac:dyDescent="0.3">
      <c r="A219" t="s">
        <v>839</v>
      </c>
      <c r="B219" t="s">
        <v>840</v>
      </c>
      <c r="FN219" t="s">
        <v>110</v>
      </c>
      <c r="FP219">
        <v>5.0999999999999996</v>
      </c>
      <c r="FQ219" t="s">
        <v>831</v>
      </c>
    </row>
    <row r="220" spans="1:174" ht="15.6" x14ac:dyDescent="0.3">
      <c r="A220" t="s">
        <v>559</v>
      </c>
      <c r="B220" s="1" t="s">
        <v>560</v>
      </c>
    </row>
    <row r="221" spans="1:174" x14ac:dyDescent="0.3">
      <c r="A221" t="s">
        <v>561</v>
      </c>
      <c r="B221" t="s">
        <v>562</v>
      </c>
      <c r="E221">
        <v>2200</v>
      </c>
      <c r="FR221" t="s">
        <v>110</v>
      </c>
    </row>
    <row r="222" spans="1:174" x14ac:dyDescent="0.3">
      <c r="A222" t="s">
        <v>563</v>
      </c>
      <c r="B222" t="s">
        <v>564</v>
      </c>
      <c r="E222">
        <v>1800</v>
      </c>
      <c r="FR222" t="s">
        <v>110</v>
      </c>
    </row>
    <row r="223" spans="1:174" x14ac:dyDescent="0.3">
      <c r="A223" t="s">
        <v>565</v>
      </c>
      <c r="B223" t="s">
        <v>566</v>
      </c>
      <c r="E223">
        <v>1600</v>
      </c>
      <c r="FR223" t="s">
        <v>110</v>
      </c>
    </row>
    <row r="224" spans="1:174" x14ac:dyDescent="0.3">
      <c r="A224" t="s">
        <v>567</v>
      </c>
      <c r="B224" t="s">
        <v>568</v>
      </c>
      <c r="E224">
        <v>1500</v>
      </c>
      <c r="FR224" t="s">
        <v>110</v>
      </c>
    </row>
    <row r="225" spans="1:206" x14ac:dyDescent="0.3">
      <c r="A225" t="s">
        <v>569</v>
      </c>
      <c r="B225" t="s">
        <v>570</v>
      </c>
      <c r="E225">
        <v>1100</v>
      </c>
      <c r="FR225" t="s">
        <v>110</v>
      </c>
    </row>
    <row r="226" spans="1:206" x14ac:dyDescent="0.3">
      <c r="A226" t="s">
        <v>571</v>
      </c>
      <c r="B226" t="s">
        <v>572</v>
      </c>
      <c r="E226">
        <v>450</v>
      </c>
      <c r="FR226" t="s">
        <v>110</v>
      </c>
    </row>
    <row r="227" spans="1:206" x14ac:dyDescent="0.3">
      <c r="A227" t="s">
        <v>573</v>
      </c>
      <c r="B227" t="s">
        <v>574</v>
      </c>
      <c r="E227">
        <v>900</v>
      </c>
      <c r="FR227" t="s">
        <v>110</v>
      </c>
    </row>
    <row r="228" spans="1:206" x14ac:dyDescent="0.3">
      <c r="A228" t="s">
        <v>575</v>
      </c>
      <c r="B228" t="s">
        <v>576</v>
      </c>
      <c r="E228">
        <v>1200</v>
      </c>
      <c r="FR228" t="s">
        <v>110</v>
      </c>
    </row>
    <row r="229" spans="1:206" x14ac:dyDescent="0.3">
      <c r="A229" t="s">
        <v>577</v>
      </c>
      <c r="B229" t="s">
        <v>578</v>
      </c>
      <c r="E229">
        <v>300</v>
      </c>
      <c r="FR229" t="s">
        <v>110</v>
      </c>
    </row>
    <row r="230" spans="1:206" x14ac:dyDescent="0.3">
      <c r="A230" t="s">
        <v>579</v>
      </c>
      <c r="B230" t="s">
        <v>580</v>
      </c>
      <c r="E230">
        <v>11</v>
      </c>
      <c r="FR230" t="s">
        <v>110</v>
      </c>
    </row>
    <row r="231" spans="1:206" x14ac:dyDescent="0.3">
      <c r="A231" t="s">
        <v>581</v>
      </c>
      <c r="B231" t="s">
        <v>582</v>
      </c>
      <c r="E231">
        <v>300</v>
      </c>
      <c r="FR231" t="s">
        <v>110</v>
      </c>
    </row>
    <row r="232" spans="1:206" x14ac:dyDescent="0.3">
      <c r="A232" t="s">
        <v>583</v>
      </c>
      <c r="B232" t="s">
        <v>584</v>
      </c>
    </row>
    <row r="233" spans="1:206" ht="15.6" x14ac:dyDescent="0.3">
      <c r="A233" t="s">
        <v>592</v>
      </c>
      <c r="B233" s="1" t="s">
        <v>593</v>
      </c>
    </row>
    <row r="234" spans="1:206" x14ac:dyDescent="0.3">
      <c r="A234" s="2" t="s">
        <v>671</v>
      </c>
      <c r="B234" s="2" t="s">
        <v>594</v>
      </c>
      <c r="GN234" t="s">
        <v>110</v>
      </c>
      <c r="GP234" s="4" t="s">
        <v>753</v>
      </c>
      <c r="GR234" s="4" t="s">
        <v>756</v>
      </c>
      <c r="GT234" s="4" t="s">
        <v>764</v>
      </c>
      <c r="GV234" s="4" t="s">
        <v>773</v>
      </c>
      <c r="GX234" s="4" t="s">
        <v>781</v>
      </c>
    </row>
    <row r="235" spans="1:206" x14ac:dyDescent="0.3">
      <c r="A235" s="3" t="s">
        <v>672</v>
      </c>
      <c r="B235" s="3" t="s">
        <v>595</v>
      </c>
      <c r="GN235" t="s">
        <v>110</v>
      </c>
      <c r="GP235" s="5" t="s">
        <v>753</v>
      </c>
      <c r="GR235" s="5" t="s">
        <v>757</v>
      </c>
      <c r="GT235" s="5" t="s">
        <v>765</v>
      </c>
      <c r="GV235" s="5" t="s">
        <v>774</v>
      </c>
      <c r="GX235" s="5" t="s">
        <v>782</v>
      </c>
    </row>
    <row r="236" spans="1:206" x14ac:dyDescent="0.3">
      <c r="A236" s="2" t="s">
        <v>673</v>
      </c>
      <c r="B236" s="2" t="s">
        <v>596</v>
      </c>
      <c r="GN236" t="s">
        <v>110</v>
      </c>
      <c r="GP236" s="4" t="s">
        <v>753</v>
      </c>
      <c r="GR236" s="4" t="s">
        <v>756</v>
      </c>
      <c r="GT236" s="4" t="s">
        <v>766</v>
      </c>
      <c r="GV236" s="4" t="s">
        <v>774</v>
      </c>
      <c r="GX236" s="4" t="s">
        <v>783</v>
      </c>
    </row>
    <row r="237" spans="1:206" x14ac:dyDescent="0.3">
      <c r="A237" s="2" t="s">
        <v>674</v>
      </c>
      <c r="B237" s="2" t="s">
        <v>597</v>
      </c>
      <c r="GN237" t="s">
        <v>110</v>
      </c>
      <c r="GP237" s="4" t="s">
        <v>753</v>
      </c>
      <c r="GR237" s="4" t="s">
        <v>756</v>
      </c>
      <c r="GT237" s="4" t="s">
        <v>767</v>
      </c>
      <c r="GV237" s="4" t="s">
        <v>774</v>
      </c>
      <c r="GX237" s="4" t="s">
        <v>785</v>
      </c>
    </row>
    <row r="238" spans="1:206" x14ac:dyDescent="0.3">
      <c r="A238" s="3" t="s">
        <v>707</v>
      </c>
      <c r="B238" s="3" t="s">
        <v>598</v>
      </c>
      <c r="GN238" t="s">
        <v>110</v>
      </c>
      <c r="GP238" s="5" t="s">
        <v>753</v>
      </c>
      <c r="GR238" s="5" t="s">
        <v>756</v>
      </c>
      <c r="GT238" s="5" t="s">
        <v>767</v>
      </c>
      <c r="GV238" s="5" t="s">
        <v>774</v>
      </c>
      <c r="GX238" s="5" t="s">
        <v>786</v>
      </c>
    </row>
    <row r="239" spans="1:206" x14ac:dyDescent="0.3">
      <c r="A239" s="2" t="s">
        <v>708</v>
      </c>
      <c r="B239" s="2" t="s">
        <v>599</v>
      </c>
      <c r="GN239" t="s">
        <v>110</v>
      </c>
      <c r="GP239" s="4" t="s">
        <v>753</v>
      </c>
      <c r="GR239" s="4" t="s">
        <v>756</v>
      </c>
      <c r="GT239" s="4" t="s">
        <v>767</v>
      </c>
      <c r="GV239" s="4" t="s">
        <v>774</v>
      </c>
      <c r="GX239" s="4" t="s">
        <v>787</v>
      </c>
    </row>
    <row r="240" spans="1:206" x14ac:dyDescent="0.3">
      <c r="A240" s="3" t="s">
        <v>709</v>
      </c>
      <c r="B240" s="3" t="s">
        <v>600</v>
      </c>
      <c r="GN240" t="s">
        <v>110</v>
      </c>
      <c r="GP240" s="5" t="s">
        <v>753</v>
      </c>
      <c r="GR240" s="5" t="s">
        <v>756</v>
      </c>
      <c r="GT240" s="5" t="s">
        <v>767</v>
      </c>
      <c r="GV240" s="5" t="s">
        <v>774</v>
      </c>
      <c r="GX240" s="5" t="s">
        <v>788</v>
      </c>
    </row>
    <row r="241" spans="1:206" x14ac:dyDescent="0.3">
      <c r="A241" s="2" t="s">
        <v>710</v>
      </c>
      <c r="B241" s="2" t="s">
        <v>601</v>
      </c>
      <c r="GN241" t="s">
        <v>110</v>
      </c>
      <c r="GP241" s="4" t="s">
        <v>753</v>
      </c>
      <c r="GR241" s="4" t="s">
        <v>756</v>
      </c>
      <c r="GT241" s="4" t="s">
        <v>765</v>
      </c>
      <c r="GV241" s="4" t="s">
        <v>775</v>
      </c>
      <c r="GX241" s="4" t="s">
        <v>789</v>
      </c>
    </row>
    <row r="242" spans="1:206" x14ac:dyDescent="0.3">
      <c r="A242" s="3" t="s">
        <v>711</v>
      </c>
      <c r="B242" s="3" t="s">
        <v>602</v>
      </c>
      <c r="GN242" t="s">
        <v>110</v>
      </c>
      <c r="GP242" s="5" t="s">
        <v>753</v>
      </c>
      <c r="GR242" s="5" t="s">
        <v>756</v>
      </c>
      <c r="GT242" s="5" t="s">
        <v>765</v>
      </c>
      <c r="GV242" s="5" t="s">
        <v>775</v>
      </c>
      <c r="GX242" s="5" t="s">
        <v>789</v>
      </c>
    </row>
    <row r="243" spans="1:206" x14ac:dyDescent="0.3">
      <c r="A243" s="2" t="s">
        <v>675</v>
      </c>
      <c r="B243" s="2" t="s">
        <v>603</v>
      </c>
      <c r="GN243" t="s">
        <v>110</v>
      </c>
      <c r="GP243" s="4" t="s">
        <v>753</v>
      </c>
      <c r="GR243" s="4" t="s">
        <v>758</v>
      </c>
      <c r="GT243" s="4" t="s">
        <v>768</v>
      </c>
      <c r="GV243" s="4" t="s">
        <v>776</v>
      </c>
      <c r="GX243" s="4" t="s">
        <v>790</v>
      </c>
    </row>
    <row r="244" spans="1:206" x14ac:dyDescent="0.3">
      <c r="A244" s="3" t="s">
        <v>712</v>
      </c>
      <c r="B244" s="3" t="s">
        <v>604</v>
      </c>
      <c r="GN244" t="s">
        <v>110</v>
      </c>
      <c r="GP244" s="5" t="s">
        <v>753</v>
      </c>
      <c r="GR244" s="5" t="s">
        <v>759</v>
      </c>
      <c r="GT244" s="5" t="s">
        <v>765</v>
      </c>
      <c r="GV244" s="5" t="s">
        <v>775</v>
      </c>
      <c r="GX244" s="5" t="s">
        <v>791</v>
      </c>
    </row>
    <row r="245" spans="1:206" x14ac:dyDescent="0.3">
      <c r="A245" s="2" t="s">
        <v>676</v>
      </c>
      <c r="B245" s="2" t="s">
        <v>605</v>
      </c>
      <c r="GN245" t="s">
        <v>110</v>
      </c>
      <c r="GP245" s="4" t="s">
        <v>753</v>
      </c>
      <c r="GR245" s="4" t="s">
        <v>756</v>
      </c>
      <c r="GT245" s="4" t="s">
        <v>769</v>
      </c>
      <c r="GV245" s="4" t="s">
        <v>774</v>
      </c>
      <c r="GX245" s="4" t="s">
        <v>792</v>
      </c>
    </row>
    <row r="246" spans="1:206" x14ac:dyDescent="0.3">
      <c r="A246" s="3" t="s">
        <v>713</v>
      </c>
      <c r="B246" s="3" t="s">
        <v>606</v>
      </c>
      <c r="GN246" t="s">
        <v>110</v>
      </c>
      <c r="GP246" s="5" t="s">
        <v>753</v>
      </c>
      <c r="GR246" s="5" t="s">
        <v>757</v>
      </c>
      <c r="GT246" s="5" t="s">
        <v>765</v>
      </c>
      <c r="GV246" s="5" t="s">
        <v>777</v>
      </c>
      <c r="GX246" s="5" t="s">
        <v>793</v>
      </c>
    </row>
    <row r="247" spans="1:206" x14ac:dyDescent="0.3">
      <c r="A247" s="2" t="s">
        <v>677</v>
      </c>
      <c r="B247" s="2" t="s">
        <v>607</v>
      </c>
      <c r="GN247" t="s">
        <v>110</v>
      </c>
      <c r="GP247" s="4" t="s">
        <v>753</v>
      </c>
      <c r="GR247" s="4" t="s">
        <v>756</v>
      </c>
      <c r="GT247" s="4" t="s">
        <v>765</v>
      </c>
      <c r="GV247" s="4" t="s">
        <v>775</v>
      </c>
      <c r="GX247" s="4" t="s">
        <v>794</v>
      </c>
    </row>
    <row r="248" spans="1:206" x14ac:dyDescent="0.3">
      <c r="A248" s="3" t="s">
        <v>678</v>
      </c>
      <c r="B248" s="3" t="s">
        <v>608</v>
      </c>
      <c r="GN248" t="s">
        <v>110</v>
      </c>
      <c r="GP248" s="5" t="s">
        <v>753</v>
      </c>
      <c r="GR248" s="5" t="s">
        <v>757</v>
      </c>
      <c r="GT248" s="5" t="s">
        <v>765</v>
      </c>
      <c r="GV248" s="5" t="s">
        <v>774</v>
      </c>
      <c r="GX248" s="5" t="s">
        <v>795</v>
      </c>
    </row>
    <row r="249" spans="1:206" x14ac:dyDescent="0.3">
      <c r="A249" s="2" t="s">
        <v>679</v>
      </c>
      <c r="B249" s="2" t="s">
        <v>609</v>
      </c>
      <c r="GN249" t="s">
        <v>110</v>
      </c>
      <c r="GP249" s="4" t="s">
        <v>753</v>
      </c>
      <c r="GR249" s="4" t="s">
        <v>757</v>
      </c>
      <c r="GT249" s="4" t="s">
        <v>769</v>
      </c>
      <c r="GV249" s="4" t="s">
        <v>773</v>
      </c>
      <c r="GX249" s="4" t="s">
        <v>796</v>
      </c>
    </row>
    <row r="250" spans="1:206" x14ac:dyDescent="0.3">
      <c r="A250" s="3" t="s">
        <v>714</v>
      </c>
      <c r="B250" s="3" t="s">
        <v>610</v>
      </c>
      <c r="GN250" t="s">
        <v>110</v>
      </c>
      <c r="GP250" s="5" t="s">
        <v>753</v>
      </c>
      <c r="GR250" s="5" t="s">
        <v>756</v>
      </c>
      <c r="GT250" s="5" t="s">
        <v>766</v>
      </c>
      <c r="GV250" s="5" t="s">
        <v>774</v>
      </c>
      <c r="GX250" s="5" t="s">
        <v>797</v>
      </c>
    </row>
    <row r="251" spans="1:206" x14ac:dyDescent="0.3">
      <c r="A251" s="2" t="s">
        <v>715</v>
      </c>
      <c r="B251" s="2" t="s">
        <v>611</v>
      </c>
      <c r="GN251" t="s">
        <v>110</v>
      </c>
      <c r="GP251" s="4" t="s">
        <v>753</v>
      </c>
      <c r="GR251" s="4" t="s">
        <v>757</v>
      </c>
      <c r="GT251" s="4" t="s">
        <v>770</v>
      </c>
      <c r="GV251" s="4" t="s">
        <v>774</v>
      </c>
      <c r="GX251" s="4" t="s">
        <v>798</v>
      </c>
    </row>
    <row r="252" spans="1:206" x14ac:dyDescent="0.3">
      <c r="A252" s="3" t="s">
        <v>716</v>
      </c>
      <c r="B252" s="3" t="s">
        <v>612</v>
      </c>
      <c r="GN252" t="s">
        <v>110</v>
      </c>
      <c r="GP252" s="5" t="s">
        <v>753</v>
      </c>
      <c r="GR252" s="5" t="s">
        <v>756</v>
      </c>
      <c r="GT252" s="5" t="s">
        <v>767</v>
      </c>
      <c r="GV252" s="5" t="s">
        <v>774</v>
      </c>
      <c r="GX252" s="5" t="s">
        <v>799</v>
      </c>
    </row>
    <row r="253" spans="1:206" x14ac:dyDescent="0.3">
      <c r="A253" s="2" t="s">
        <v>717</v>
      </c>
      <c r="B253" s="2" t="s">
        <v>613</v>
      </c>
      <c r="GN253" t="s">
        <v>110</v>
      </c>
      <c r="GP253" s="4" t="s">
        <v>753</v>
      </c>
      <c r="GR253" s="4" t="s">
        <v>756</v>
      </c>
      <c r="GT253" s="4" t="s">
        <v>767</v>
      </c>
      <c r="GV253" s="4" t="s">
        <v>774</v>
      </c>
      <c r="GX253" s="4" t="s">
        <v>788</v>
      </c>
    </row>
    <row r="254" spans="1:206" x14ac:dyDescent="0.3">
      <c r="A254" s="3" t="s">
        <v>718</v>
      </c>
      <c r="B254" s="3" t="s">
        <v>614</v>
      </c>
      <c r="GN254" t="s">
        <v>110</v>
      </c>
      <c r="GP254" s="5" t="s">
        <v>753</v>
      </c>
      <c r="GR254" s="5" t="s">
        <v>756</v>
      </c>
      <c r="GT254" s="5" t="s">
        <v>766</v>
      </c>
      <c r="GV254" s="5" t="s">
        <v>778</v>
      </c>
      <c r="GX254" s="5" t="s">
        <v>800</v>
      </c>
    </row>
    <row r="255" spans="1:206" x14ac:dyDescent="0.3">
      <c r="A255" s="2" t="s">
        <v>680</v>
      </c>
      <c r="B255" s="2" t="s">
        <v>615</v>
      </c>
      <c r="GN255" t="s">
        <v>110</v>
      </c>
      <c r="GP255" s="4" t="s">
        <v>753</v>
      </c>
      <c r="GR255" s="4" t="s">
        <v>756</v>
      </c>
      <c r="GT255" s="4" t="s">
        <v>769</v>
      </c>
      <c r="GV255" s="4" t="s">
        <v>774</v>
      </c>
      <c r="GX255" s="4" t="s">
        <v>801</v>
      </c>
    </row>
    <row r="256" spans="1:206" x14ac:dyDescent="0.3">
      <c r="A256" s="3" t="s">
        <v>681</v>
      </c>
      <c r="B256" s="3" t="s">
        <v>616</v>
      </c>
      <c r="GN256" t="s">
        <v>110</v>
      </c>
      <c r="GP256" s="5" t="s">
        <v>753</v>
      </c>
      <c r="GR256" s="5" t="s">
        <v>756</v>
      </c>
      <c r="GT256" s="5" t="s">
        <v>765</v>
      </c>
      <c r="GV256" s="5" t="s">
        <v>773</v>
      </c>
      <c r="GX256" s="5" t="s">
        <v>802</v>
      </c>
    </row>
    <row r="257" spans="1:206" x14ac:dyDescent="0.3">
      <c r="A257" s="2" t="s">
        <v>682</v>
      </c>
      <c r="B257" s="2" t="s">
        <v>617</v>
      </c>
      <c r="GN257" t="s">
        <v>110</v>
      </c>
      <c r="GP257" s="4" t="s">
        <v>753</v>
      </c>
      <c r="GR257" s="4" t="s">
        <v>756</v>
      </c>
      <c r="GT257" s="4" t="s">
        <v>765</v>
      </c>
      <c r="GV257" s="4" t="s">
        <v>773</v>
      </c>
      <c r="GX257" s="4" t="s">
        <v>791</v>
      </c>
    </row>
    <row r="258" spans="1:206" x14ac:dyDescent="0.3">
      <c r="A258" s="3" t="s">
        <v>683</v>
      </c>
      <c r="B258" s="3" t="s">
        <v>618</v>
      </c>
      <c r="GN258" t="s">
        <v>110</v>
      </c>
      <c r="GP258" s="5" t="s">
        <v>753</v>
      </c>
      <c r="GR258" s="5" t="s">
        <v>756</v>
      </c>
      <c r="GT258" s="5" t="s">
        <v>765</v>
      </c>
      <c r="GV258" s="5" t="s">
        <v>773</v>
      </c>
      <c r="GX258" s="5" t="s">
        <v>803</v>
      </c>
    </row>
    <row r="259" spans="1:206" x14ac:dyDescent="0.3">
      <c r="A259" s="2" t="s">
        <v>719</v>
      </c>
      <c r="B259" s="2" t="s">
        <v>619</v>
      </c>
      <c r="GN259" t="s">
        <v>110</v>
      </c>
      <c r="GP259" s="4" t="s">
        <v>753</v>
      </c>
      <c r="GR259" s="4" t="s">
        <v>756</v>
      </c>
      <c r="GT259" s="4" t="s">
        <v>765</v>
      </c>
      <c r="GV259" s="4" t="s">
        <v>773</v>
      </c>
      <c r="GX259" s="4" t="s">
        <v>804</v>
      </c>
    </row>
    <row r="260" spans="1:206" x14ac:dyDescent="0.3">
      <c r="A260" s="3" t="s">
        <v>720</v>
      </c>
      <c r="B260" s="3" t="s">
        <v>620</v>
      </c>
      <c r="GN260" t="s">
        <v>110</v>
      </c>
      <c r="GP260" s="5" t="s">
        <v>753</v>
      </c>
      <c r="GR260" s="5" t="s">
        <v>756</v>
      </c>
      <c r="GT260" s="5" t="s">
        <v>765</v>
      </c>
      <c r="GV260" s="5" t="s">
        <v>773</v>
      </c>
      <c r="GX260" s="5" t="s">
        <v>784</v>
      </c>
    </row>
    <row r="261" spans="1:206" x14ac:dyDescent="0.3">
      <c r="A261" s="2" t="s">
        <v>684</v>
      </c>
      <c r="B261" s="2" t="s">
        <v>621</v>
      </c>
      <c r="GN261" t="s">
        <v>110</v>
      </c>
      <c r="GP261" s="4" t="s">
        <v>753</v>
      </c>
      <c r="GR261" s="4" t="s">
        <v>756</v>
      </c>
      <c r="GT261" s="4" t="s">
        <v>769</v>
      </c>
      <c r="GV261" s="4" t="s">
        <v>774</v>
      </c>
      <c r="GX261" s="4" t="s">
        <v>797</v>
      </c>
    </row>
    <row r="262" spans="1:206" x14ac:dyDescent="0.3">
      <c r="A262" s="3" t="s">
        <v>685</v>
      </c>
      <c r="B262" s="3" t="s">
        <v>622</v>
      </c>
      <c r="GN262" t="s">
        <v>110</v>
      </c>
      <c r="GP262" s="5" t="s">
        <v>753</v>
      </c>
      <c r="GR262" s="5" t="s">
        <v>756</v>
      </c>
      <c r="GT262" s="5" t="s">
        <v>765</v>
      </c>
      <c r="GV262" s="5" t="s">
        <v>773</v>
      </c>
      <c r="GX262" s="5" t="s">
        <v>805</v>
      </c>
    </row>
    <row r="263" spans="1:206" x14ac:dyDescent="0.3">
      <c r="A263" s="2" t="s">
        <v>721</v>
      </c>
      <c r="B263" s="2" t="s">
        <v>623</v>
      </c>
      <c r="GN263" t="s">
        <v>110</v>
      </c>
      <c r="GP263" s="4" t="s">
        <v>753</v>
      </c>
      <c r="GR263" s="4" t="s">
        <v>757</v>
      </c>
      <c r="GT263" s="4" t="s">
        <v>765</v>
      </c>
      <c r="GV263" s="4" t="s">
        <v>774</v>
      </c>
      <c r="GX263" s="4" t="s">
        <v>795</v>
      </c>
    </row>
    <row r="264" spans="1:206" x14ac:dyDescent="0.3">
      <c r="A264" s="3" t="s">
        <v>722</v>
      </c>
      <c r="B264" s="3" t="s">
        <v>624</v>
      </c>
      <c r="GN264" t="s">
        <v>110</v>
      </c>
      <c r="GP264" s="5" t="s">
        <v>753</v>
      </c>
      <c r="GR264" s="5" t="s">
        <v>756</v>
      </c>
      <c r="GT264" s="5" t="s">
        <v>765</v>
      </c>
      <c r="GV264" s="5" t="s">
        <v>775</v>
      </c>
      <c r="GX264" s="5" t="s">
        <v>791</v>
      </c>
    </row>
    <row r="265" spans="1:206" x14ac:dyDescent="0.3">
      <c r="A265" s="2" t="s">
        <v>723</v>
      </c>
      <c r="B265" s="2" t="s">
        <v>625</v>
      </c>
      <c r="GN265" t="s">
        <v>110</v>
      </c>
      <c r="GP265" s="4" t="s">
        <v>753</v>
      </c>
      <c r="GR265" s="4" t="s">
        <v>760</v>
      </c>
      <c r="GT265" s="4" t="s">
        <v>769</v>
      </c>
      <c r="GV265" s="4" t="s">
        <v>774</v>
      </c>
      <c r="GX265" s="4" t="s">
        <v>806</v>
      </c>
    </row>
    <row r="266" spans="1:206" x14ac:dyDescent="0.3">
      <c r="A266" s="3" t="s">
        <v>724</v>
      </c>
      <c r="B266" s="3" t="s">
        <v>626</v>
      </c>
      <c r="GN266" t="s">
        <v>110</v>
      </c>
      <c r="GP266" s="5" t="s">
        <v>753</v>
      </c>
      <c r="GR266" s="5" t="s">
        <v>756</v>
      </c>
      <c r="GT266" s="5" t="s">
        <v>766</v>
      </c>
      <c r="GV266" s="5" t="s">
        <v>778</v>
      </c>
      <c r="GX266" s="5" t="s">
        <v>800</v>
      </c>
    </row>
    <row r="267" spans="1:206" x14ac:dyDescent="0.3">
      <c r="A267" s="2" t="s">
        <v>686</v>
      </c>
      <c r="B267" s="2" t="s">
        <v>627</v>
      </c>
      <c r="GN267" t="s">
        <v>110</v>
      </c>
      <c r="GP267" s="4" t="s">
        <v>753</v>
      </c>
      <c r="GR267" s="4" t="s">
        <v>757</v>
      </c>
      <c r="GT267" s="4" t="s">
        <v>771</v>
      </c>
      <c r="GV267" s="4" t="s">
        <v>774</v>
      </c>
      <c r="GX267" s="4" t="s">
        <v>807</v>
      </c>
    </row>
    <row r="268" spans="1:206" x14ac:dyDescent="0.3">
      <c r="A268" s="3" t="s">
        <v>725</v>
      </c>
      <c r="B268" s="3" t="s">
        <v>628</v>
      </c>
      <c r="GN268" t="s">
        <v>110</v>
      </c>
      <c r="GP268" s="5" t="s">
        <v>753</v>
      </c>
      <c r="GR268" s="5" t="s">
        <v>756</v>
      </c>
      <c r="GT268" s="5" t="s">
        <v>765</v>
      </c>
      <c r="GV268" s="5" t="s">
        <v>773</v>
      </c>
      <c r="GX268" s="5" t="s">
        <v>791</v>
      </c>
    </row>
    <row r="269" spans="1:206" x14ac:dyDescent="0.3">
      <c r="A269" s="2" t="s">
        <v>726</v>
      </c>
      <c r="B269" s="2" t="s">
        <v>629</v>
      </c>
      <c r="GN269" t="s">
        <v>110</v>
      </c>
      <c r="GP269" s="4" t="s">
        <v>753</v>
      </c>
      <c r="GR269" s="4" t="s">
        <v>757</v>
      </c>
      <c r="GT269" s="4" t="s">
        <v>765</v>
      </c>
      <c r="GV269" s="4" t="s">
        <v>779</v>
      </c>
      <c r="GX269" s="4" t="s">
        <v>808</v>
      </c>
    </row>
    <row r="270" spans="1:206" x14ac:dyDescent="0.3">
      <c r="A270" s="3" t="s">
        <v>727</v>
      </c>
      <c r="B270" s="3" t="s">
        <v>630</v>
      </c>
      <c r="GN270" t="s">
        <v>110</v>
      </c>
      <c r="GP270" s="5" t="s">
        <v>753</v>
      </c>
      <c r="GR270" s="5" t="s">
        <v>757</v>
      </c>
      <c r="GT270" s="5" t="s">
        <v>765</v>
      </c>
      <c r="GV270" s="5" t="s">
        <v>774</v>
      </c>
      <c r="GX270" s="5" t="s">
        <v>809</v>
      </c>
    </row>
    <row r="271" spans="1:206" x14ac:dyDescent="0.3">
      <c r="A271" s="2" t="s">
        <v>687</v>
      </c>
      <c r="B271" s="2" t="s">
        <v>631</v>
      </c>
      <c r="GN271" t="s">
        <v>110</v>
      </c>
      <c r="GP271" s="4" t="s">
        <v>753</v>
      </c>
      <c r="GR271" s="4" t="s">
        <v>756</v>
      </c>
      <c r="GT271" s="4" t="s">
        <v>769</v>
      </c>
      <c r="GV271" s="4" t="s">
        <v>774</v>
      </c>
      <c r="GX271" s="4" t="s">
        <v>796</v>
      </c>
    </row>
    <row r="272" spans="1:206" x14ac:dyDescent="0.3">
      <c r="A272" s="3" t="s">
        <v>688</v>
      </c>
      <c r="B272" s="3" t="s">
        <v>632</v>
      </c>
      <c r="GN272" t="s">
        <v>110</v>
      </c>
      <c r="GP272" s="5" t="s">
        <v>753</v>
      </c>
      <c r="GR272" s="5" t="s">
        <v>757</v>
      </c>
      <c r="GT272" s="5" t="s">
        <v>765</v>
      </c>
      <c r="GV272" s="5" t="s">
        <v>774</v>
      </c>
      <c r="GX272" s="5" t="s">
        <v>810</v>
      </c>
    </row>
    <row r="273" spans="1:206" x14ac:dyDescent="0.3">
      <c r="A273" s="2" t="s">
        <v>689</v>
      </c>
      <c r="B273" s="2" t="s">
        <v>633</v>
      </c>
      <c r="GN273" t="s">
        <v>110</v>
      </c>
      <c r="GP273" s="4" t="s">
        <v>753</v>
      </c>
      <c r="GR273" s="4" t="s">
        <v>760</v>
      </c>
      <c r="GT273" s="4" t="s">
        <v>767</v>
      </c>
      <c r="GV273" s="4" t="s">
        <v>774</v>
      </c>
      <c r="GX273" s="4" t="s">
        <v>811</v>
      </c>
    </row>
    <row r="274" spans="1:206" x14ac:dyDescent="0.3">
      <c r="A274" s="3" t="s">
        <v>728</v>
      </c>
      <c r="B274" s="3" t="s">
        <v>634</v>
      </c>
      <c r="GN274" t="s">
        <v>110</v>
      </c>
      <c r="GP274" s="5" t="s">
        <v>753</v>
      </c>
      <c r="GR274" s="5" t="s">
        <v>756</v>
      </c>
      <c r="GT274" s="5" t="s">
        <v>769</v>
      </c>
      <c r="GV274" s="5" t="s">
        <v>774</v>
      </c>
      <c r="GX274" s="5" t="s">
        <v>812</v>
      </c>
    </row>
    <row r="275" spans="1:206" x14ac:dyDescent="0.3">
      <c r="A275" s="2" t="s">
        <v>729</v>
      </c>
      <c r="B275" s="2" t="s">
        <v>635</v>
      </c>
      <c r="GN275" t="s">
        <v>110</v>
      </c>
      <c r="GP275" s="4" t="s">
        <v>753</v>
      </c>
      <c r="GR275" s="4" t="s">
        <v>757</v>
      </c>
      <c r="GT275" s="4" t="s">
        <v>765</v>
      </c>
      <c r="GV275" s="4" t="s">
        <v>779</v>
      </c>
      <c r="GX275" s="4" t="s">
        <v>813</v>
      </c>
    </row>
    <row r="276" spans="1:206" x14ac:dyDescent="0.3">
      <c r="A276" s="3" t="s">
        <v>690</v>
      </c>
      <c r="B276" s="3" t="s">
        <v>636</v>
      </c>
      <c r="GN276" t="s">
        <v>110</v>
      </c>
      <c r="GP276" s="5" t="s">
        <v>753</v>
      </c>
      <c r="GR276" s="5" t="s">
        <v>759</v>
      </c>
      <c r="GT276" s="5" t="s">
        <v>769</v>
      </c>
      <c r="GV276" s="5" t="s">
        <v>774</v>
      </c>
      <c r="GX276" s="5" t="s">
        <v>814</v>
      </c>
    </row>
    <row r="277" spans="1:206" x14ac:dyDescent="0.3">
      <c r="A277" s="2" t="s">
        <v>730</v>
      </c>
      <c r="B277" s="2" t="s">
        <v>637</v>
      </c>
      <c r="GN277" t="s">
        <v>110</v>
      </c>
      <c r="GP277" s="4" t="s">
        <v>753</v>
      </c>
      <c r="GR277" s="4" t="s">
        <v>757</v>
      </c>
      <c r="GT277" s="4" t="s">
        <v>765</v>
      </c>
      <c r="GV277" s="4" t="s">
        <v>779</v>
      </c>
      <c r="GX277" s="4" t="s">
        <v>815</v>
      </c>
    </row>
    <row r="278" spans="1:206" x14ac:dyDescent="0.3">
      <c r="A278" s="3" t="s">
        <v>731</v>
      </c>
      <c r="B278" s="3" t="s">
        <v>638</v>
      </c>
      <c r="GN278" t="s">
        <v>110</v>
      </c>
      <c r="GP278" s="5" t="s">
        <v>753</v>
      </c>
      <c r="GR278" s="5" t="s">
        <v>756</v>
      </c>
      <c r="GT278" s="5" t="s">
        <v>769</v>
      </c>
      <c r="GV278" s="5" t="s">
        <v>774</v>
      </c>
      <c r="GX278" s="5" t="s">
        <v>783</v>
      </c>
    </row>
    <row r="279" spans="1:206" x14ac:dyDescent="0.3">
      <c r="A279" s="2" t="s">
        <v>731</v>
      </c>
      <c r="B279" s="2" t="s">
        <v>638</v>
      </c>
      <c r="GN279" t="s">
        <v>110</v>
      </c>
      <c r="GP279" s="4" t="s">
        <v>753</v>
      </c>
      <c r="GR279" s="4" t="s">
        <v>756</v>
      </c>
      <c r="GT279" s="4" t="s">
        <v>769</v>
      </c>
      <c r="GV279" s="4" t="s">
        <v>774</v>
      </c>
      <c r="GX279" s="4" t="s">
        <v>783</v>
      </c>
    </row>
    <row r="280" spans="1:206" x14ac:dyDescent="0.3">
      <c r="A280" s="3" t="s">
        <v>732</v>
      </c>
      <c r="B280" s="3" t="s">
        <v>639</v>
      </c>
      <c r="GN280" t="s">
        <v>110</v>
      </c>
      <c r="GP280" s="5" t="s">
        <v>753</v>
      </c>
      <c r="GR280" s="5" t="s">
        <v>757</v>
      </c>
      <c r="GT280" s="5" t="s">
        <v>765</v>
      </c>
      <c r="GV280" s="5" t="s">
        <v>779</v>
      </c>
      <c r="GX280" s="5" t="s">
        <v>808</v>
      </c>
    </row>
    <row r="281" spans="1:206" x14ac:dyDescent="0.3">
      <c r="A281" s="2" t="s">
        <v>691</v>
      </c>
      <c r="B281" s="2" t="s">
        <v>640</v>
      </c>
      <c r="GN281" t="s">
        <v>110</v>
      </c>
      <c r="GP281" s="4" t="s">
        <v>753</v>
      </c>
      <c r="GR281" s="4" t="s">
        <v>756</v>
      </c>
      <c r="GT281" s="4" t="s">
        <v>765</v>
      </c>
      <c r="GV281" s="4" t="s">
        <v>773</v>
      </c>
      <c r="GX281" s="4" t="s">
        <v>795</v>
      </c>
    </row>
    <row r="282" spans="1:206" x14ac:dyDescent="0.3">
      <c r="A282" s="3" t="s">
        <v>733</v>
      </c>
      <c r="B282" s="3" t="s">
        <v>641</v>
      </c>
      <c r="GN282" t="s">
        <v>110</v>
      </c>
      <c r="GP282" s="5" t="s">
        <v>754</v>
      </c>
      <c r="GR282" s="5" t="s">
        <v>756</v>
      </c>
      <c r="GT282" s="5" t="s">
        <v>767</v>
      </c>
      <c r="GV282" s="5" t="s">
        <v>774</v>
      </c>
      <c r="GX282" s="5" t="s">
        <v>816</v>
      </c>
    </row>
    <row r="283" spans="1:206" x14ac:dyDescent="0.3">
      <c r="A283" s="2" t="s">
        <v>734</v>
      </c>
      <c r="B283" s="2" t="s">
        <v>642</v>
      </c>
      <c r="GN283" t="s">
        <v>110</v>
      </c>
      <c r="GP283" s="4" t="s">
        <v>754</v>
      </c>
      <c r="GR283" s="4" t="s">
        <v>756</v>
      </c>
      <c r="GT283" s="4" t="s">
        <v>765</v>
      </c>
      <c r="GV283" s="4" t="s">
        <v>775</v>
      </c>
      <c r="GX283" s="4" t="s">
        <v>817</v>
      </c>
    </row>
    <row r="284" spans="1:206" x14ac:dyDescent="0.3">
      <c r="A284" s="3" t="s">
        <v>692</v>
      </c>
      <c r="B284" s="3" t="s">
        <v>643</v>
      </c>
      <c r="GN284" t="s">
        <v>110</v>
      </c>
      <c r="GP284" s="5" t="s">
        <v>754</v>
      </c>
      <c r="GR284" s="5" t="s">
        <v>756</v>
      </c>
      <c r="GT284" s="5" t="s">
        <v>772</v>
      </c>
      <c r="GV284" s="5" t="s">
        <v>778</v>
      </c>
      <c r="GX284" s="5" t="s">
        <v>800</v>
      </c>
    </row>
    <row r="285" spans="1:206" x14ac:dyDescent="0.3">
      <c r="A285" s="2" t="s">
        <v>735</v>
      </c>
      <c r="B285" s="2" t="s">
        <v>644</v>
      </c>
      <c r="GN285" t="s">
        <v>110</v>
      </c>
      <c r="GP285" s="4" t="s">
        <v>754</v>
      </c>
      <c r="GR285" s="4" t="s">
        <v>756</v>
      </c>
      <c r="GT285" s="4" t="s">
        <v>765</v>
      </c>
      <c r="GV285" s="4" t="s">
        <v>773</v>
      </c>
      <c r="GX285" s="4" t="s">
        <v>818</v>
      </c>
    </row>
    <row r="286" spans="1:206" x14ac:dyDescent="0.3">
      <c r="A286" s="3" t="s">
        <v>693</v>
      </c>
      <c r="B286" s="3" t="s">
        <v>645</v>
      </c>
      <c r="GN286" t="s">
        <v>110</v>
      </c>
      <c r="GP286" s="5" t="s">
        <v>754</v>
      </c>
      <c r="GR286" s="5" t="s">
        <v>756</v>
      </c>
      <c r="GT286" s="5" t="s">
        <v>766</v>
      </c>
      <c r="GV286" s="5" t="s">
        <v>778</v>
      </c>
      <c r="GX286" s="5" t="s">
        <v>819</v>
      </c>
    </row>
    <row r="287" spans="1:206" x14ac:dyDescent="0.3">
      <c r="A287" s="2" t="s">
        <v>694</v>
      </c>
      <c r="B287" s="2" t="s">
        <v>646</v>
      </c>
      <c r="GN287" t="s">
        <v>110</v>
      </c>
      <c r="GP287" s="4" t="s">
        <v>754</v>
      </c>
      <c r="GR287" s="4" t="s">
        <v>756</v>
      </c>
      <c r="GT287" s="4" t="s">
        <v>765</v>
      </c>
      <c r="GV287" s="4" t="s">
        <v>775</v>
      </c>
      <c r="GX287" s="4" t="s">
        <v>820</v>
      </c>
    </row>
    <row r="288" spans="1:206" x14ac:dyDescent="0.3">
      <c r="A288" s="3" t="s">
        <v>695</v>
      </c>
      <c r="B288" s="3" t="s">
        <v>647</v>
      </c>
      <c r="GN288" t="s">
        <v>110</v>
      </c>
      <c r="GP288" s="5" t="s">
        <v>754</v>
      </c>
      <c r="GR288" s="5" t="s">
        <v>756</v>
      </c>
      <c r="GT288" s="5" t="s">
        <v>766</v>
      </c>
      <c r="GV288" s="5" t="s">
        <v>778</v>
      </c>
      <c r="GX288" s="5" t="s">
        <v>821</v>
      </c>
    </row>
    <row r="289" spans="1:206" x14ac:dyDescent="0.3">
      <c r="A289" s="2" t="s">
        <v>736</v>
      </c>
      <c r="B289" s="2" t="s">
        <v>648</v>
      </c>
      <c r="GN289" t="s">
        <v>110</v>
      </c>
      <c r="GP289" s="4" t="s">
        <v>754</v>
      </c>
      <c r="GR289" s="4" t="s">
        <v>756</v>
      </c>
      <c r="GT289" s="4" t="s">
        <v>766</v>
      </c>
      <c r="GV289" s="4" t="s">
        <v>774</v>
      </c>
      <c r="GX289" s="4" t="s">
        <v>822</v>
      </c>
    </row>
    <row r="290" spans="1:206" x14ac:dyDescent="0.3">
      <c r="A290" s="3" t="s">
        <v>696</v>
      </c>
      <c r="B290" s="3" t="s">
        <v>649</v>
      </c>
      <c r="GN290" t="s">
        <v>110</v>
      </c>
      <c r="GP290" s="5" t="s">
        <v>754</v>
      </c>
      <c r="GR290" s="5" t="s">
        <v>756</v>
      </c>
      <c r="GT290" s="5" t="s">
        <v>765</v>
      </c>
      <c r="GV290" s="5" t="s">
        <v>775</v>
      </c>
      <c r="GX290" s="5" t="s">
        <v>789</v>
      </c>
    </row>
    <row r="291" spans="1:206" x14ac:dyDescent="0.3">
      <c r="A291" s="2" t="s">
        <v>697</v>
      </c>
      <c r="B291" s="2" t="s">
        <v>650</v>
      </c>
      <c r="GN291" t="s">
        <v>110</v>
      </c>
      <c r="GP291" s="4" t="s">
        <v>754</v>
      </c>
      <c r="GR291" s="4" t="s">
        <v>758</v>
      </c>
      <c r="GT291" s="4" t="s">
        <v>768</v>
      </c>
      <c r="GV291" s="4" t="s">
        <v>780</v>
      </c>
      <c r="GX291" s="4" t="s">
        <v>823</v>
      </c>
    </row>
    <row r="292" spans="1:206" x14ac:dyDescent="0.3">
      <c r="A292" s="3" t="s">
        <v>737</v>
      </c>
      <c r="B292" s="3" t="s">
        <v>651</v>
      </c>
      <c r="GN292" t="s">
        <v>110</v>
      </c>
      <c r="GP292" s="5" t="s">
        <v>754</v>
      </c>
      <c r="GR292" s="5" t="s">
        <v>756</v>
      </c>
      <c r="GT292" s="5" t="s">
        <v>768</v>
      </c>
      <c r="GV292" s="5" t="s">
        <v>780</v>
      </c>
      <c r="GX292" s="5" t="s">
        <v>824</v>
      </c>
    </row>
    <row r="293" spans="1:206" x14ac:dyDescent="0.3">
      <c r="A293" s="2" t="s">
        <v>698</v>
      </c>
      <c r="B293" s="2" t="s">
        <v>652</v>
      </c>
      <c r="GN293" t="s">
        <v>110</v>
      </c>
      <c r="GP293" s="4" t="s">
        <v>754</v>
      </c>
      <c r="GR293" s="4" t="s">
        <v>756</v>
      </c>
      <c r="GT293" s="4" t="s">
        <v>767</v>
      </c>
      <c r="GV293" s="4" t="s">
        <v>774</v>
      </c>
      <c r="GX293" s="4" t="s">
        <v>800</v>
      </c>
    </row>
    <row r="294" spans="1:206" x14ac:dyDescent="0.3">
      <c r="A294" s="3" t="s">
        <v>699</v>
      </c>
      <c r="B294" s="3" t="s">
        <v>653</v>
      </c>
      <c r="GN294" t="s">
        <v>110</v>
      </c>
      <c r="GP294" s="5" t="s">
        <v>754</v>
      </c>
      <c r="GR294" s="5" t="s">
        <v>756</v>
      </c>
      <c r="GT294" s="5" t="s">
        <v>766</v>
      </c>
      <c r="GV294" s="5" t="s">
        <v>778</v>
      </c>
      <c r="GX294" s="5" t="s">
        <v>825</v>
      </c>
    </row>
    <row r="295" spans="1:206" x14ac:dyDescent="0.3">
      <c r="A295" s="2" t="s">
        <v>738</v>
      </c>
      <c r="B295" s="2" t="s">
        <v>654</v>
      </c>
      <c r="GN295" t="s">
        <v>110</v>
      </c>
      <c r="GP295" s="4" t="s">
        <v>754</v>
      </c>
      <c r="GR295" s="4" t="s">
        <v>756</v>
      </c>
      <c r="GT295" s="4" t="s">
        <v>766</v>
      </c>
      <c r="GV295" s="4" t="s">
        <v>778</v>
      </c>
      <c r="GX295" s="4" t="s">
        <v>822</v>
      </c>
    </row>
    <row r="296" spans="1:206" x14ac:dyDescent="0.3">
      <c r="A296" s="3" t="s">
        <v>739</v>
      </c>
      <c r="B296" s="3" t="s">
        <v>655</v>
      </c>
      <c r="GN296" t="s">
        <v>110</v>
      </c>
      <c r="GP296" s="5" t="s">
        <v>754</v>
      </c>
      <c r="GR296" s="5" t="s">
        <v>756</v>
      </c>
      <c r="GT296" s="5" t="s">
        <v>766</v>
      </c>
      <c r="GV296" s="5" t="s">
        <v>774</v>
      </c>
      <c r="GX296" s="5" t="s">
        <v>822</v>
      </c>
    </row>
    <row r="297" spans="1:206" x14ac:dyDescent="0.3">
      <c r="A297" s="2" t="s">
        <v>700</v>
      </c>
      <c r="B297" s="2" t="s">
        <v>656</v>
      </c>
      <c r="GN297" t="s">
        <v>110</v>
      </c>
      <c r="GP297" s="4" t="s">
        <v>754</v>
      </c>
      <c r="GR297" s="4" t="s">
        <v>760</v>
      </c>
      <c r="GT297" s="4" t="s">
        <v>766</v>
      </c>
      <c r="GV297" s="4" t="s">
        <v>778</v>
      </c>
      <c r="GX297" s="4" t="s">
        <v>826</v>
      </c>
    </row>
    <row r="298" spans="1:206" x14ac:dyDescent="0.3">
      <c r="A298" s="3" t="s">
        <v>701</v>
      </c>
      <c r="B298" s="3" t="s">
        <v>657</v>
      </c>
      <c r="GN298" t="s">
        <v>110</v>
      </c>
      <c r="GP298" s="5" t="s">
        <v>754</v>
      </c>
      <c r="GR298" s="5" t="s">
        <v>756</v>
      </c>
      <c r="GT298" s="5" t="s">
        <v>768</v>
      </c>
      <c r="GV298" s="5" t="s">
        <v>780</v>
      </c>
      <c r="GX298" s="5" t="s">
        <v>800</v>
      </c>
    </row>
    <row r="299" spans="1:206" x14ac:dyDescent="0.3">
      <c r="A299" s="2" t="s">
        <v>740</v>
      </c>
      <c r="B299" s="2" t="s">
        <v>658</v>
      </c>
      <c r="GN299" t="s">
        <v>110</v>
      </c>
      <c r="GP299" s="4" t="s">
        <v>754</v>
      </c>
      <c r="GR299" s="4" t="s">
        <v>761</v>
      </c>
      <c r="GT299" s="4" t="s">
        <v>772</v>
      </c>
      <c r="GV299" s="4" t="s">
        <v>778</v>
      </c>
      <c r="GX299" s="4" t="s">
        <v>800</v>
      </c>
    </row>
    <row r="300" spans="1:206" x14ac:dyDescent="0.3">
      <c r="A300" s="3" t="s">
        <v>741</v>
      </c>
      <c r="B300" s="3" t="s">
        <v>659</v>
      </c>
      <c r="GN300" t="s">
        <v>110</v>
      </c>
      <c r="GP300" s="5" t="s">
        <v>754</v>
      </c>
      <c r="GR300" s="5" t="s">
        <v>756</v>
      </c>
      <c r="GT300" s="5" t="s">
        <v>768</v>
      </c>
      <c r="GV300" s="5" t="s">
        <v>780</v>
      </c>
      <c r="GX300" s="5" t="s">
        <v>824</v>
      </c>
    </row>
    <row r="301" spans="1:206" x14ac:dyDescent="0.3">
      <c r="A301" s="2" t="s">
        <v>742</v>
      </c>
      <c r="B301" s="2" t="s">
        <v>660</v>
      </c>
      <c r="GN301" t="s">
        <v>110</v>
      </c>
      <c r="GP301" s="4" t="s">
        <v>754</v>
      </c>
      <c r="GR301" s="4" t="s">
        <v>756</v>
      </c>
      <c r="GT301" s="4" t="s">
        <v>769</v>
      </c>
      <c r="GV301" s="4" t="s">
        <v>773</v>
      </c>
      <c r="GX301" s="4" t="s">
        <v>824</v>
      </c>
    </row>
    <row r="302" spans="1:206" x14ac:dyDescent="0.3">
      <c r="A302" s="3" t="s">
        <v>702</v>
      </c>
      <c r="B302" s="3" t="s">
        <v>661</v>
      </c>
      <c r="GN302" t="s">
        <v>110</v>
      </c>
      <c r="GP302" s="5" t="s">
        <v>754</v>
      </c>
      <c r="GR302" s="5" t="s">
        <v>756</v>
      </c>
      <c r="GT302" s="5" t="s">
        <v>772</v>
      </c>
      <c r="GV302" s="5" t="s">
        <v>778</v>
      </c>
      <c r="GX302" s="5" t="s">
        <v>800</v>
      </c>
    </row>
    <row r="303" spans="1:206" x14ac:dyDescent="0.3">
      <c r="A303" s="2" t="s">
        <v>743</v>
      </c>
      <c r="B303" s="2" t="s">
        <v>662</v>
      </c>
      <c r="GN303" t="s">
        <v>110</v>
      </c>
      <c r="GP303" s="4" t="s">
        <v>754</v>
      </c>
      <c r="GR303" s="4" t="s">
        <v>756</v>
      </c>
      <c r="GT303" s="4" t="s">
        <v>769</v>
      </c>
      <c r="GV303" s="4" t="s">
        <v>773</v>
      </c>
      <c r="GX303" s="4" t="s">
        <v>783</v>
      </c>
    </row>
    <row r="304" spans="1:206" x14ac:dyDescent="0.3">
      <c r="A304" s="3" t="s">
        <v>703</v>
      </c>
      <c r="B304" s="3" t="s">
        <v>663</v>
      </c>
      <c r="GN304" t="s">
        <v>110</v>
      </c>
      <c r="GP304" s="5" t="s">
        <v>754</v>
      </c>
      <c r="GR304" s="5" t="s">
        <v>762</v>
      </c>
      <c r="GT304" s="5" t="s">
        <v>768</v>
      </c>
      <c r="GV304" s="5" t="s">
        <v>780</v>
      </c>
      <c r="GX304" s="5" t="s">
        <v>800</v>
      </c>
    </row>
    <row r="305" spans="1:206" x14ac:dyDescent="0.3">
      <c r="A305" s="2" t="s">
        <v>744</v>
      </c>
      <c r="B305" s="2" t="s">
        <v>664</v>
      </c>
      <c r="GN305" t="s">
        <v>110</v>
      </c>
      <c r="GP305" s="4" t="s">
        <v>754</v>
      </c>
      <c r="GR305" s="4" t="s">
        <v>756</v>
      </c>
      <c r="GT305" s="4" t="s">
        <v>765</v>
      </c>
      <c r="GV305" s="4" t="s">
        <v>775</v>
      </c>
      <c r="GX305" s="4" t="s">
        <v>828</v>
      </c>
    </row>
    <row r="306" spans="1:206" x14ac:dyDescent="0.3">
      <c r="A306" s="3" t="s">
        <v>745</v>
      </c>
      <c r="B306" s="3" t="s">
        <v>665</v>
      </c>
      <c r="GN306" t="s">
        <v>110</v>
      </c>
      <c r="GP306" s="5" t="s">
        <v>754</v>
      </c>
      <c r="GR306" s="5" t="s">
        <v>756</v>
      </c>
      <c r="GT306" s="5" t="s">
        <v>765</v>
      </c>
      <c r="GV306" s="5" t="s">
        <v>775</v>
      </c>
      <c r="GX306" s="5" t="s">
        <v>828</v>
      </c>
    </row>
    <row r="307" spans="1:206" x14ac:dyDescent="0.3">
      <c r="A307" s="2" t="s">
        <v>746</v>
      </c>
      <c r="B307" s="2" t="s">
        <v>666</v>
      </c>
      <c r="GN307" t="s">
        <v>110</v>
      </c>
      <c r="GP307" s="4" t="s">
        <v>754</v>
      </c>
      <c r="GR307" s="4" t="s">
        <v>756</v>
      </c>
      <c r="GT307" s="4" t="s">
        <v>769</v>
      </c>
      <c r="GV307" s="4" t="s">
        <v>773</v>
      </c>
      <c r="GX307" s="4" t="s">
        <v>824</v>
      </c>
    </row>
    <row r="308" spans="1:206" x14ac:dyDescent="0.3">
      <c r="A308" s="3" t="s">
        <v>704</v>
      </c>
      <c r="B308" s="3" t="s">
        <v>667</v>
      </c>
      <c r="GN308" t="s">
        <v>110</v>
      </c>
      <c r="GP308" s="5" t="s">
        <v>754</v>
      </c>
      <c r="GR308" s="5" t="s">
        <v>756</v>
      </c>
      <c r="GT308" s="5" t="s">
        <v>767</v>
      </c>
      <c r="GV308" s="5" t="s">
        <v>774</v>
      </c>
      <c r="GX308" s="5" t="s">
        <v>819</v>
      </c>
    </row>
    <row r="309" spans="1:206" x14ac:dyDescent="0.3">
      <c r="A309" s="2" t="s">
        <v>705</v>
      </c>
      <c r="B309" s="2" t="s">
        <v>668</v>
      </c>
      <c r="GN309" t="s">
        <v>110</v>
      </c>
      <c r="GP309" s="4" t="s">
        <v>754</v>
      </c>
      <c r="GR309" s="4" t="s">
        <v>756</v>
      </c>
      <c r="GT309" s="4" t="s">
        <v>765</v>
      </c>
      <c r="GV309" s="4" t="s">
        <v>773</v>
      </c>
      <c r="GX309" s="4" t="s">
        <v>800</v>
      </c>
    </row>
    <row r="310" spans="1:206" x14ac:dyDescent="0.3">
      <c r="A310" s="3" t="s">
        <v>747</v>
      </c>
      <c r="B310" s="3" t="s">
        <v>669</v>
      </c>
      <c r="GN310" t="s">
        <v>110</v>
      </c>
      <c r="GP310" s="5" t="s">
        <v>754</v>
      </c>
      <c r="GR310" s="5" t="s">
        <v>763</v>
      </c>
      <c r="GT310" s="5" t="s">
        <v>768</v>
      </c>
      <c r="GV310" s="5" t="s">
        <v>776</v>
      </c>
      <c r="GX310" s="5" t="s">
        <v>827</v>
      </c>
    </row>
    <row r="311" spans="1:206" x14ac:dyDescent="0.3">
      <c r="A311" s="2" t="s">
        <v>706</v>
      </c>
      <c r="B311" s="2" t="s">
        <v>670</v>
      </c>
      <c r="GN311" t="s">
        <v>110</v>
      </c>
      <c r="GP311" s="4" t="s">
        <v>754</v>
      </c>
      <c r="GR311" s="4" t="s">
        <v>756</v>
      </c>
      <c r="GT311" s="4" t="s">
        <v>769</v>
      </c>
      <c r="GV311" s="4" t="s">
        <v>774</v>
      </c>
      <c r="GX311" s="4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Drieux</dc:creator>
  <cp:lastModifiedBy>Renaud Drieux</cp:lastModifiedBy>
  <dcterms:created xsi:type="dcterms:W3CDTF">2025-09-28T12:48:10Z</dcterms:created>
  <dcterms:modified xsi:type="dcterms:W3CDTF">2025-09-30T17:53:22Z</dcterms:modified>
</cp:coreProperties>
</file>