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weiss/Downloads/MC_ADO_Exercise 4/"/>
    </mc:Choice>
  </mc:AlternateContent>
  <xr:revisionPtr revIDLastSave="0" documentId="13_ncr:1_{D58D1823-E32D-D744-BA7B-BD11EF9D6A58}" xr6:coauthVersionLast="47" xr6:coauthVersionMax="47" xr10:uidLastSave="{00000000-0000-0000-0000-000000000000}"/>
  <bookViews>
    <workbookView xWindow="0" yWindow="760" windowWidth="28800" windowHeight="17500" xr2:uid="{00000000-000D-0000-FFFF-FFFF00000000}"/>
  </bookViews>
  <sheets>
    <sheet name="Weights" sheetId="1" r:id="rId1"/>
    <sheet name="Questions" sheetId="2" state="hidden" r:id="rId2"/>
    <sheet name="Questionnaire" sheetId="3" r:id="rId3"/>
    <sheet name="Classifier" sheetId="4" r:id="rId4"/>
    <sheet name="Sheet4" sheetId="5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 a="1"/>
  <c r="A13" i="1" s="1"/>
  <c r="S2" i="4"/>
  <c r="P2" i="4" a="1"/>
  <c r="Q5" i="4" s="1"/>
  <c r="A16" i="1" l="1"/>
  <c r="A15" i="1"/>
  <c r="A14" i="1"/>
  <c r="Q4" i="4"/>
  <c r="U2" i="4"/>
  <c r="T3" i="4"/>
  <c r="S4" i="4"/>
  <c r="R5" i="4"/>
  <c r="V2" i="4"/>
  <c r="U3" i="4"/>
  <c r="T4" i="4"/>
  <c r="S5" i="4"/>
  <c r="U4" i="4"/>
  <c r="X2" i="4"/>
  <c r="W3" i="4"/>
  <c r="V4" i="4"/>
  <c r="U5" i="4"/>
  <c r="W2" i="4"/>
  <c r="P2" i="4"/>
  <c r="V3" i="4"/>
  <c r="T5" i="4"/>
  <c r="Q2" i="4"/>
  <c r="P3" i="4"/>
  <c r="X3" i="4"/>
  <c r="W4" i="4"/>
  <c r="V5" i="4"/>
  <c r="R2" i="4"/>
  <c r="Q3" i="4"/>
  <c r="P4" i="4"/>
  <c r="X4" i="4"/>
  <c r="W5" i="4"/>
  <c r="P5" i="4"/>
  <c r="R3" i="4"/>
  <c r="X5" i="4"/>
  <c r="T2" i="4"/>
  <c r="S3" i="4"/>
  <c r="R4" i="4"/>
  <c r="L54" i="4" l="1"/>
  <c r="L46" i="4"/>
  <c r="L38" i="4"/>
  <c r="L30" i="4"/>
  <c r="L22" i="4"/>
  <c r="L14" i="4"/>
  <c r="L6" i="4"/>
  <c r="L55" i="4"/>
  <c r="L47" i="4"/>
  <c r="L39" i="4"/>
  <c r="L31" i="4"/>
  <c r="L23" i="4"/>
  <c r="L2" i="4"/>
  <c r="L56" i="4"/>
  <c r="L48" i="4"/>
  <c r="L40" i="4"/>
  <c r="L32" i="4"/>
  <c r="L24" i="4"/>
  <c r="L16" i="4"/>
  <c r="L8" i="4"/>
  <c r="L51" i="4"/>
  <c r="L27" i="4"/>
  <c r="L57" i="4"/>
  <c r="L49" i="4"/>
  <c r="L41" i="4"/>
  <c r="L33" i="4"/>
  <c r="L25" i="4"/>
  <c r="L17" i="4"/>
  <c r="L9" i="4"/>
  <c r="L35" i="4"/>
  <c r="L19" i="4"/>
  <c r="L11" i="4"/>
  <c r="L3" i="4"/>
  <c r="L7" i="4"/>
  <c r="L58" i="4"/>
  <c r="L50" i="4"/>
  <c r="L42" i="4"/>
  <c r="L34" i="4"/>
  <c r="L26" i="4"/>
  <c r="L18" i="4"/>
  <c r="L10" i="4"/>
  <c r="L59" i="4"/>
  <c r="L43" i="4"/>
  <c r="L52" i="4"/>
  <c r="L44" i="4"/>
  <c r="L36" i="4"/>
  <c r="L28" i="4"/>
  <c r="L20" i="4"/>
  <c r="L12" i="4"/>
  <c r="L4" i="4"/>
  <c r="L53" i="4"/>
  <c r="L45" i="4"/>
  <c r="L37" i="4"/>
  <c r="L29" i="4"/>
  <c r="L21" i="4"/>
  <c r="L13" i="4"/>
  <c r="L5" i="4"/>
  <c r="L15" i="4"/>
  <c r="M55" i="4"/>
  <c r="M47" i="4"/>
  <c r="M39" i="4"/>
  <c r="M31" i="4"/>
  <c r="M23" i="4"/>
  <c r="M15" i="4"/>
  <c r="M7" i="4"/>
  <c r="M2" i="4"/>
  <c r="M56" i="4"/>
  <c r="M48" i="4"/>
  <c r="M32" i="4"/>
  <c r="M24" i="4"/>
  <c r="M16" i="4"/>
  <c r="M57" i="4"/>
  <c r="M49" i="4"/>
  <c r="M41" i="4"/>
  <c r="M33" i="4"/>
  <c r="M25" i="4"/>
  <c r="M17" i="4"/>
  <c r="M9" i="4"/>
  <c r="M10" i="4"/>
  <c r="M12" i="4"/>
  <c r="M8" i="4"/>
  <c r="M58" i="4"/>
  <c r="M50" i="4"/>
  <c r="M42" i="4"/>
  <c r="M34" i="4"/>
  <c r="M26" i="4"/>
  <c r="M18" i="4"/>
  <c r="M44" i="4"/>
  <c r="M28" i="4"/>
  <c r="M59" i="4"/>
  <c r="M51" i="4"/>
  <c r="M43" i="4"/>
  <c r="M35" i="4"/>
  <c r="M27" i="4"/>
  <c r="M19" i="4"/>
  <c r="M11" i="4"/>
  <c r="M3" i="4"/>
  <c r="M52" i="4"/>
  <c r="M36" i="4"/>
  <c r="M20" i="4"/>
  <c r="M4" i="4"/>
  <c r="M53" i="4"/>
  <c r="M45" i="4"/>
  <c r="M37" i="4"/>
  <c r="M29" i="4"/>
  <c r="M21" i="4"/>
  <c r="M13" i="4"/>
  <c r="M5" i="4"/>
  <c r="M54" i="4"/>
  <c r="M46" i="4"/>
  <c r="M38" i="4"/>
  <c r="M30" i="4"/>
  <c r="M22" i="4"/>
  <c r="M14" i="4"/>
  <c r="M6" i="4"/>
  <c r="M40" i="4"/>
  <c r="N56" i="4"/>
  <c r="N48" i="4"/>
  <c r="N40" i="4"/>
  <c r="N32" i="4"/>
  <c r="N24" i="4"/>
  <c r="N16" i="4"/>
  <c r="N8" i="4"/>
  <c r="N57" i="4"/>
  <c r="N41" i="4"/>
  <c r="N17" i="4"/>
  <c r="N49" i="4"/>
  <c r="N58" i="4"/>
  <c r="N50" i="4"/>
  <c r="N42" i="4"/>
  <c r="N34" i="4"/>
  <c r="N26" i="4"/>
  <c r="N18" i="4"/>
  <c r="N10" i="4"/>
  <c r="N45" i="4"/>
  <c r="N37" i="4"/>
  <c r="N21" i="4"/>
  <c r="N5" i="4"/>
  <c r="N59" i="4"/>
  <c r="N51" i="4"/>
  <c r="N43" i="4"/>
  <c r="N35" i="4"/>
  <c r="N27" i="4"/>
  <c r="N19" i="4"/>
  <c r="N11" i="4"/>
  <c r="N3" i="4"/>
  <c r="N13" i="4"/>
  <c r="N52" i="4"/>
  <c r="N44" i="4"/>
  <c r="N36" i="4"/>
  <c r="N28" i="4"/>
  <c r="N20" i="4"/>
  <c r="N12" i="4"/>
  <c r="N4" i="4"/>
  <c r="N53" i="4"/>
  <c r="N29" i="4"/>
  <c r="N54" i="4"/>
  <c r="N46" i="4"/>
  <c r="N38" i="4"/>
  <c r="N30" i="4"/>
  <c r="N22" i="4"/>
  <c r="N14" i="4"/>
  <c r="N6" i="4"/>
  <c r="N55" i="4"/>
  <c r="N47" i="4"/>
  <c r="N39" i="4"/>
  <c r="N31" i="4"/>
  <c r="N23" i="4"/>
  <c r="N15" i="4"/>
  <c r="N7" i="4"/>
  <c r="N2" i="4"/>
  <c r="N33" i="4"/>
  <c r="N25" i="4"/>
  <c r="N9" i="4"/>
  <c r="K53" i="4"/>
  <c r="O53" i="4" s="1"/>
  <c r="Y53" i="4" s="1" a="1"/>
  <c r="Y53" i="4" s="1"/>
  <c r="K45" i="4"/>
  <c r="K37" i="4"/>
  <c r="K29" i="4"/>
  <c r="K21" i="4"/>
  <c r="K13" i="4"/>
  <c r="K5" i="4"/>
  <c r="K54" i="4"/>
  <c r="O54" i="4" s="1"/>
  <c r="Y54" i="4" s="1" a="1"/>
  <c r="Y54" i="4" s="1"/>
  <c r="K46" i="4"/>
  <c r="O46" i="4" s="1"/>
  <c r="Y46" i="4" s="1" a="1"/>
  <c r="Y46" i="4" s="1"/>
  <c r="K38" i="4"/>
  <c r="K14" i="4"/>
  <c r="K55" i="4"/>
  <c r="K47" i="4"/>
  <c r="K39" i="4"/>
  <c r="K31" i="4"/>
  <c r="K23" i="4"/>
  <c r="K15" i="4"/>
  <c r="O15" i="4" s="1"/>
  <c r="Y15" i="4" s="1" a="1"/>
  <c r="Y15" i="4" s="1"/>
  <c r="K7" i="4"/>
  <c r="O7" i="4" s="1"/>
  <c r="Y7" i="4" s="1" a="1"/>
  <c r="Y7" i="4" s="1"/>
  <c r="K2" i="4"/>
  <c r="K8" i="4"/>
  <c r="O8" i="4" s="1"/>
  <c r="Y8" i="4" s="1" a="1"/>
  <c r="Y8" i="4" s="1"/>
  <c r="K34" i="4"/>
  <c r="K18" i="4"/>
  <c r="K56" i="4"/>
  <c r="K48" i="4"/>
  <c r="O48" i="4" s="1"/>
  <c r="Y48" i="4" s="1" a="1"/>
  <c r="Y48" i="4" s="1"/>
  <c r="K40" i="4"/>
  <c r="O40" i="4" s="1"/>
  <c r="Y40" i="4" s="1" a="1"/>
  <c r="Y40" i="4" s="1"/>
  <c r="K32" i="4"/>
  <c r="O32" i="4" s="1"/>
  <c r="Y32" i="4" s="1" a="1"/>
  <c r="Y32" i="4" s="1"/>
  <c r="K24" i="4"/>
  <c r="K16" i="4"/>
  <c r="K50" i="4"/>
  <c r="O50" i="4" s="1"/>
  <c r="Y50" i="4" s="1" a="1"/>
  <c r="Y50" i="4" s="1"/>
  <c r="K42" i="4"/>
  <c r="O42" i="4" s="1"/>
  <c r="Y42" i="4" s="1" a="1"/>
  <c r="Y42" i="4" s="1"/>
  <c r="K57" i="4"/>
  <c r="K49" i="4"/>
  <c r="O49" i="4" s="1"/>
  <c r="Y49" i="4" s="1" a="1"/>
  <c r="Y49" i="4" s="1"/>
  <c r="K41" i="4"/>
  <c r="O41" i="4" s="1"/>
  <c r="Y41" i="4" s="1" a="1"/>
  <c r="Y41" i="4" s="1"/>
  <c r="K33" i="4"/>
  <c r="O33" i="4" s="1"/>
  <c r="Y33" i="4" s="1" a="1"/>
  <c r="Y33" i="4" s="1"/>
  <c r="K25" i="4"/>
  <c r="K17" i="4"/>
  <c r="K9" i="4"/>
  <c r="K58" i="4"/>
  <c r="K26" i="4"/>
  <c r="K10" i="4"/>
  <c r="O10" i="4" s="1"/>
  <c r="Y10" i="4" s="1" a="1"/>
  <c r="Y10" i="4" s="1"/>
  <c r="K6" i="4"/>
  <c r="O6" i="4" s="1"/>
  <c r="Y6" i="4" s="1" a="1"/>
  <c r="Y6" i="4" s="1"/>
  <c r="K59" i="4"/>
  <c r="O59" i="4" s="1"/>
  <c r="Y59" i="4" s="1" a="1"/>
  <c r="Y59" i="4" s="1"/>
  <c r="K51" i="4"/>
  <c r="K43" i="4"/>
  <c r="K35" i="4"/>
  <c r="K27" i="4"/>
  <c r="K19" i="4"/>
  <c r="K11" i="4"/>
  <c r="O11" i="4" s="1"/>
  <c r="Y11" i="4" s="1" a="1"/>
  <c r="Y11" i="4" s="1"/>
  <c r="K3" i="4"/>
  <c r="O3" i="4" s="1"/>
  <c r="Y3" i="4" s="1" a="1"/>
  <c r="Y3" i="4" s="1"/>
  <c r="K52" i="4"/>
  <c r="O52" i="4" s="1"/>
  <c r="Y52" i="4" s="1" a="1"/>
  <c r="Y52" i="4" s="1"/>
  <c r="K44" i="4"/>
  <c r="K36" i="4"/>
  <c r="K28" i="4"/>
  <c r="K20" i="4"/>
  <c r="K12" i="4"/>
  <c r="K4" i="4"/>
  <c r="K30" i="4"/>
  <c r="O30" i="4" s="1"/>
  <c r="Y30" i="4" s="1" a="1"/>
  <c r="Y30" i="4" s="1"/>
  <c r="K22" i="4"/>
  <c r="O22" i="4" s="1"/>
  <c r="Y22" i="4" s="1" a="1"/>
  <c r="Y22" i="4" s="1"/>
  <c r="O5" i="4" l="1"/>
  <c r="Y5" i="4" s="1" a="1"/>
  <c r="Y5" i="4" s="1"/>
  <c r="O4" i="4"/>
  <c r="Y4" i="4" s="1" a="1"/>
  <c r="Y4" i="4" s="1"/>
  <c r="O38" i="4"/>
  <c r="Y38" i="4" s="1" a="1"/>
  <c r="Y38" i="4" s="1"/>
  <c r="O45" i="4"/>
  <c r="Y45" i="4" s="1" a="1"/>
  <c r="Y45" i="4" s="1"/>
  <c r="O23" i="4"/>
  <c r="Y23" i="4" s="1" a="1"/>
  <c r="Y23" i="4" s="1"/>
  <c r="O12" i="4"/>
  <c r="Y12" i="4" s="1" a="1"/>
  <c r="Y12" i="4" s="1"/>
  <c r="O19" i="4"/>
  <c r="Y19" i="4" s="1" a="1"/>
  <c r="Y19" i="4" s="1"/>
  <c r="O26" i="4"/>
  <c r="Y26" i="4" s="1" a="1"/>
  <c r="Y26" i="4" s="1"/>
  <c r="O57" i="4"/>
  <c r="Y57" i="4" s="1" a="1"/>
  <c r="Y57" i="4" s="1"/>
  <c r="O56" i="4"/>
  <c r="Y56" i="4" s="1" a="1"/>
  <c r="Y56" i="4" s="1"/>
  <c r="O31" i="4"/>
  <c r="Y31" i="4" s="1" a="1"/>
  <c r="Y31" i="4" s="1"/>
  <c r="O20" i="4"/>
  <c r="Y20" i="4" s="1" a="1"/>
  <c r="Y20" i="4" s="1"/>
  <c r="O27" i="4"/>
  <c r="Y27" i="4" s="1" a="1"/>
  <c r="Y27" i="4" s="1"/>
  <c r="O58" i="4"/>
  <c r="Y58" i="4" s="1" a="1"/>
  <c r="Y58" i="4" s="1"/>
  <c r="O18" i="4"/>
  <c r="Y18" i="4" s="1" a="1"/>
  <c r="Y18" i="4" s="1"/>
  <c r="O34" i="4"/>
  <c r="Y34" i="4" s="1" a="1"/>
  <c r="Y34" i="4" s="1"/>
  <c r="O47" i="4"/>
  <c r="Y47" i="4" s="1" a="1"/>
  <c r="Y47" i="4" s="1"/>
  <c r="O21" i="4"/>
  <c r="Y21" i="4" s="1" a="1"/>
  <c r="Y21" i="4" s="1"/>
  <c r="O39" i="4"/>
  <c r="Y39" i="4" s="1" a="1"/>
  <c r="Y39" i="4" s="1"/>
  <c r="O13" i="4"/>
  <c r="Y13" i="4" s="1" a="1"/>
  <c r="Y13" i="4" s="1"/>
  <c r="O28" i="4"/>
  <c r="Y28" i="4" s="1" a="1"/>
  <c r="Y28" i="4" s="1"/>
  <c r="O35" i="4"/>
  <c r="Y35" i="4" s="1" a="1"/>
  <c r="Y35" i="4" s="1"/>
  <c r="O9" i="4"/>
  <c r="Y9" i="4" s="1" a="1"/>
  <c r="Y9" i="4" s="1"/>
  <c r="O36" i="4"/>
  <c r="Y36" i="4" s="1" a="1"/>
  <c r="Y36" i="4" s="1"/>
  <c r="O43" i="4"/>
  <c r="Y43" i="4" s="1" a="1"/>
  <c r="Y43" i="4" s="1"/>
  <c r="O17" i="4"/>
  <c r="Y17" i="4" s="1" a="1"/>
  <c r="Y17" i="4" s="1"/>
  <c r="O16" i="4"/>
  <c r="Y16" i="4" s="1" a="1"/>
  <c r="Y16" i="4" s="1"/>
  <c r="O29" i="4"/>
  <c r="Y29" i="4" s="1" a="1"/>
  <c r="Y29" i="4" s="1"/>
  <c r="O55" i="4"/>
  <c r="Y55" i="4" s="1" a="1"/>
  <c r="Y55" i="4" s="1"/>
  <c r="O44" i="4"/>
  <c r="Y44" i="4" s="1" a="1"/>
  <c r="Y44" i="4" s="1"/>
  <c r="O51" i="4"/>
  <c r="Y51" i="4" s="1" a="1"/>
  <c r="Y51" i="4" s="1"/>
  <c r="O25" i="4"/>
  <c r="Y25" i="4" s="1" a="1"/>
  <c r="Y25" i="4" s="1"/>
  <c r="O24" i="4"/>
  <c r="Y24" i="4" s="1" a="1"/>
  <c r="Y24" i="4" s="1"/>
  <c r="O2" i="4"/>
  <c r="Y2" i="4" s="1" a="1"/>
  <c r="Y2" i="4" s="1"/>
  <c r="O14" i="4"/>
  <c r="Y14" i="4" s="1" a="1"/>
  <c r="Y14" i="4" s="1"/>
  <c r="O37" i="4"/>
  <c r="Y37" i="4" s="1" a="1"/>
  <c r="Y37" i="4" s="1"/>
</calcChain>
</file>

<file path=xl/sharedStrings.xml><?xml version="1.0" encoding="utf-8"?>
<sst xmlns="http://schemas.openxmlformats.org/spreadsheetml/2006/main" count="148" uniqueCount="47">
  <si>
    <t>Question Number</t>
  </si>
  <si>
    <t>term</t>
  </si>
  <si>
    <t>Constant</t>
  </si>
  <si>
    <t>(Intercept)</t>
  </si>
  <si>
    <t>hl_values_poor_people</t>
  </si>
  <si>
    <t>hl_equal_opportunity</t>
  </si>
  <si>
    <t>hl_racial_discrimination_poverty</t>
  </si>
  <si>
    <t>hl_welfare_lazy</t>
  </si>
  <si>
    <t>hl_crack_down_troublemakers</t>
  </si>
  <si>
    <t>hl_manage_money_poor_people</t>
  </si>
  <si>
    <t>hl_cheat_system</t>
  </si>
  <si>
    <t>hl_premarital_sexual_intercourse</t>
  </si>
  <si>
    <t>Gates Audience Survey Questions:</t>
  </si>
  <si>
    <t>Make sure that "Agree" is the 5 and "Disagree" is 1</t>
  </si>
  <si>
    <t>Q1</t>
  </si>
  <si>
    <t>Poor people have different values than other people.</t>
  </si>
  <si>
    <t>5 Strongly agree</t>
  </si>
  <si>
    <t>4 Somewhat agree</t>
  </si>
  <si>
    <t>3 Neither agree nor disagree</t>
  </si>
  <si>
    <t>2 Somewhat disagree</t>
  </si>
  <si>
    <t>1 Strongly disagree</t>
  </si>
  <si>
    <t>Q2</t>
  </si>
  <si>
    <t>Everyone has an equal opportunity to succeed.</t>
  </si>
  <si>
    <t>Q3</t>
  </si>
  <si>
    <t>Racial discrimination traps some people in poverty.</t>
  </si>
  <si>
    <t>Q4</t>
  </si>
  <si>
    <t>Welfare makes people lazy.</t>
  </si>
  <si>
    <t>Q5</t>
  </si>
  <si>
    <t>The facts on crime and the recent public disorders show we have to crack down harder on troublemakers, if we are going to preserve law and order.</t>
  </si>
  <si>
    <t>Q6</t>
  </si>
  <si>
    <t>Many people are poor because they don’t manage their money.</t>
  </si>
  <si>
    <t>Q7</t>
  </si>
  <si>
    <t>If you give people an opportunity to cheat the system, they will take it.</t>
  </si>
  <si>
    <t>Q8</t>
  </si>
  <si>
    <t>There is nothing wrong with premarital sexual intercourse.</t>
  </si>
  <si>
    <t>Example</t>
  </si>
  <si>
    <t>Put new responses here: Make sure that Strongly Agree=5</t>
  </si>
  <si>
    <t>Audience Survey Questions:</t>
  </si>
  <si>
    <t>EndDate</t>
  </si>
  <si>
    <t>Timestamp indicating when a respondent completed the survey.</t>
  </si>
  <si>
    <t>Predicted Class</t>
  </si>
  <si>
    <t>Respondent 1</t>
  </si>
  <si>
    <t>Respondent 2</t>
  </si>
  <si>
    <t>Segment 1</t>
  </si>
  <si>
    <t>Segment 2</t>
  </si>
  <si>
    <t>Segment 3</t>
  </si>
  <si>
    <t>Segment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</si>
</sst>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2"/>
      <color rgb="FF1D1C1D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2" fillId="0" borderId="0" xfId="0" applyFont="1"/>
    <xf numFmtId="0" fontId="2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5" fillId="0" borderId="0" xfId="0" applyFont="1"/>
    <xf numFmtId="0" fontId="1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"/>
  <sheetViews>
    <sheetView tabSelected="1" workbookViewId="0">
      <selection activeCell="D11" sqref="D11"/>
    </sheetView>
  </sheetViews>
  <sheetFormatPr baseColWidth="10" defaultColWidth="12.6640625" defaultRowHeight="15.75" customHeight="1" x14ac:dyDescent="0.15"/>
  <cols>
    <col min="1" max="1" width="15.33203125" bestFit="1" customWidth="1"/>
  </cols>
  <sheetData>
    <row r="1" spans="1:6" ht="15.75" customHeight="1" x14ac:dyDescent="0.15">
      <c r="A1" t="s">
        <v>43</v>
      </c>
      <c r="B1" s="1" t="s">
        <v>44</v>
      </c>
      <c r="C1" s="1" t="s">
        <v>45</v>
      </c>
      <c r="D1" s="1" t="s">
        <v>46</v>
      </c>
      <c r="E1" s="1" t="s">
        <v>0</v>
      </c>
      <c r="F1" s="1" t="s">
        <v>1</v>
      </c>
    </row>
    <row r="2" spans="1:6" ht="15.75" customHeight="1" x14ac:dyDescent="0.15">
      <c r="A2" s="2">
        <v>-3.8961203000000002</v>
      </c>
      <c r="B2" s="2">
        <v>0.20250283999999999</v>
      </c>
      <c r="C2" s="2">
        <v>4.0843810999999999</v>
      </c>
      <c r="D2" s="2">
        <v>-0.39076362999999997</v>
      </c>
      <c r="E2" s="1" t="s">
        <v>2</v>
      </c>
      <c r="F2" s="1" t="s">
        <v>3</v>
      </c>
    </row>
    <row r="3" spans="1:6" ht="15.75" customHeight="1" x14ac:dyDescent="0.15">
      <c r="A3" s="2">
        <v>0.1210572</v>
      </c>
      <c r="B3" s="2">
        <v>0.29805273999999998</v>
      </c>
      <c r="C3" s="2">
        <v>-0.45731280000000002</v>
      </c>
      <c r="D3" s="2">
        <v>3.820291E-2</v>
      </c>
      <c r="E3" s="1"/>
      <c r="F3" s="1" t="s">
        <v>4</v>
      </c>
    </row>
    <row r="4" spans="1:6" ht="15.75" customHeight="1" x14ac:dyDescent="0.15">
      <c r="A4" s="2">
        <v>0.42560290000000001</v>
      </c>
      <c r="B4" s="2">
        <v>-0.45394307</v>
      </c>
      <c r="C4" s="2">
        <v>-0.25299139999999998</v>
      </c>
      <c r="D4" s="2">
        <v>0.28133160000000001</v>
      </c>
      <c r="E4" s="1"/>
      <c r="F4" s="1" t="s">
        <v>5</v>
      </c>
    </row>
    <row r="5" spans="1:6" ht="15.75" customHeight="1" x14ac:dyDescent="0.15">
      <c r="A5" s="2">
        <v>-0.61305750000000003</v>
      </c>
      <c r="B5" s="2">
        <v>0.28193301999999998</v>
      </c>
      <c r="C5" s="2">
        <v>0.34017700000000001</v>
      </c>
      <c r="D5" s="2">
        <v>-9.0524799999999999E-3</v>
      </c>
      <c r="E5" s="1"/>
      <c r="F5" s="1" t="s">
        <v>6</v>
      </c>
    </row>
    <row r="6" spans="1:6" ht="15.75" customHeight="1" x14ac:dyDescent="0.15">
      <c r="A6" s="2">
        <v>0.51380340000000002</v>
      </c>
      <c r="B6" s="2">
        <v>1.6806560000000002E-2</v>
      </c>
      <c r="C6" s="2">
        <v>-0.61545170000000005</v>
      </c>
      <c r="D6" s="2">
        <v>8.4841799999999995E-2</v>
      </c>
      <c r="E6" s="1"/>
      <c r="F6" s="1" t="s">
        <v>7</v>
      </c>
    </row>
    <row r="7" spans="1:6" ht="15.75" customHeight="1" x14ac:dyDescent="0.15">
      <c r="A7" s="2">
        <v>0.52500270000000004</v>
      </c>
      <c r="B7" s="2">
        <v>-0.16830526000000001</v>
      </c>
      <c r="C7" s="2">
        <v>-0.52174620000000005</v>
      </c>
      <c r="D7" s="2">
        <v>0.16504874</v>
      </c>
      <c r="E7" s="1"/>
      <c r="F7" s="1" t="s">
        <v>8</v>
      </c>
    </row>
    <row r="8" spans="1:6" ht="15.75" customHeight="1" x14ac:dyDescent="0.15">
      <c r="A8" s="2">
        <v>0.37240859999999998</v>
      </c>
      <c r="B8" s="2">
        <v>2.6252620000000001E-2</v>
      </c>
      <c r="C8" s="2">
        <v>-0.46410420000000002</v>
      </c>
      <c r="D8" s="2">
        <v>6.5442979999999998E-2</v>
      </c>
      <c r="E8" s="1"/>
      <c r="F8" s="1" t="s">
        <v>9</v>
      </c>
    </row>
    <row r="9" spans="1:6" ht="15.75" customHeight="1" x14ac:dyDescent="0.15">
      <c r="A9" s="2">
        <v>0.20078170000000001</v>
      </c>
      <c r="B9" s="2">
        <v>0.12800511000000001</v>
      </c>
      <c r="C9" s="2">
        <v>-0.29031269999999998</v>
      </c>
      <c r="D9" s="2">
        <v>-3.8474059999999997E-2</v>
      </c>
      <c r="E9" s="1"/>
      <c r="F9" s="1" t="s">
        <v>10</v>
      </c>
    </row>
    <row r="10" spans="1:6" ht="15.75" customHeight="1" x14ac:dyDescent="0.15">
      <c r="A10" s="2">
        <v>-0.2635999</v>
      </c>
      <c r="B10" s="2">
        <v>-2.2054150000000002E-2</v>
      </c>
      <c r="C10" s="2">
        <v>0.40032020000000001</v>
      </c>
      <c r="D10" s="2">
        <v>-0.11466610000000001</v>
      </c>
      <c r="E10" s="1"/>
      <c r="F10" s="1" t="s">
        <v>11</v>
      </c>
    </row>
    <row r="13" spans="1:6" ht="15.75" customHeight="1" x14ac:dyDescent="0.15">
      <c r="A13" t="str">
        <f t="array" ref="A13:A16">TRANSPOSE(A1:D1)</f>
        <v>Segment 1</v>
      </c>
    </row>
    <row r="14" spans="1:6" ht="15.75" customHeight="1" x14ac:dyDescent="0.15">
      <c r="A14" s="1" t="str">
        <v>Segment 2</v>
      </c>
    </row>
    <row r="15" spans="1:6" ht="15.75" customHeight="1" x14ac:dyDescent="0.15">
      <c r="A15" s="1" t="str">
        <v>Segment 3</v>
      </c>
    </row>
    <row r="16" spans="1:6" ht="15.75" customHeight="1" x14ac:dyDescent="0.15">
      <c r="A16" s="1" t="str">
        <v>Segment 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9"/>
  <sheetViews>
    <sheetView workbookViewId="0"/>
  </sheetViews>
  <sheetFormatPr baseColWidth="10" defaultColWidth="12.6640625" defaultRowHeight="15.75" customHeight="1" x14ac:dyDescent="0.15"/>
  <sheetData>
    <row r="1" spans="1:2" ht="16" x14ac:dyDescent="0.2">
      <c r="B1" s="3" t="s">
        <v>12</v>
      </c>
    </row>
    <row r="2" spans="1:2" ht="16" x14ac:dyDescent="0.2">
      <c r="B2" s="3" t="s">
        <v>13</v>
      </c>
    </row>
    <row r="3" spans="1:2" ht="15.75" customHeight="1" x14ac:dyDescent="0.15">
      <c r="A3" s="1" t="s">
        <v>14</v>
      </c>
      <c r="B3" s="4" t="s">
        <v>15</v>
      </c>
    </row>
    <row r="4" spans="1:2" ht="15.75" customHeight="1" x14ac:dyDescent="0.15">
      <c r="B4" s="5" t="s">
        <v>16</v>
      </c>
    </row>
    <row r="5" spans="1:2" ht="15.75" customHeight="1" x14ac:dyDescent="0.15">
      <c r="B5" s="5" t="s">
        <v>17</v>
      </c>
    </row>
    <row r="6" spans="1:2" ht="15.75" customHeight="1" x14ac:dyDescent="0.15">
      <c r="B6" s="5" t="s">
        <v>18</v>
      </c>
    </row>
    <row r="7" spans="1:2" ht="15.75" customHeight="1" x14ac:dyDescent="0.15">
      <c r="B7" s="5" t="s">
        <v>19</v>
      </c>
    </row>
    <row r="8" spans="1:2" ht="15.75" customHeight="1" x14ac:dyDescent="0.15">
      <c r="B8" s="5" t="s">
        <v>20</v>
      </c>
    </row>
    <row r="9" spans="1:2" ht="15.75" customHeight="1" x14ac:dyDescent="0.15">
      <c r="B9" s="5"/>
    </row>
    <row r="10" spans="1:2" ht="15.75" customHeight="1" x14ac:dyDescent="0.15">
      <c r="A10" s="1" t="s">
        <v>21</v>
      </c>
      <c r="B10" s="4" t="s">
        <v>22</v>
      </c>
    </row>
    <row r="11" spans="1:2" ht="15.75" customHeight="1" x14ac:dyDescent="0.15">
      <c r="B11" s="5" t="s">
        <v>16</v>
      </c>
    </row>
    <row r="12" spans="1:2" ht="15.75" customHeight="1" x14ac:dyDescent="0.15">
      <c r="B12" s="5" t="s">
        <v>17</v>
      </c>
    </row>
    <row r="13" spans="1:2" ht="15.75" customHeight="1" x14ac:dyDescent="0.15">
      <c r="B13" s="5" t="s">
        <v>18</v>
      </c>
    </row>
    <row r="14" spans="1:2" ht="15.75" customHeight="1" x14ac:dyDescent="0.15">
      <c r="B14" s="5" t="s">
        <v>19</v>
      </c>
    </row>
    <row r="15" spans="1:2" ht="15.75" customHeight="1" x14ac:dyDescent="0.15">
      <c r="B15" s="5" t="s">
        <v>20</v>
      </c>
    </row>
    <row r="16" spans="1:2" ht="15.75" customHeight="1" x14ac:dyDescent="0.15">
      <c r="B16" s="5"/>
    </row>
    <row r="17" spans="1:2" ht="15.75" customHeight="1" x14ac:dyDescent="0.15">
      <c r="A17" s="1" t="s">
        <v>23</v>
      </c>
      <c r="B17" s="4" t="s">
        <v>24</v>
      </c>
    </row>
    <row r="18" spans="1:2" ht="15.75" customHeight="1" x14ac:dyDescent="0.15">
      <c r="B18" s="5" t="s">
        <v>16</v>
      </c>
    </row>
    <row r="19" spans="1:2" ht="15.75" customHeight="1" x14ac:dyDescent="0.15">
      <c r="B19" s="5" t="s">
        <v>17</v>
      </c>
    </row>
    <row r="20" spans="1:2" ht="15.75" customHeight="1" x14ac:dyDescent="0.15">
      <c r="B20" s="5" t="s">
        <v>18</v>
      </c>
    </row>
    <row r="21" spans="1:2" ht="15.75" customHeight="1" x14ac:dyDescent="0.15">
      <c r="B21" s="5" t="s">
        <v>19</v>
      </c>
    </row>
    <row r="22" spans="1:2" ht="15.75" customHeight="1" x14ac:dyDescent="0.15">
      <c r="B22" s="5" t="s">
        <v>20</v>
      </c>
    </row>
    <row r="23" spans="1:2" ht="15.75" customHeight="1" x14ac:dyDescent="0.15">
      <c r="B23" s="5"/>
    </row>
    <row r="24" spans="1:2" ht="15.75" customHeight="1" x14ac:dyDescent="0.15">
      <c r="B24" s="5"/>
    </row>
    <row r="25" spans="1:2" ht="15.75" customHeight="1" x14ac:dyDescent="0.15">
      <c r="A25" s="1" t="s">
        <v>25</v>
      </c>
      <c r="B25" s="4" t="s">
        <v>26</v>
      </c>
    </row>
    <row r="26" spans="1:2" ht="15.75" customHeight="1" x14ac:dyDescent="0.15">
      <c r="B26" s="5" t="s">
        <v>16</v>
      </c>
    </row>
    <row r="27" spans="1:2" ht="15.75" customHeight="1" x14ac:dyDescent="0.15">
      <c r="B27" s="5" t="s">
        <v>17</v>
      </c>
    </row>
    <row r="28" spans="1:2" ht="15.75" customHeight="1" x14ac:dyDescent="0.15">
      <c r="B28" s="5" t="s">
        <v>18</v>
      </c>
    </row>
    <row r="29" spans="1:2" ht="15.75" customHeight="1" x14ac:dyDescent="0.15">
      <c r="B29" s="5" t="s">
        <v>19</v>
      </c>
    </row>
    <row r="30" spans="1:2" ht="15.75" customHeight="1" x14ac:dyDescent="0.15">
      <c r="B30" s="5" t="s">
        <v>20</v>
      </c>
    </row>
    <row r="31" spans="1:2" ht="15.75" customHeight="1" x14ac:dyDescent="0.15">
      <c r="B31" s="5"/>
    </row>
    <row r="32" spans="1:2" ht="15.75" customHeight="1" x14ac:dyDescent="0.15">
      <c r="A32" s="1" t="s">
        <v>27</v>
      </c>
      <c r="B32" s="4" t="s">
        <v>28</v>
      </c>
    </row>
    <row r="33" spans="1:2" ht="15.75" customHeight="1" x14ac:dyDescent="0.15">
      <c r="B33" s="5" t="s">
        <v>16</v>
      </c>
    </row>
    <row r="34" spans="1:2" ht="15.75" customHeight="1" x14ac:dyDescent="0.15">
      <c r="B34" s="5" t="s">
        <v>17</v>
      </c>
    </row>
    <row r="35" spans="1:2" ht="15.75" customHeight="1" x14ac:dyDescent="0.15">
      <c r="B35" s="5" t="s">
        <v>18</v>
      </c>
    </row>
    <row r="36" spans="1:2" ht="15.75" customHeight="1" x14ac:dyDescent="0.15">
      <c r="B36" s="5" t="s">
        <v>19</v>
      </c>
    </row>
    <row r="37" spans="1:2" ht="15.75" customHeight="1" x14ac:dyDescent="0.15">
      <c r="B37" s="5" t="s">
        <v>20</v>
      </c>
    </row>
    <row r="38" spans="1:2" ht="15.75" customHeight="1" x14ac:dyDescent="0.15">
      <c r="B38" s="5"/>
    </row>
    <row r="39" spans="1:2" ht="15.75" customHeight="1" x14ac:dyDescent="0.15">
      <c r="A39" s="1" t="s">
        <v>29</v>
      </c>
      <c r="B39" s="4" t="s">
        <v>30</v>
      </c>
    </row>
    <row r="40" spans="1:2" ht="15.75" customHeight="1" x14ac:dyDescent="0.15">
      <c r="B40" s="5" t="s">
        <v>16</v>
      </c>
    </row>
    <row r="41" spans="1:2" ht="15.75" customHeight="1" x14ac:dyDescent="0.15">
      <c r="B41" s="5" t="s">
        <v>17</v>
      </c>
    </row>
    <row r="42" spans="1:2" ht="15.75" customHeight="1" x14ac:dyDescent="0.15">
      <c r="B42" s="5" t="s">
        <v>18</v>
      </c>
    </row>
    <row r="43" spans="1:2" ht="15.75" customHeight="1" x14ac:dyDescent="0.15">
      <c r="B43" s="5" t="s">
        <v>19</v>
      </c>
    </row>
    <row r="44" spans="1:2" ht="15.75" customHeight="1" x14ac:dyDescent="0.15">
      <c r="B44" s="5" t="s">
        <v>20</v>
      </c>
    </row>
    <row r="45" spans="1:2" ht="15.75" customHeight="1" x14ac:dyDescent="0.15">
      <c r="B45" s="5"/>
    </row>
    <row r="46" spans="1:2" ht="15.75" customHeight="1" x14ac:dyDescent="0.15">
      <c r="A46" s="1" t="s">
        <v>31</v>
      </c>
      <c r="B46" s="4" t="s">
        <v>32</v>
      </c>
    </row>
    <row r="47" spans="1:2" ht="15.75" customHeight="1" x14ac:dyDescent="0.15">
      <c r="B47" s="5" t="s">
        <v>16</v>
      </c>
    </row>
    <row r="48" spans="1:2" ht="15.75" customHeight="1" x14ac:dyDescent="0.15">
      <c r="B48" s="5" t="s">
        <v>17</v>
      </c>
    </row>
    <row r="49" spans="1:2" ht="15.75" customHeight="1" x14ac:dyDescent="0.15">
      <c r="B49" s="5" t="s">
        <v>18</v>
      </c>
    </row>
    <row r="50" spans="1:2" ht="15.75" customHeight="1" x14ac:dyDescent="0.15">
      <c r="B50" s="5" t="s">
        <v>19</v>
      </c>
    </row>
    <row r="51" spans="1:2" ht="13" x14ac:dyDescent="0.15">
      <c r="B51" s="5" t="s">
        <v>20</v>
      </c>
    </row>
    <row r="52" spans="1:2" ht="13" x14ac:dyDescent="0.15">
      <c r="B52" s="5"/>
    </row>
    <row r="53" spans="1:2" ht="13" x14ac:dyDescent="0.15">
      <c r="A53" s="1" t="s">
        <v>33</v>
      </c>
      <c r="B53" s="4" t="s">
        <v>34</v>
      </c>
    </row>
    <row r="54" spans="1:2" ht="13" x14ac:dyDescent="0.15">
      <c r="B54" s="5" t="s">
        <v>16</v>
      </c>
    </row>
    <row r="55" spans="1:2" ht="13" x14ac:dyDescent="0.15">
      <c r="B55" s="5" t="s">
        <v>17</v>
      </c>
    </row>
    <row r="56" spans="1:2" ht="13" x14ac:dyDescent="0.15">
      <c r="B56" s="5" t="s">
        <v>18</v>
      </c>
    </row>
    <row r="57" spans="1:2" ht="13" x14ac:dyDescent="0.15">
      <c r="B57" s="5" t="s">
        <v>19</v>
      </c>
    </row>
    <row r="58" spans="1:2" ht="13" x14ac:dyDescent="0.15">
      <c r="B58" s="5" t="s">
        <v>20</v>
      </c>
    </row>
    <row r="59" spans="1:2" ht="13" x14ac:dyDescent="0.15">
      <c r="B5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05"/>
  <sheetViews>
    <sheetView workbookViewId="0">
      <selection activeCell="C67" sqref="C67"/>
    </sheetView>
  </sheetViews>
  <sheetFormatPr baseColWidth="10" defaultColWidth="12.6640625" defaultRowHeight="15.75" customHeight="1" x14ac:dyDescent="0.15"/>
  <sheetData>
    <row r="1" spans="1:26" ht="16" x14ac:dyDescent="0.2">
      <c r="A1" s="6"/>
      <c r="B1" s="3" t="s">
        <v>37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" x14ac:dyDescent="0.2">
      <c r="A2" s="6"/>
      <c r="B2" s="3" t="s">
        <v>13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15">
      <c r="A3" s="6" t="s">
        <v>14</v>
      </c>
      <c r="B3" s="4" t="s">
        <v>15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15">
      <c r="A4" s="6"/>
      <c r="B4" s="5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15">
      <c r="A5" s="6"/>
      <c r="B5" s="5" t="s">
        <v>17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15">
      <c r="A6" s="6"/>
      <c r="B6" s="5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15">
      <c r="A7" s="6"/>
      <c r="B7" s="5" t="s">
        <v>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15">
      <c r="A8" s="6"/>
      <c r="B8" s="5" t="s">
        <v>20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15">
      <c r="A9" s="6"/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15">
      <c r="A10" s="6" t="s">
        <v>21</v>
      </c>
      <c r="B10" s="4" t="s">
        <v>22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15">
      <c r="A11" s="6"/>
      <c r="B11" s="5" t="s">
        <v>16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15">
      <c r="A12" s="6"/>
      <c r="B12" s="5" t="s">
        <v>17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15">
      <c r="A13" s="6"/>
      <c r="B13" s="5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15">
      <c r="A14" s="6"/>
      <c r="B14" s="5" t="s">
        <v>19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15">
      <c r="A15" s="6"/>
      <c r="B15" s="5" t="s">
        <v>20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15">
      <c r="A16" s="6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15">
      <c r="A17" s="6" t="s">
        <v>23</v>
      </c>
      <c r="B17" s="4" t="s">
        <v>24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15">
      <c r="A18" s="6"/>
      <c r="B18" s="5" t="s">
        <v>16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15">
      <c r="A19" s="6"/>
      <c r="B19" s="5" t="s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15">
      <c r="A20" s="6"/>
      <c r="B20" s="5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15">
      <c r="A21" s="6"/>
      <c r="B21" s="5" t="s">
        <v>19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15">
      <c r="A22" s="6"/>
      <c r="B22" s="5" t="s">
        <v>20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15">
      <c r="A23" s="6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15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15">
      <c r="A25" s="6" t="s">
        <v>25</v>
      </c>
      <c r="B25" s="4" t="s">
        <v>26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15">
      <c r="A26" s="6"/>
      <c r="B26" s="5" t="s">
        <v>16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15">
      <c r="A27" s="6"/>
      <c r="B27" s="5" t="s">
        <v>17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15">
      <c r="A28" s="6"/>
      <c r="B28" s="5" t="s">
        <v>18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15">
      <c r="A29" s="6"/>
      <c r="B29" s="5" t="s">
        <v>19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15">
      <c r="A30" s="6"/>
      <c r="B30" s="5" t="s">
        <v>20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15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15">
      <c r="A32" s="6" t="s">
        <v>27</v>
      </c>
      <c r="B32" s="4" t="s">
        <v>28</v>
      </c>
      <c r="C32" s="6"/>
      <c r="D32" s="6"/>
      <c r="E32" s="6"/>
      <c r="F32" s="6"/>
      <c r="G32" s="8"/>
      <c r="H32" s="9"/>
      <c r="I32" s="9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15">
      <c r="A33" s="6"/>
      <c r="B33" s="5" t="s">
        <v>16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15">
      <c r="A34" s="6"/>
      <c r="B34" s="5" t="s">
        <v>17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15">
      <c r="A35" s="6"/>
      <c r="B35" s="5" t="s">
        <v>18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15">
      <c r="A36" s="6"/>
      <c r="B36" s="5" t="s">
        <v>19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15">
      <c r="A37" s="6"/>
      <c r="B37" s="5" t="s">
        <v>20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15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15">
      <c r="A39" s="6" t="s">
        <v>29</v>
      </c>
      <c r="B39" s="4" t="s">
        <v>30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15">
      <c r="A40" s="6"/>
      <c r="B40" s="5" t="s">
        <v>16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15">
      <c r="A41" s="6"/>
      <c r="B41" s="5" t="s">
        <v>17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15">
      <c r="A42" s="6"/>
      <c r="B42" s="5" t="s">
        <v>18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15">
      <c r="A43" s="6"/>
      <c r="B43" s="5" t="s">
        <v>19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15">
      <c r="A44" s="6"/>
      <c r="B44" s="5" t="s">
        <v>20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15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15">
      <c r="A46" s="6" t="s">
        <v>31</v>
      </c>
      <c r="B46" s="4" t="s">
        <v>32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15">
      <c r="A47" s="6"/>
      <c r="B47" s="5" t="s">
        <v>16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15">
      <c r="A48" s="6"/>
      <c r="B48" s="5" t="s">
        <v>17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15">
      <c r="A49" s="6"/>
      <c r="B49" s="5" t="s">
        <v>18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15">
      <c r="A50" s="6"/>
      <c r="B50" s="5" t="s">
        <v>19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" x14ac:dyDescent="0.15">
      <c r="A51" s="6"/>
      <c r="B51" s="5" t="s">
        <v>20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" x14ac:dyDescent="0.15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" x14ac:dyDescent="0.15">
      <c r="A53" s="6" t="s">
        <v>33</v>
      </c>
      <c r="B53" s="4" t="s">
        <v>34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" x14ac:dyDescent="0.15">
      <c r="A54" s="6"/>
      <c r="B54" s="5" t="s">
        <v>16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" x14ac:dyDescent="0.15">
      <c r="A55" s="6"/>
      <c r="B55" s="5" t="s">
        <v>17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" x14ac:dyDescent="0.15">
      <c r="A56" s="6"/>
      <c r="B56" s="5" t="s">
        <v>18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" x14ac:dyDescent="0.15">
      <c r="A57" s="6"/>
      <c r="B57" s="5" t="s">
        <v>19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" x14ac:dyDescent="0.15">
      <c r="A58" s="6"/>
      <c r="B58" s="5" t="s">
        <v>20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" x14ac:dyDescent="0.15"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" x14ac:dyDescent="0.15">
      <c r="A60" t="s">
        <v>38</v>
      </c>
      <c r="B60" t="s">
        <v>39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" x14ac:dyDescent="0.15"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575"/>
  <sheetViews>
    <sheetView workbookViewId="0">
      <selection activeCell="K16" sqref="K16"/>
    </sheetView>
  </sheetViews>
  <sheetFormatPr baseColWidth="10" defaultColWidth="12.6640625" defaultRowHeight="15.75" customHeight="1" x14ac:dyDescent="0.15"/>
  <cols>
    <col min="1" max="1" width="52.33203125" customWidth="1"/>
    <col min="2" max="2" width="3.6640625" hidden="1" customWidth="1"/>
    <col min="3" max="10" width="3.6640625" customWidth="1"/>
    <col min="13" max="13" width="4.6640625" customWidth="1"/>
    <col min="15" max="15" width="3.6640625" customWidth="1"/>
    <col min="16" max="25" width="32.1640625" customWidth="1"/>
  </cols>
  <sheetData>
    <row r="1" spans="1:31" ht="15.75" customHeight="1" x14ac:dyDescent="0.15">
      <c r="A1" s="1"/>
      <c r="B1" s="1" t="s">
        <v>2</v>
      </c>
      <c r="C1" s="10" t="s">
        <v>14</v>
      </c>
      <c r="D1" s="10" t="s">
        <v>21</v>
      </c>
      <c r="E1" s="10" t="s">
        <v>23</v>
      </c>
      <c r="F1" s="10" t="s">
        <v>25</v>
      </c>
      <c r="G1" s="10" t="s">
        <v>27</v>
      </c>
      <c r="H1" s="10" t="s">
        <v>29</v>
      </c>
      <c r="I1" s="10" t="s">
        <v>31</v>
      </c>
      <c r="J1" s="10" t="s">
        <v>33</v>
      </c>
      <c r="Y1" s="14" t="s">
        <v>40</v>
      </c>
    </row>
    <row r="2" spans="1:31" ht="15.75" customHeight="1" x14ac:dyDescent="0.15">
      <c r="A2" s="11" t="s">
        <v>35</v>
      </c>
      <c r="B2" s="11">
        <v>1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1</v>
      </c>
      <c r="I2" s="11">
        <v>2</v>
      </c>
      <c r="J2" s="11">
        <v>3</v>
      </c>
      <c r="K2" s="12">
        <f t="shared" ref="K2:K59" si="0">SUMPRODUCT(B2:J2,$P$2:$X$2)</f>
        <v>-9.9630399999999786E-2</v>
      </c>
      <c r="L2" s="12">
        <f t="shared" ref="L2:L59" si="1">SUMPRODUCT(B2:J2,$P$3:$X$3)</f>
        <v>-0.11973117000000014</v>
      </c>
      <c r="M2" s="12">
        <f t="shared" ref="M2:M59" si="2">SUMPRODUCT(B2:J2,$P$4:$X$4)</f>
        <v>-0.7726903000000005</v>
      </c>
      <c r="N2" s="12">
        <f t="shared" ref="N2:N59" si="3">SUMPRODUCT(B2:J2,$P$5:$X$5)</f>
        <v>0.9920525</v>
      </c>
      <c r="O2" s="11">
        <f t="shared" ref="O2:O59" si="4">MATCH(MAX(K2:N2), K2:N2, 0)</f>
        <v>4</v>
      </c>
      <c r="P2" s="11">
        <f t="array" ref="P2:X5">TRANSPOSE(Weights!A2:D10)</f>
        <v>-3.8961203000000002</v>
      </c>
      <c r="Q2" s="11">
        <v>0.1210572</v>
      </c>
      <c r="R2" s="11">
        <v>0.42560290000000001</v>
      </c>
      <c r="S2" s="11">
        <v>-0.61305750000000003</v>
      </c>
      <c r="T2" s="11">
        <v>0.51380340000000002</v>
      </c>
      <c r="U2" s="11">
        <v>0.52500270000000004</v>
      </c>
      <c r="V2" s="11">
        <v>0.37240859999999998</v>
      </c>
      <c r="W2" s="11">
        <v>0.20078170000000001</v>
      </c>
      <c r="X2" s="11">
        <v>-0.2635999</v>
      </c>
      <c r="Y2" s="11" t="str">
        <f t="array" ref="Y2">INDEX(Weights!$A$13:$A$16,O2,1)</f>
        <v>Segment 4</v>
      </c>
      <c r="Z2" s="11"/>
      <c r="AA2" s="11"/>
      <c r="AB2" s="11"/>
      <c r="AC2" s="11"/>
      <c r="AD2" s="11"/>
      <c r="AE2" s="11"/>
    </row>
    <row r="3" spans="1:31" ht="15.75" customHeight="1" x14ac:dyDescent="0.15">
      <c r="A3" s="1" t="s">
        <v>36</v>
      </c>
      <c r="B3" s="1">
        <v>1</v>
      </c>
      <c r="K3" s="13">
        <f t="shared" si="0"/>
        <v>-3.8961203000000002</v>
      </c>
      <c r="L3" s="13">
        <f t="shared" si="1"/>
        <v>0.20250283999999999</v>
      </c>
      <c r="M3" s="13">
        <f t="shared" si="2"/>
        <v>4.0843810999999999</v>
      </c>
      <c r="N3" s="13">
        <f t="shared" si="3"/>
        <v>-0.39076362999999997</v>
      </c>
      <c r="O3" s="1">
        <f t="shared" si="4"/>
        <v>3</v>
      </c>
      <c r="P3" s="1">
        <v>0.20250283999999999</v>
      </c>
      <c r="Q3" s="1">
        <v>0.29805273999999998</v>
      </c>
      <c r="R3" s="1">
        <v>-0.45394307</v>
      </c>
      <c r="S3" s="1">
        <v>0.28193301999999998</v>
      </c>
      <c r="T3" s="1">
        <v>1.6806560000000002E-2</v>
      </c>
      <c r="U3" s="1">
        <v>-0.16830526000000001</v>
      </c>
      <c r="V3" s="1">
        <v>2.6252620000000001E-2</v>
      </c>
      <c r="W3" s="1">
        <v>0.12800511000000001</v>
      </c>
      <c r="X3" s="1">
        <v>-2.2054150000000002E-2</v>
      </c>
      <c r="Y3" s="1" t="str">
        <f t="array" ref="Y3">INDEX(Weights!$A$13:$A$16,O3,1)</f>
        <v>Segment 3</v>
      </c>
    </row>
    <row r="4" spans="1:31" ht="15.75" customHeight="1" x14ac:dyDescent="0.15">
      <c r="A4" s="1" t="s">
        <v>41</v>
      </c>
      <c r="B4" s="1">
        <v>1</v>
      </c>
      <c r="C4" s="1">
        <v>5</v>
      </c>
      <c r="D4" s="1">
        <v>3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1</v>
      </c>
      <c r="K4" s="13">
        <f t="shared" si="0"/>
        <v>2.2054748000000002</v>
      </c>
      <c r="L4" s="13">
        <f t="shared" si="1"/>
        <v>0.86454956999999988</v>
      </c>
      <c r="M4" s="13">
        <f t="shared" si="2"/>
        <v>-4.3247822000000005</v>
      </c>
      <c r="N4" s="13">
        <f t="shared" si="3"/>
        <v>1.2547585799999998</v>
      </c>
      <c r="O4" s="1">
        <f t="shared" si="4"/>
        <v>1</v>
      </c>
      <c r="P4" s="1">
        <v>4.0843810999999999</v>
      </c>
      <c r="Q4" s="1">
        <v>-0.45731280000000002</v>
      </c>
      <c r="R4" s="1">
        <v>-0.25299139999999998</v>
      </c>
      <c r="S4" s="1">
        <v>0.34017700000000001</v>
      </c>
      <c r="T4" s="1">
        <v>-0.61545170000000005</v>
      </c>
      <c r="U4" s="1">
        <v>-0.52174620000000005</v>
      </c>
      <c r="V4" s="1">
        <v>-0.46410420000000002</v>
      </c>
      <c r="W4" s="1">
        <v>-0.29031269999999998</v>
      </c>
      <c r="X4" s="1">
        <v>0.40032020000000001</v>
      </c>
      <c r="Y4" s="1" t="str">
        <f t="array" ref="Y4">INDEX(Weights!$A$13:$A$16,O4,1)</f>
        <v>Segment 1</v>
      </c>
    </row>
    <row r="5" spans="1:31" ht="15.75" customHeight="1" x14ac:dyDescent="0.15">
      <c r="A5" s="1" t="s">
        <v>42</v>
      </c>
      <c r="B5" s="1">
        <v>1</v>
      </c>
      <c r="C5">
        <v>4</v>
      </c>
      <c r="D5">
        <v>5</v>
      </c>
      <c r="E5">
        <v>1</v>
      </c>
      <c r="F5">
        <v>2</v>
      </c>
      <c r="G5">
        <v>1</v>
      </c>
      <c r="H5">
        <v>1</v>
      </c>
      <c r="I5">
        <v>2</v>
      </c>
      <c r="J5">
        <v>3</v>
      </c>
      <c r="K5" s="13">
        <f t="shared" si="0"/>
        <v>-0.36115270000000033</v>
      </c>
      <c r="L5" s="13">
        <f t="shared" si="1"/>
        <v>-0.51166028000000041</v>
      </c>
      <c r="M5" s="13">
        <f t="shared" si="2"/>
        <v>-0.26606869999999994</v>
      </c>
      <c r="N5" s="13">
        <f t="shared" si="3"/>
        <v>1.1388824300000002</v>
      </c>
      <c r="O5" s="1">
        <f t="shared" si="4"/>
        <v>4</v>
      </c>
      <c r="P5" s="1">
        <v>-0.39076362999999997</v>
      </c>
      <c r="Q5" s="1">
        <v>3.820291E-2</v>
      </c>
      <c r="R5" s="1">
        <v>0.28133160000000001</v>
      </c>
      <c r="S5" s="1">
        <v>-9.0524799999999999E-3</v>
      </c>
      <c r="T5" s="1">
        <v>8.4841799999999995E-2</v>
      </c>
      <c r="U5" s="1">
        <v>0.16504874</v>
      </c>
      <c r="V5" s="1">
        <v>6.5442979999999998E-2</v>
      </c>
      <c r="W5" s="1">
        <v>-3.8474059999999997E-2</v>
      </c>
      <c r="X5" s="1">
        <v>-0.11466610000000001</v>
      </c>
      <c r="Y5" s="1" t="str">
        <f t="array" ref="Y5">INDEX(Weights!$A$13:$A$16,O5,1)</f>
        <v>Segment 4</v>
      </c>
    </row>
    <row r="6" spans="1:31" ht="15.75" customHeight="1" x14ac:dyDescent="0.15">
      <c r="B6" s="1">
        <v>1</v>
      </c>
      <c r="K6" s="13">
        <f t="shared" si="0"/>
        <v>-3.8961203000000002</v>
      </c>
      <c r="L6" s="13">
        <f t="shared" si="1"/>
        <v>0.20250283999999999</v>
      </c>
      <c r="M6" s="13">
        <f t="shared" si="2"/>
        <v>4.0843810999999999</v>
      </c>
      <c r="N6" s="13">
        <f t="shared" si="3"/>
        <v>-0.39076362999999997</v>
      </c>
      <c r="O6" s="1">
        <f t="shared" si="4"/>
        <v>3</v>
      </c>
      <c r="Y6" s="1" t="str">
        <f t="array" ref="Y6">INDEX(Weights!$A$13:$A$16,O6,1)</f>
        <v>Segment 3</v>
      </c>
    </row>
    <row r="7" spans="1:31" ht="15.75" customHeight="1" x14ac:dyDescent="0.15">
      <c r="B7" s="1">
        <v>1</v>
      </c>
      <c r="K7" s="13">
        <f t="shared" si="0"/>
        <v>-3.8961203000000002</v>
      </c>
      <c r="L7" s="13">
        <f t="shared" si="1"/>
        <v>0.20250283999999999</v>
      </c>
      <c r="M7" s="13">
        <f t="shared" si="2"/>
        <v>4.0843810999999999</v>
      </c>
      <c r="N7" s="13">
        <f t="shared" si="3"/>
        <v>-0.39076362999999997</v>
      </c>
      <c r="O7" s="1">
        <f t="shared" si="4"/>
        <v>3</v>
      </c>
      <c r="Y7" s="1" t="str">
        <f t="array" ref="Y7">INDEX(Weights!$A$13:$A$16,O7,1)</f>
        <v>Segment 3</v>
      </c>
    </row>
    <row r="8" spans="1:31" ht="15.75" customHeight="1" x14ac:dyDescent="0.15">
      <c r="B8" s="1">
        <v>1</v>
      </c>
      <c r="K8" s="13">
        <f t="shared" si="0"/>
        <v>-3.8961203000000002</v>
      </c>
      <c r="L8" s="13">
        <f t="shared" si="1"/>
        <v>0.20250283999999999</v>
      </c>
      <c r="M8" s="13">
        <f t="shared" si="2"/>
        <v>4.0843810999999999</v>
      </c>
      <c r="N8" s="13">
        <f t="shared" si="3"/>
        <v>-0.39076362999999997</v>
      </c>
      <c r="O8" s="1">
        <f t="shared" si="4"/>
        <v>3</v>
      </c>
      <c r="Y8" s="1" t="str">
        <f t="array" ref="Y8">INDEX(Weights!$A$13:$A$16,O8,1)</f>
        <v>Segment 3</v>
      </c>
    </row>
    <row r="9" spans="1:31" ht="15.75" customHeight="1" x14ac:dyDescent="0.15">
      <c r="B9" s="1">
        <v>1</v>
      </c>
      <c r="K9" s="13">
        <f t="shared" si="0"/>
        <v>-3.8961203000000002</v>
      </c>
      <c r="L9" s="13">
        <f t="shared" si="1"/>
        <v>0.20250283999999999</v>
      </c>
      <c r="M9" s="13">
        <f t="shared" si="2"/>
        <v>4.0843810999999999</v>
      </c>
      <c r="N9" s="13">
        <f t="shared" si="3"/>
        <v>-0.39076362999999997</v>
      </c>
      <c r="O9" s="1">
        <f t="shared" si="4"/>
        <v>3</v>
      </c>
      <c r="Y9" s="1" t="str">
        <f t="array" ref="Y9">INDEX(Weights!$A$13:$A$16,O9,1)</f>
        <v>Segment 3</v>
      </c>
    </row>
    <row r="10" spans="1:31" ht="15.75" customHeight="1" x14ac:dyDescent="0.15">
      <c r="B10" s="1">
        <v>1</v>
      </c>
      <c r="K10" s="13">
        <f t="shared" si="0"/>
        <v>-3.8961203000000002</v>
      </c>
      <c r="L10" s="13">
        <f t="shared" si="1"/>
        <v>0.20250283999999999</v>
      </c>
      <c r="M10" s="13">
        <f t="shared" si="2"/>
        <v>4.0843810999999999</v>
      </c>
      <c r="N10" s="13">
        <f t="shared" si="3"/>
        <v>-0.39076362999999997</v>
      </c>
      <c r="O10" s="1">
        <f t="shared" si="4"/>
        <v>3</v>
      </c>
      <c r="Y10" s="1" t="str">
        <f t="array" ref="Y10">INDEX(Weights!$A$13:$A$16,O10,1)</f>
        <v>Segment 3</v>
      </c>
    </row>
    <row r="11" spans="1:31" ht="15.75" customHeight="1" x14ac:dyDescent="0.15">
      <c r="B11" s="1">
        <v>1</v>
      </c>
      <c r="K11" s="13">
        <f t="shared" si="0"/>
        <v>-3.8961203000000002</v>
      </c>
      <c r="L11" s="13">
        <f t="shared" si="1"/>
        <v>0.20250283999999999</v>
      </c>
      <c r="M11" s="13">
        <f t="shared" si="2"/>
        <v>4.0843810999999999</v>
      </c>
      <c r="N11" s="13">
        <f t="shared" si="3"/>
        <v>-0.39076362999999997</v>
      </c>
      <c r="O11" s="1">
        <f t="shared" si="4"/>
        <v>3</v>
      </c>
      <c r="Y11" s="1" t="str">
        <f t="array" ref="Y11">INDEX(Weights!$A$13:$A$16,O11,1)</f>
        <v>Segment 3</v>
      </c>
    </row>
    <row r="12" spans="1:31" ht="15.75" customHeight="1" x14ac:dyDescent="0.15">
      <c r="B12" s="1">
        <v>1</v>
      </c>
      <c r="K12" s="13">
        <f t="shared" si="0"/>
        <v>-3.8961203000000002</v>
      </c>
      <c r="L12" s="13">
        <f t="shared" si="1"/>
        <v>0.20250283999999999</v>
      </c>
      <c r="M12" s="13">
        <f t="shared" si="2"/>
        <v>4.0843810999999999</v>
      </c>
      <c r="N12" s="13">
        <f t="shared" si="3"/>
        <v>-0.39076362999999997</v>
      </c>
      <c r="O12" s="1">
        <f t="shared" si="4"/>
        <v>3</v>
      </c>
      <c r="Y12" s="1" t="str">
        <f t="array" ref="Y12">INDEX(Weights!$A$13:$A$16,O12,1)</f>
        <v>Segment 3</v>
      </c>
    </row>
    <row r="13" spans="1:31" ht="15.75" customHeight="1" x14ac:dyDescent="0.15">
      <c r="B13" s="1">
        <v>1</v>
      </c>
      <c r="K13" s="13">
        <f t="shared" si="0"/>
        <v>-3.8961203000000002</v>
      </c>
      <c r="L13" s="13">
        <f t="shared" si="1"/>
        <v>0.20250283999999999</v>
      </c>
      <c r="M13" s="13">
        <f t="shared" si="2"/>
        <v>4.0843810999999999</v>
      </c>
      <c r="N13" s="13">
        <f t="shared" si="3"/>
        <v>-0.39076362999999997</v>
      </c>
      <c r="O13" s="1">
        <f t="shared" si="4"/>
        <v>3</v>
      </c>
      <c r="Y13" s="1" t="str">
        <f t="array" ref="Y13">INDEX(Weights!$A$13:$A$16,O13,1)</f>
        <v>Segment 3</v>
      </c>
    </row>
    <row r="14" spans="1:31" ht="15.75" customHeight="1" x14ac:dyDescent="0.15">
      <c r="B14" s="1">
        <v>1</v>
      </c>
      <c r="K14" s="13">
        <f t="shared" si="0"/>
        <v>-3.8961203000000002</v>
      </c>
      <c r="L14" s="13">
        <f t="shared" si="1"/>
        <v>0.20250283999999999</v>
      </c>
      <c r="M14" s="13">
        <f t="shared" si="2"/>
        <v>4.0843810999999999</v>
      </c>
      <c r="N14" s="13">
        <f t="shared" si="3"/>
        <v>-0.39076362999999997</v>
      </c>
      <c r="O14" s="1">
        <f t="shared" si="4"/>
        <v>3</v>
      </c>
      <c r="Y14" s="1" t="str">
        <f t="array" ref="Y14">INDEX(Weights!$A$13:$A$16,O14,1)</f>
        <v>Segment 3</v>
      </c>
    </row>
    <row r="15" spans="1:31" ht="15.75" customHeight="1" x14ac:dyDescent="0.15">
      <c r="B15" s="1">
        <v>1</v>
      </c>
      <c r="K15" s="13">
        <f t="shared" si="0"/>
        <v>-3.8961203000000002</v>
      </c>
      <c r="L15" s="13">
        <f t="shared" si="1"/>
        <v>0.20250283999999999</v>
      </c>
      <c r="M15" s="13">
        <f t="shared" si="2"/>
        <v>4.0843810999999999</v>
      </c>
      <c r="N15" s="13">
        <f t="shared" si="3"/>
        <v>-0.39076362999999997</v>
      </c>
      <c r="O15" s="1">
        <f t="shared" si="4"/>
        <v>3</v>
      </c>
      <c r="Y15" s="1" t="str">
        <f t="array" ref="Y15">INDEX(Weights!$A$13:$A$16,O15,1)</f>
        <v>Segment 3</v>
      </c>
    </row>
    <row r="16" spans="1:31" ht="15.75" customHeight="1" x14ac:dyDescent="0.15">
      <c r="B16" s="1">
        <v>1</v>
      </c>
      <c r="K16" s="13">
        <f t="shared" si="0"/>
        <v>-3.8961203000000002</v>
      </c>
      <c r="L16" s="13">
        <f t="shared" si="1"/>
        <v>0.20250283999999999</v>
      </c>
      <c r="M16" s="13">
        <f t="shared" si="2"/>
        <v>4.0843810999999999</v>
      </c>
      <c r="N16" s="13">
        <f t="shared" si="3"/>
        <v>-0.39076362999999997</v>
      </c>
      <c r="O16" s="1">
        <f t="shared" si="4"/>
        <v>3</v>
      </c>
      <c r="Y16" s="1" t="str">
        <f t="array" ref="Y16">INDEX(Weights!$A$13:$A$16,O16,1)</f>
        <v>Segment 3</v>
      </c>
    </row>
    <row r="17" spans="2:25" ht="15.75" customHeight="1" x14ac:dyDescent="0.15">
      <c r="B17" s="1">
        <v>1</v>
      </c>
      <c r="K17" s="13">
        <f t="shared" si="0"/>
        <v>-3.8961203000000002</v>
      </c>
      <c r="L17" s="13">
        <f t="shared" si="1"/>
        <v>0.20250283999999999</v>
      </c>
      <c r="M17" s="13">
        <f t="shared" si="2"/>
        <v>4.0843810999999999</v>
      </c>
      <c r="N17" s="13">
        <f t="shared" si="3"/>
        <v>-0.39076362999999997</v>
      </c>
      <c r="O17" s="1">
        <f t="shared" si="4"/>
        <v>3</v>
      </c>
      <c r="Y17" s="1" t="str">
        <f t="array" ref="Y17">INDEX(Weights!$A$13:$A$16,O17,1)</f>
        <v>Segment 3</v>
      </c>
    </row>
    <row r="18" spans="2:25" ht="15.75" customHeight="1" x14ac:dyDescent="0.15">
      <c r="B18" s="1">
        <v>1</v>
      </c>
      <c r="K18" s="13">
        <f t="shared" si="0"/>
        <v>-3.8961203000000002</v>
      </c>
      <c r="L18" s="13">
        <f t="shared" si="1"/>
        <v>0.20250283999999999</v>
      </c>
      <c r="M18" s="13">
        <f t="shared" si="2"/>
        <v>4.0843810999999999</v>
      </c>
      <c r="N18" s="13">
        <f t="shared" si="3"/>
        <v>-0.39076362999999997</v>
      </c>
      <c r="O18" s="1">
        <f t="shared" si="4"/>
        <v>3</v>
      </c>
      <c r="Y18" s="1" t="str">
        <f t="array" ref="Y18">INDEX(Weights!$A$13:$A$16,O18,1)</f>
        <v>Segment 3</v>
      </c>
    </row>
    <row r="19" spans="2:25" ht="15.75" customHeight="1" x14ac:dyDescent="0.15">
      <c r="B19" s="1">
        <v>1</v>
      </c>
      <c r="K19" s="13">
        <f t="shared" si="0"/>
        <v>-3.8961203000000002</v>
      </c>
      <c r="L19" s="13">
        <f t="shared" si="1"/>
        <v>0.20250283999999999</v>
      </c>
      <c r="M19" s="13">
        <f t="shared" si="2"/>
        <v>4.0843810999999999</v>
      </c>
      <c r="N19" s="13">
        <f t="shared" si="3"/>
        <v>-0.39076362999999997</v>
      </c>
      <c r="O19" s="1">
        <f t="shared" si="4"/>
        <v>3</v>
      </c>
      <c r="Y19" s="1" t="str">
        <f t="array" ref="Y19">INDEX(Weights!$A$13:$A$16,O19,1)</f>
        <v>Segment 3</v>
      </c>
    </row>
    <row r="20" spans="2:25" ht="15.75" customHeight="1" x14ac:dyDescent="0.15">
      <c r="B20" s="1">
        <v>1</v>
      </c>
      <c r="K20" s="13">
        <f t="shared" si="0"/>
        <v>-3.8961203000000002</v>
      </c>
      <c r="L20" s="13">
        <f t="shared" si="1"/>
        <v>0.20250283999999999</v>
      </c>
      <c r="M20" s="13">
        <f t="shared" si="2"/>
        <v>4.0843810999999999</v>
      </c>
      <c r="N20" s="13">
        <f t="shared" si="3"/>
        <v>-0.39076362999999997</v>
      </c>
      <c r="O20" s="1">
        <f t="shared" si="4"/>
        <v>3</v>
      </c>
      <c r="Y20" s="1" t="str">
        <f t="array" ref="Y20">INDEX(Weights!$A$13:$A$16,O20,1)</f>
        <v>Segment 3</v>
      </c>
    </row>
    <row r="21" spans="2:25" ht="15.75" customHeight="1" x14ac:dyDescent="0.15">
      <c r="B21" s="1">
        <v>1</v>
      </c>
      <c r="K21" s="13">
        <f t="shared" si="0"/>
        <v>-3.8961203000000002</v>
      </c>
      <c r="L21" s="13">
        <f t="shared" si="1"/>
        <v>0.20250283999999999</v>
      </c>
      <c r="M21" s="13">
        <f t="shared" si="2"/>
        <v>4.0843810999999999</v>
      </c>
      <c r="N21" s="13">
        <f t="shared" si="3"/>
        <v>-0.39076362999999997</v>
      </c>
      <c r="O21" s="1">
        <f t="shared" si="4"/>
        <v>3</v>
      </c>
      <c r="Y21" s="1" t="str">
        <f t="array" ref="Y21">INDEX(Weights!$A$13:$A$16,O21,1)</f>
        <v>Segment 3</v>
      </c>
    </row>
    <row r="22" spans="2:25" ht="15.75" customHeight="1" x14ac:dyDescent="0.15">
      <c r="B22" s="1">
        <v>1</v>
      </c>
      <c r="K22" s="13">
        <f t="shared" si="0"/>
        <v>-3.8961203000000002</v>
      </c>
      <c r="L22" s="13">
        <f t="shared" si="1"/>
        <v>0.20250283999999999</v>
      </c>
      <c r="M22" s="13">
        <f t="shared" si="2"/>
        <v>4.0843810999999999</v>
      </c>
      <c r="N22" s="13">
        <f t="shared" si="3"/>
        <v>-0.39076362999999997</v>
      </c>
      <c r="O22" s="1">
        <f t="shared" si="4"/>
        <v>3</v>
      </c>
      <c r="Y22" s="1" t="str">
        <f t="array" ref="Y22">INDEX(Weights!$A$13:$A$16,O22,1)</f>
        <v>Segment 3</v>
      </c>
    </row>
    <row r="23" spans="2:25" ht="15.75" customHeight="1" x14ac:dyDescent="0.15">
      <c r="B23" s="1">
        <v>1</v>
      </c>
      <c r="K23" s="13">
        <f t="shared" si="0"/>
        <v>-3.8961203000000002</v>
      </c>
      <c r="L23" s="13">
        <f t="shared" si="1"/>
        <v>0.20250283999999999</v>
      </c>
      <c r="M23" s="13">
        <f t="shared" si="2"/>
        <v>4.0843810999999999</v>
      </c>
      <c r="N23" s="13">
        <f t="shared" si="3"/>
        <v>-0.39076362999999997</v>
      </c>
      <c r="O23" s="1">
        <f t="shared" si="4"/>
        <v>3</v>
      </c>
      <c r="Y23" s="1" t="str">
        <f t="array" ref="Y23">INDEX(Weights!$A$13:$A$16,O23,1)</f>
        <v>Segment 3</v>
      </c>
    </row>
    <row r="24" spans="2:25" ht="15.75" customHeight="1" x14ac:dyDescent="0.15">
      <c r="B24" s="1">
        <v>1</v>
      </c>
      <c r="K24" s="13">
        <f t="shared" si="0"/>
        <v>-3.8961203000000002</v>
      </c>
      <c r="L24" s="13">
        <f t="shared" si="1"/>
        <v>0.20250283999999999</v>
      </c>
      <c r="M24" s="13">
        <f t="shared" si="2"/>
        <v>4.0843810999999999</v>
      </c>
      <c r="N24" s="13">
        <f t="shared" si="3"/>
        <v>-0.39076362999999997</v>
      </c>
      <c r="O24" s="1">
        <f t="shared" si="4"/>
        <v>3</v>
      </c>
      <c r="Y24" s="1" t="str">
        <f t="array" ref="Y24">INDEX(Weights!$A$13:$A$16,O24,1)</f>
        <v>Segment 3</v>
      </c>
    </row>
    <row r="25" spans="2:25" ht="15.75" customHeight="1" x14ac:dyDescent="0.15">
      <c r="B25" s="1">
        <v>1</v>
      </c>
      <c r="K25" s="13">
        <f t="shared" si="0"/>
        <v>-3.8961203000000002</v>
      </c>
      <c r="L25" s="13">
        <f t="shared" si="1"/>
        <v>0.20250283999999999</v>
      </c>
      <c r="M25" s="13">
        <f t="shared" si="2"/>
        <v>4.0843810999999999</v>
      </c>
      <c r="N25" s="13">
        <f t="shared" si="3"/>
        <v>-0.39076362999999997</v>
      </c>
      <c r="O25" s="1">
        <f t="shared" si="4"/>
        <v>3</v>
      </c>
      <c r="Y25" s="1" t="str">
        <f t="array" ref="Y25">INDEX(Weights!$A$13:$A$16,O25,1)</f>
        <v>Segment 3</v>
      </c>
    </row>
    <row r="26" spans="2:25" ht="15.75" customHeight="1" x14ac:dyDescent="0.15">
      <c r="B26" s="1">
        <v>1</v>
      </c>
      <c r="K26" s="13">
        <f t="shared" si="0"/>
        <v>-3.8961203000000002</v>
      </c>
      <c r="L26" s="13">
        <f t="shared" si="1"/>
        <v>0.20250283999999999</v>
      </c>
      <c r="M26" s="13">
        <f t="shared" si="2"/>
        <v>4.0843810999999999</v>
      </c>
      <c r="N26" s="13">
        <f t="shared" si="3"/>
        <v>-0.39076362999999997</v>
      </c>
      <c r="O26" s="1">
        <f t="shared" si="4"/>
        <v>3</v>
      </c>
      <c r="Y26" s="1" t="str">
        <f t="array" ref="Y26">INDEX(Weights!$A$13:$A$16,O26,1)</f>
        <v>Segment 3</v>
      </c>
    </row>
    <row r="27" spans="2:25" ht="15.75" customHeight="1" x14ac:dyDescent="0.15">
      <c r="B27" s="1">
        <v>1</v>
      </c>
      <c r="K27" s="13">
        <f t="shared" si="0"/>
        <v>-3.8961203000000002</v>
      </c>
      <c r="L27" s="13">
        <f t="shared" si="1"/>
        <v>0.20250283999999999</v>
      </c>
      <c r="M27" s="13">
        <f t="shared" si="2"/>
        <v>4.0843810999999999</v>
      </c>
      <c r="N27" s="13">
        <f t="shared" si="3"/>
        <v>-0.39076362999999997</v>
      </c>
      <c r="O27" s="1">
        <f t="shared" si="4"/>
        <v>3</v>
      </c>
      <c r="Y27" s="1" t="str">
        <f t="array" ref="Y27">INDEX(Weights!$A$13:$A$16,O27,1)</f>
        <v>Segment 3</v>
      </c>
    </row>
    <row r="28" spans="2:25" ht="15.75" customHeight="1" x14ac:dyDescent="0.15">
      <c r="B28" s="1">
        <v>1</v>
      </c>
      <c r="K28" s="13">
        <f t="shared" si="0"/>
        <v>-3.8961203000000002</v>
      </c>
      <c r="L28" s="13">
        <f t="shared" si="1"/>
        <v>0.20250283999999999</v>
      </c>
      <c r="M28" s="13">
        <f t="shared" si="2"/>
        <v>4.0843810999999999</v>
      </c>
      <c r="N28" s="13">
        <f t="shared" si="3"/>
        <v>-0.39076362999999997</v>
      </c>
      <c r="O28" s="1">
        <f t="shared" si="4"/>
        <v>3</v>
      </c>
      <c r="Y28" s="1" t="str">
        <f t="array" ref="Y28">INDEX(Weights!$A$13:$A$16,O28,1)</f>
        <v>Segment 3</v>
      </c>
    </row>
    <row r="29" spans="2:25" ht="15.75" customHeight="1" x14ac:dyDescent="0.15">
      <c r="B29" s="1">
        <v>1</v>
      </c>
      <c r="K29" s="13">
        <f t="shared" si="0"/>
        <v>-3.8961203000000002</v>
      </c>
      <c r="L29" s="13">
        <f t="shared" si="1"/>
        <v>0.20250283999999999</v>
      </c>
      <c r="M29" s="13">
        <f t="shared" si="2"/>
        <v>4.0843810999999999</v>
      </c>
      <c r="N29" s="13">
        <f t="shared" si="3"/>
        <v>-0.39076362999999997</v>
      </c>
      <c r="O29" s="1">
        <f t="shared" si="4"/>
        <v>3</v>
      </c>
      <c r="Y29" s="1" t="str">
        <f t="array" ref="Y29">INDEX(Weights!$A$13:$A$16,O29,1)</f>
        <v>Segment 3</v>
      </c>
    </row>
    <row r="30" spans="2:25" ht="15.75" customHeight="1" x14ac:dyDescent="0.15">
      <c r="B30" s="1">
        <v>1</v>
      </c>
      <c r="K30" s="13">
        <f t="shared" si="0"/>
        <v>-3.8961203000000002</v>
      </c>
      <c r="L30" s="13">
        <f t="shared" si="1"/>
        <v>0.20250283999999999</v>
      </c>
      <c r="M30" s="13">
        <f t="shared" si="2"/>
        <v>4.0843810999999999</v>
      </c>
      <c r="N30" s="13">
        <f t="shared" si="3"/>
        <v>-0.39076362999999997</v>
      </c>
      <c r="O30" s="1">
        <f t="shared" si="4"/>
        <v>3</v>
      </c>
      <c r="Y30" s="1" t="str">
        <f t="array" ref="Y30">INDEX(Weights!$A$13:$A$16,O30,1)</f>
        <v>Segment 3</v>
      </c>
    </row>
    <row r="31" spans="2:25" ht="15.75" customHeight="1" x14ac:dyDescent="0.15">
      <c r="B31" s="1">
        <v>1</v>
      </c>
      <c r="K31" s="13">
        <f t="shared" si="0"/>
        <v>-3.8961203000000002</v>
      </c>
      <c r="L31" s="13">
        <f t="shared" si="1"/>
        <v>0.20250283999999999</v>
      </c>
      <c r="M31" s="13">
        <f t="shared" si="2"/>
        <v>4.0843810999999999</v>
      </c>
      <c r="N31" s="13">
        <f t="shared" si="3"/>
        <v>-0.39076362999999997</v>
      </c>
      <c r="O31" s="1">
        <f t="shared" si="4"/>
        <v>3</v>
      </c>
      <c r="Y31" s="1" t="str">
        <f t="array" ref="Y31">INDEX(Weights!$A$13:$A$16,O31,1)</f>
        <v>Segment 3</v>
      </c>
    </row>
    <row r="32" spans="2:25" ht="15.75" customHeight="1" x14ac:dyDescent="0.15">
      <c r="B32" s="1">
        <v>1</v>
      </c>
      <c r="K32" s="13">
        <f t="shared" si="0"/>
        <v>-3.8961203000000002</v>
      </c>
      <c r="L32" s="13">
        <f t="shared" si="1"/>
        <v>0.20250283999999999</v>
      </c>
      <c r="M32" s="13">
        <f t="shared" si="2"/>
        <v>4.0843810999999999</v>
      </c>
      <c r="N32" s="13">
        <f t="shared" si="3"/>
        <v>-0.39076362999999997</v>
      </c>
      <c r="O32" s="1">
        <f t="shared" si="4"/>
        <v>3</v>
      </c>
      <c r="Y32" s="1" t="str">
        <f t="array" ref="Y32">INDEX(Weights!$A$13:$A$16,O32,1)</f>
        <v>Segment 3</v>
      </c>
    </row>
    <row r="33" spans="2:25" ht="15.75" customHeight="1" x14ac:dyDescent="0.15">
      <c r="B33" s="1">
        <v>1</v>
      </c>
      <c r="K33" s="13">
        <f t="shared" si="0"/>
        <v>-3.8961203000000002</v>
      </c>
      <c r="L33" s="13">
        <f t="shared" si="1"/>
        <v>0.20250283999999999</v>
      </c>
      <c r="M33" s="13">
        <f t="shared" si="2"/>
        <v>4.0843810999999999</v>
      </c>
      <c r="N33" s="13">
        <f t="shared" si="3"/>
        <v>-0.39076362999999997</v>
      </c>
      <c r="O33" s="1">
        <f t="shared" si="4"/>
        <v>3</v>
      </c>
      <c r="Y33" s="1" t="str">
        <f t="array" ref="Y33">INDEX(Weights!$A$13:$A$16,O33,1)</f>
        <v>Segment 3</v>
      </c>
    </row>
    <row r="34" spans="2:25" ht="15.75" customHeight="1" x14ac:dyDescent="0.15">
      <c r="B34" s="1">
        <v>1</v>
      </c>
      <c r="K34" s="13">
        <f t="shared" si="0"/>
        <v>-3.8961203000000002</v>
      </c>
      <c r="L34" s="13">
        <f t="shared" si="1"/>
        <v>0.20250283999999999</v>
      </c>
      <c r="M34" s="13">
        <f t="shared" si="2"/>
        <v>4.0843810999999999</v>
      </c>
      <c r="N34" s="13">
        <f t="shared" si="3"/>
        <v>-0.39076362999999997</v>
      </c>
      <c r="O34" s="1">
        <f t="shared" si="4"/>
        <v>3</v>
      </c>
      <c r="Y34" s="1" t="str">
        <f t="array" ref="Y34">INDEX(Weights!$A$13:$A$16,O34,1)</f>
        <v>Segment 3</v>
      </c>
    </row>
    <row r="35" spans="2:25" ht="15.75" customHeight="1" x14ac:dyDescent="0.15">
      <c r="B35" s="1">
        <v>1</v>
      </c>
      <c r="K35" s="13">
        <f t="shared" si="0"/>
        <v>-3.8961203000000002</v>
      </c>
      <c r="L35" s="13">
        <f t="shared" si="1"/>
        <v>0.20250283999999999</v>
      </c>
      <c r="M35" s="13">
        <f t="shared" si="2"/>
        <v>4.0843810999999999</v>
      </c>
      <c r="N35" s="13">
        <f t="shared" si="3"/>
        <v>-0.39076362999999997</v>
      </c>
      <c r="O35" s="1">
        <f t="shared" si="4"/>
        <v>3</v>
      </c>
      <c r="Y35" s="1" t="str">
        <f t="array" ref="Y35">INDEX(Weights!$A$13:$A$16,O35,1)</f>
        <v>Segment 3</v>
      </c>
    </row>
    <row r="36" spans="2:25" ht="15.75" customHeight="1" x14ac:dyDescent="0.15">
      <c r="B36" s="1">
        <v>1</v>
      </c>
      <c r="K36" s="13">
        <f t="shared" si="0"/>
        <v>-3.8961203000000002</v>
      </c>
      <c r="L36" s="13">
        <f t="shared" si="1"/>
        <v>0.20250283999999999</v>
      </c>
      <c r="M36" s="13">
        <f t="shared" si="2"/>
        <v>4.0843810999999999</v>
      </c>
      <c r="N36" s="13">
        <f t="shared" si="3"/>
        <v>-0.39076362999999997</v>
      </c>
      <c r="O36" s="1">
        <f t="shared" si="4"/>
        <v>3</v>
      </c>
      <c r="Y36" s="1" t="str">
        <f t="array" ref="Y36">INDEX(Weights!$A$13:$A$16,O36,1)</f>
        <v>Segment 3</v>
      </c>
    </row>
    <row r="37" spans="2:25" ht="15.75" customHeight="1" x14ac:dyDescent="0.15">
      <c r="B37" s="1">
        <v>1</v>
      </c>
      <c r="K37" s="13">
        <f t="shared" si="0"/>
        <v>-3.8961203000000002</v>
      </c>
      <c r="L37" s="13">
        <f t="shared" si="1"/>
        <v>0.20250283999999999</v>
      </c>
      <c r="M37" s="13">
        <f t="shared" si="2"/>
        <v>4.0843810999999999</v>
      </c>
      <c r="N37" s="13">
        <f t="shared" si="3"/>
        <v>-0.39076362999999997</v>
      </c>
      <c r="O37" s="1">
        <f t="shared" si="4"/>
        <v>3</v>
      </c>
      <c r="Y37" s="1" t="str">
        <f t="array" ref="Y37">INDEX(Weights!$A$13:$A$16,O37,1)</f>
        <v>Segment 3</v>
      </c>
    </row>
    <row r="38" spans="2:25" ht="15.75" customHeight="1" x14ac:dyDescent="0.15">
      <c r="B38" s="1">
        <v>1</v>
      </c>
      <c r="K38" s="13">
        <f t="shared" si="0"/>
        <v>-3.8961203000000002</v>
      </c>
      <c r="L38" s="13">
        <f t="shared" si="1"/>
        <v>0.20250283999999999</v>
      </c>
      <c r="M38" s="13">
        <f t="shared" si="2"/>
        <v>4.0843810999999999</v>
      </c>
      <c r="N38" s="13">
        <f t="shared" si="3"/>
        <v>-0.39076362999999997</v>
      </c>
      <c r="O38" s="1">
        <f t="shared" si="4"/>
        <v>3</v>
      </c>
      <c r="Y38" s="1" t="str">
        <f t="array" ref="Y38">INDEX(Weights!$A$13:$A$16,O38,1)</f>
        <v>Segment 3</v>
      </c>
    </row>
    <row r="39" spans="2:25" ht="15.75" customHeight="1" x14ac:dyDescent="0.15">
      <c r="B39" s="1">
        <v>1</v>
      </c>
      <c r="K39" s="13">
        <f t="shared" si="0"/>
        <v>-3.8961203000000002</v>
      </c>
      <c r="L39" s="13">
        <f t="shared" si="1"/>
        <v>0.20250283999999999</v>
      </c>
      <c r="M39" s="13">
        <f t="shared" si="2"/>
        <v>4.0843810999999999</v>
      </c>
      <c r="N39" s="13">
        <f t="shared" si="3"/>
        <v>-0.39076362999999997</v>
      </c>
      <c r="O39" s="1">
        <f t="shared" si="4"/>
        <v>3</v>
      </c>
      <c r="Y39" s="1" t="str">
        <f t="array" ref="Y39">INDEX(Weights!$A$13:$A$16,O39,1)</f>
        <v>Segment 3</v>
      </c>
    </row>
    <row r="40" spans="2:25" ht="15.75" customHeight="1" x14ac:dyDescent="0.15">
      <c r="B40" s="1">
        <v>1</v>
      </c>
      <c r="K40" s="13">
        <f t="shared" si="0"/>
        <v>-3.8961203000000002</v>
      </c>
      <c r="L40" s="13">
        <f t="shared" si="1"/>
        <v>0.20250283999999999</v>
      </c>
      <c r="M40" s="13">
        <f t="shared" si="2"/>
        <v>4.0843810999999999</v>
      </c>
      <c r="N40" s="13">
        <f t="shared" si="3"/>
        <v>-0.39076362999999997</v>
      </c>
      <c r="O40" s="1">
        <f t="shared" si="4"/>
        <v>3</v>
      </c>
      <c r="Y40" s="1" t="str">
        <f t="array" ref="Y40">INDEX(Weights!$A$13:$A$16,O40,1)</f>
        <v>Segment 3</v>
      </c>
    </row>
    <row r="41" spans="2:25" ht="15.75" customHeight="1" x14ac:dyDescent="0.15">
      <c r="B41" s="1">
        <v>1</v>
      </c>
      <c r="K41" s="13">
        <f t="shared" si="0"/>
        <v>-3.8961203000000002</v>
      </c>
      <c r="L41" s="13">
        <f t="shared" si="1"/>
        <v>0.20250283999999999</v>
      </c>
      <c r="M41" s="13">
        <f t="shared" si="2"/>
        <v>4.0843810999999999</v>
      </c>
      <c r="N41" s="13">
        <f t="shared" si="3"/>
        <v>-0.39076362999999997</v>
      </c>
      <c r="O41" s="1">
        <f t="shared" si="4"/>
        <v>3</v>
      </c>
      <c r="Y41" s="1" t="str">
        <f t="array" ref="Y41">INDEX(Weights!$A$13:$A$16,O41,1)</f>
        <v>Segment 3</v>
      </c>
    </row>
    <row r="42" spans="2:25" ht="15.75" customHeight="1" x14ac:dyDescent="0.15">
      <c r="B42" s="1">
        <v>1</v>
      </c>
      <c r="K42" s="13">
        <f t="shared" si="0"/>
        <v>-3.8961203000000002</v>
      </c>
      <c r="L42" s="13">
        <f t="shared" si="1"/>
        <v>0.20250283999999999</v>
      </c>
      <c r="M42" s="13">
        <f t="shared" si="2"/>
        <v>4.0843810999999999</v>
      </c>
      <c r="N42" s="13">
        <f t="shared" si="3"/>
        <v>-0.39076362999999997</v>
      </c>
      <c r="O42" s="1">
        <f t="shared" si="4"/>
        <v>3</v>
      </c>
      <c r="Y42" s="1" t="str">
        <f t="array" ref="Y42">INDEX(Weights!$A$13:$A$16,O42,1)</f>
        <v>Segment 3</v>
      </c>
    </row>
    <row r="43" spans="2:25" ht="15.75" customHeight="1" x14ac:dyDescent="0.15">
      <c r="B43" s="1">
        <v>1</v>
      </c>
      <c r="K43" s="13">
        <f t="shared" si="0"/>
        <v>-3.8961203000000002</v>
      </c>
      <c r="L43" s="13">
        <f t="shared" si="1"/>
        <v>0.20250283999999999</v>
      </c>
      <c r="M43" s="13">
        <f t="shared" si="2"/>
        <v>4.0843810999999999</v>
      </c>
      <c r="N43" s="13">
        <f t="shared" si="3"/>
        <v>-0.39076362999999997</v>
      </c>
      <c r="O43" s="1">
        <f t="shared" si="4"/>
        <v>3</v>
      </c>
      <c r="Y43" s="1" t="str">
        <f t="array" ref="Y43">INDEX(Weights!$A$13:$A$16,O43,1)</f>
        <v>Segment 3</v>
      </c>
    </row>
    <row r="44" spans="2:25" ht="15.75" customHeight="1" x14ac:dyDescent="0.15">
      <c r="B44" s="1">
        <v>1</v>
      </c>
      <c r="K44" s="13">
        <f t="shared" si="0"/>
        <v>-3.8961203000000002</v>
      </c>
      <c r="L44" s="13">
        <f t="shared" si="1"/>
        <v>0.20250283999999999</v>
      </c>
      <c r="M44" s="13">
        <f t="shared" si="2"/>
        <v>4.0843810999999999</v>
      </c>
      <c r="N44" s="13">
        <f t="shared" si="3"/>
        <v>-0.39076362999999997</v>
      </c>
      <c r="O44" s="1">
        <f t="shared" si="4"/>
        <v>3</v>
      </c>
      <c r="Y44" s="1" t="str">
        <f t="array" ref="Y44">INDEX(Weights!$A$13:$A$16,O44,1)</f>
        <v>Segment 3</v>
      </c>
    </row>
    <row r="45" spans="2:25" ht="15.75" customHeight="1" x14ac:dyDescent="0.15">
      <c r="B45" s="1">
        <v>1</v>
      </c>
      <c r="K45" s="13">
        <f t="shared" si="0"/>
        <v>-3.8961203000000002</v>
      </c>
      <c r="L45" s="13">
        <f t="shared" si="1"/>
        <v>0.20250283999999999</v>
      </c>
      <c r="M45" s="13">
        <f t="shared" si="2"/>
        <v>4.0843810999999999</v>
      </c>
      <c r="N45" s="13">
        <f t="shared" si="3"/>
        <v>-0.39076362999999997</v>
      </c>
      <c r="O45" s="1">
        <f t="shared" si="4"/>
        <v>3</v>
      </c>
      <c r="Y45" s="1" t="str">
        <f t="array" ref="Y45">INDEX(Weights!$A$13:$A$16,O45,1)</f>
        <v>Segment 3</v>
      </c>
    </row>
    <row r="46" spans="2:25" ht="15.75" customHeight="1" x14ac:dyDescent="0.15">
      <c r="B46" s="1">
        <v>1</v>
      </c>
      <c r="K46" s="13">
        <f t="shared" si="0"/>
        <v>-3.8961203000000002</v>
      </c>
      <c r="L46" s="13">
        <f t="shared" si="1"/>
        <v>0.20250283999999999</v>
      </c>
      <c r="M46" s="13">
        <f t="shared" si="2"/>
        <v>4.0843810999999999</v>
      </c>
      <c r="N46" s="13">
        <f t="shared" si="3"/>
        <v>-0.39076362999999997</v>
      </c>
      <c r="O46" s="1">
        <f t="shared" si="4"/>
        <v>3</v>
      </c>
      <c r="Y46" s="1" t="str">
        <f t="array" ref="Y46">INDEX(Weights!$A$13:$A$16,O46,1)</f>
        <v>Segment 3</v>
      </c>
    </row>
    <row r="47" spans="2:25" ht="15.75" customHeight="1" x14ac:dyDescent="0.15">
      <c r="B47" s="1">
        <v>1</v>
      </c>
      <c r="K47" s="13">
        <f t="shared" si="0"/>
        <v>-3.8961203000000002</v>
      </c>
      <c r="L47" s="13">
        <f t="shared" si="1"/>
        <v>0.20250283999999999</v>
      </c>
      <c r="M47" s="13">
        <f t="shared" si="2"/>
        <v>4.0843810999999999</v>
      </c>
      <c r="N47" s="13">
        <f t="shared" si="3"/>
        <v>-0.39076362999999997</v>
      </c>
      <c r="O47" s="1">
        <f t="shared" si="4"/>
        <v>3</v>
      </c>
      <c r="Y47" s="1" t="str">
        <f t="array" ref="Y47">INDEX(Weights!$A$13:$A$16,O47,1)</f>
        <v>Segment 3</v>
      </c>
    </row>
    <row r="48" spans="2:25" ht="15.75" customHeight="1" x14ac:dyDescent="0.15">
      <c r="B48" s="1">
        <v>1</v>
      </c>
      <c r="K48" s="13">
        <f t="shared" si="0"/>
        <v>-3.8961203000000002</v>
      </c>
      <c r="L48" s="13">
        <f t="shared" si="1"/>
        <v>0.20250283999999999</v>
      </c>
      <c r="M48" s="13">
        <f t="shared" si="2"/>
        <v>4.0843810999999999</v>
      </c>
      <c r="N48" s="13">
        <f t="shared" si="3"/>
        <v>-0.39076362999999997</v>
      </c>
      <c r="O48" s="1">
        <f t="shared" si="4"/>
        <v>3</v>
      </c>
      <c r="Y48" s="1" t="str">
        <f t="array" ref="Y48">INDEX(Weights!$A$13:$A$16,O48,1)</f>
        <v>Segment 3</v>
      </c>
    </row>
    <row r="49" spans="2:25" ht="15.75" customHeight="1" x14ac:dyDescent="0.15">
      <c r="B49" s="1">
        <v>1</v>
      </c>
      <c r="K49" s="13">
        <f t="shared" si="0"/>
        <v>-3.8961203000000002</v>
      </c>
      <c r="L49" s="13">
        <f t="shared" si="1"/>
        <v>0.20250283999999999</v>
      </c>
      <c r="M49" s="13">
        <f t="shared" si="2"/>
        <v>4.0843810999999999</v>
      </c>
      <c r="N49" s="13">
        <f t="shared" si="3"/>
        <v>-0.39076362999999997</v>
      </c>
      <c r="O49" s="1">
        <f t="shared" si="4"/>
        <v>3</v>
      </c>
      <c r="Y49" s="1" t="str">
        <f t="array" ref="Y49">INDEX(Weights!$A$13:$A$16,O49,1)</f>
        <v>Segment 3</v>
      </c>
    </row>
    <row r="50" spans="2:25" ht="15.75" customHeight="1" x14ac:dyDescent="0.15">
      <c r="B50" s="1">
        <v>1</v>
      </c>
      <c r="K50" s="13">
        <f t="shared" si="0"/>
        <v>-3.8961203000000002</v>
      </c>
      <c r="L50" s="13">
        <f t="shared" si="1"/>
        <v>0.20250283999999999</v>
      </c>
      <c r="M50" s="13">
        <f t="shared" si="2"/>
        <v>4.0843810999999999</v>
      </c>
      <c r="N50" s="13">
        <f t="shared" si="3"/>
        <v>-0.39076362999999997</v>
      </c>
      <c r="O50" s="1">
        <f t="shared" si="4"/>
        <v>3</v>
      </c>
      <c r="Y50" s="1" t="str">
        <f t="array" ref="Y50">INDEX(Weights!$A$13:$A$16,O50,1)</f>
        <v>Segment 3</v>
      </c>
    </row>
    <row r="51" spans="2:25" ht="14" x14ac:dyDescent="0.15">
      <c r="B51" s="1">
        <v>1</v>
      </c>
      <c r="K51" s="13">
        <f t="shared" si="0"/>
        <v>-3.8961203000000002</v>
      </c>
      <c r="L51" s="13">
        <f t="shared" si="1"/>
        <v>0.20250283999999999</v>
      </c>
      <c r="M51" s="13">
        <f t="shared" si="2"/>
        <v>4.0843810999999999</v>
      </c>
      <c r="N51" s="13">
        <f t="shared" si="3"/>
        <v>-0.39076362999999997</v>
      </c>
      <c r="O51" s="1">
        <f t="shared" si="4"/>
        <v>3</v>
      </c>
      <c r="Y51" s="1" t="str">
        <f t="array" ref="Y51">INDEX(Weights!$A$13:$A$16,O51,1)</f>
        <v>Segment 3</v>
      </c>
    </row>
    <row r="52" spans="2:25" ht="14" x14ac:dyDescent="0.15">
      <c r="B52" s="1">
        <v>1</v>
      </c>
      <c r="K52" s="13">
        <f t="shared" si="0"/>
        <v>-3.8961203000000002</v>
      </c>
      <c r="L52" s="13">
        <f t="shared" si="1"/>
        <v>0.20250283999999999</v>
      </c>
      <c r="M52" s="13">
        <f t="shared" si="2"/>
        <v>4.0843810999999999</v>
      </c>
      <c r="N52" s="13">
        <f t="shared" si="3"/>
        <v>-0.39076362999999997</v>
      </c>
      <c r="O52" s="1">
        <f t="shared" si="4"/>
        <v>3</v>
      </c>
      <c r="Y52" s="1" t="str">
        <f t="array" ref="Y52">INDEX(Weights!$A$13:$A$16,O52,1)</f>
        <v>Segment 3</v>
      </c>
    </row>
    <row r="53" spans="2:25" ht="14" x14ac:dyDescent="0.15">
      <c r="B53" s="1">
        <v>1</v>
      </c>
      <c r="K53" s="13">
        <f t="shared" si="0"/>
        <v>-3.8961203000000002</v>
      </c>
      <c r="L53" s="13">
        <f t="shared" si="1"/>
        <v>0.20250283999999999</v>
      </c>
      <c r="M53" s="13">
        <f t="shared" si="2"/>
        <v>4.0843810999999999</v>
      </c>
      <c r="N53" s="13">
        <f t="shared" si="3"/>
        <v>-0.39076362999999997</v>
      </c>
      <c r="O53" s="1">
        <f t="shared" si="4"/>
        <v>3</v>
      </c>
      <c r="Y53" s="1" t="str">
        <f t="array" ref="Y53">INDEX(Weights!$A$13:$A$16,O53,1)</f>
        <v>Segment 3</v>
      </c>
    </row>
    <row r="54" spans="2:25" ht="14" x14ac:dyDescent="0.15">
      <c r="B54" s="1">
        <v>1</v>
      </c>
      <c r="K54" s="13">
        <f t="shared" si="0"/>
        <v>-3.8961203000000002</v>
      </c>
      <c r="L54" s="13">
        <f t="shared" si="1"/>
        <v>0.20250283999999999</v>
      </c>
      <c r="M54" s="13">
        <f t="shared" si="2"/>
        <v>4.0843810999999999</v>
      </c>
      <c r="N54" s="13">
        <f t="shared" si="3"/>
        <v>-0.39076362999999997</v>
      </c>
      <c r="O54" s="1">
        <f t="shared" si="4"/>
        <v>3</v>
      </c>
      <c r="Y54" s="1" t="str">
        <f t="array" ref="Y54">INDEX(Weights!$A$13:$A$16,O54,1)</f>
        <v>Segment 3</v>
      </c>
    </row>
    <row r="55" spans="2:25" ht="14" x14ac:dyDescent="0.15">
      <c r="B55" s="1">
        <v>1</v>
      </c>
      <c r="K55" s="13">
        <f t="shared" si="0"/>
        <v>-3.8961203000000002</v>
      </c>
      <c r="L55" s="13">
        <f t="shared" si="1"/>
        <v>0.20250283999999999</v>
      </c>
      <c r="M55" s="13">
        <f t="shared" si="2"/>
        <v>4.0843810999999999</v>
      </c>
      <c r="N55" s="13">
        <f t="shared" si="3"/>
        <v>-0.39076362999999997</v>
      </c>
      <c r="O55" s="1">
        <f t="shared" si="4"/>
        <v>3</v>
      </c>
      <c r="Y55" s="1" t="str">
        <f t="array" ref="Y55">INDEX(Weights!$A$13:$A$16,O55,1)</f>
        <v>Segment 3</v>
      </c>
    </row>
    <row r="56" spans="2:25" ht="14" x14ac:dyDescent="0.15">
      <c r="B56" s="1">
        <v>1</v>
      </c>
      <c r="K56" s="13">
        <f t="shared" si="0"/>
        <v>-3.8961203000000002</v>
      </c>
      <c r="L56" s="13">
        <f t="shared" si="1"/>
        <v>0.20250283999999999</v>
      </c>
      <c r="M56" s="13">
        <f t="shared" si="2"/>
        <v>4.0843810999999999</v>
      </c>
      <c r="N56" s="13">
        <f t="shared" si="3"/>
        <v>-0.39076362999999997</v>
      </c>
      <c r="O56" s="1">
        <f t="shared" si="4"/>
        <v>3</v>
      </c>
      <c r="Y56" s="1" t="str">
        <f t="array" ref="Y56">INDEX(Weights!$A$13:$A$16,O56,1)</f>
        <v>Segment 3</v>
      </c>
    </row>
    <row r="57" spans="2:25" ht="14" x14ac:dyDescent="0.15">
      <c r="B57" s="1">
        <v>1</v>
      </c>
      <c r="K57" s="13">
        <f t="shared" si="0"/>
        <v>-3.8961203000000002</v>
      </c>
      <c r="L57" s="13">
        <f t="shared" si="1"/>
        <v>0.20250283999999999</v>
      </c>
      <c r="M57" s="13">
        <f t="shared" si="2"/>
        <v>4.0843810999999999</v>
      </c>
      <c r="N57" s="13">
        <f t="shared" si="3"/>
        <v>-0.39076362999999997</v>
      </c>
      <c r="O57" s="1">
        <f t="shared" si="4"/>
        <v>3</v>
      </c>
      <c r="Y57" s="1" t="str">
        <f t="array" ref="Y57">INDEX(Weights!$A$13:$A$16,O57,1)</f>
        <v>Segment 3</v>
      </c>
    </row>
    <row r="58" spans="2:25" ht="14" x14ac:dyDescent="0.15">
      <c r="B58" s="1">
        <v>1</v>
      </c>
      <c r="K58" s="13">
        <f t="shared" si="0"/>
        <v>-3.8961203000000002</v>
      </c>
      <c r="L58" s="13">
        <f t="shared" si="1"/>
        <v>0.20250283999999999</v>
      </c>
      <c r="M58" s="13">
        <f t="shared" si="2"/>
        <v>4.0843810999999999</v>
      </c>
      <c r="N58" s="13">
        <f t="shared" si="3"/>
        <v>-0.39076362999999997</v>
      </c>
      <c r="O58" s="1">
        <f t="shared" si="4"/>
        <v>3</v>
      </c>
      <c r="Y58" s="1" t="str">
        <f t="array" ref="Y58">INDEX(Weights!$A$13:$A$16,O58,1)</f>
        <v>Segment 3</v>
      </c>
    </row>
    <row r="59" spans="2:25" ht="14" x14ac:dyDescent="0.15">
      <c r="B59" s="1">
        <v>1</v>
      </c>
      <c r="K59" s="13">
        <f t="shared" si="0"/>
        <v>-3.8961203000000002</v>
      </c>
      <c r="L59" s="13">
        <f t="shared" si="1"/>
        <v>0.20250283999999999</v>
      </c>
      <c r="M59" s="13">
        <f t="shared" si="2"/>
        <v>4.0843810999999999</v>
      </c>
      <c r="N59" s="13">
        <f t="shared" si="3"/>
        <v>-0.39076362999999997</v>
      </c>
      <c r="O59" s="1">
        <f t="shared" si="4"/>
        <v>3</v>
      </c>
      <c r="Y59" s="1" t="str">
        <f t="array" ref="Y59">INDEX(Weights!$A$13:$A$16,O59,1)</f>
        <v>Segment 3</v>
      </c>
    </row>
    <row r="60" spans="2:25" ht="13" x14ac:dyDescent="0.15">
      <c r="B60" s="1">
        <v>1</v>
      </c>
    </row>
    <row r="61" spans="2:25" ht="13" x14ac:dyDescent="0.15">
      <c r="B61" s="1">
        <v>1</v>
      </c>
    </row>
    <row r="62" spans="2:25" ht="13" x14ac:dyDescent="0.15">
      <c r="B62" s="1">
        <v>1</v>
      </c>
    </row>
    <row r="63" spans="2:25" ht="13" x14ac:dyDescent="0.15">
      <c r="B63" s="1">
        <v>1</v>
      </c>
    </row>
    <row r="64" spans="2:25" ht="13" x14ac:dyDescent="0.15">
      <c r="B64" s="1">
        <v>1</v>
      </c>
    </row>
    <row r="65" spans="2:2" ht="13" x14ac:dyDescent="0.15">
      <c r="B65" s="1">
        <v>1</v>
      </c>
    </row>
    <row r="66" spans="2:2" ht="13" x14ac:dyDescent="0.15">
      <c r="B66" s="1">
        <v>1</v>
      </c>
    </row>
    <row r="67" spans="2:2" ht="13" x14ac:dyDescent="0.15">
      <c r="B67" s="1">
        <v>1</v>
      </c>
    </row>
    <row r="68" spans="2:2" ht="13" x14ac:dyDescent="0.15">
      <c r="B68" s="1">
        <v>1</v>
      </c>
    </row>
    <row r="69" spans="2:2" ht="13" x14ac:dyDescent="0.15">
      <c r="B69" s="1">
        <v>1</v>
      </c>
    </row>
    <row r="70" spans="2:2" ht="13" x14ac:dyDescent="0.15">
      <c r="B70" s="1">
        <v>1</v>
      </c>
    </row>
    <row r="71" spans="2:2" ht="13" x14ac:dyDescent="0.15">
      <c r="B71" s="1">
        <v>1</v>
      </c>
    </row>
    <row r="72" spans="2:2" ht="13" x14ac:dyDescent="0.15">
      <c r="B72" s="1">
        <v>1</v>
      </c>
    </row>
    <row r="73" spans="2:2" ht="13" x14ac:dyDescent="0.15">
      <c r="B73" s="1">
        <v>1</v>
      </c>
    </row>
    <row r="74" spans="2:2" ht="13" x14ac:dyDescent="0.15">
      <c r="B74" s="1">
        <v>1</v>
      </c>
    </row>
    <row r="75" spans="2:2" ht="13" x14ac:dyDescent="0.15">
      <c r="B75" s="1">
        <v>1</v>
      </c>
    </row>
    <row r="76" spans="2:2" ht="13" x14ac:dyDescent="0.15">
      <c r="B76" s="1">
        <v>1</v>
      </c>
    </row>
    <row r="77" spans="2:2" ht="13" x14ac:dyDescent="0.15">
      <c r="B77" s="1">
        <v>1</v>
      </c>
    </row>
    <row r="78" spans="2:2" ht="13" x14ac:dyDescent="0.15">
      <c r="B78" s="1">
        <v>1</v>
      </c>
    </row>
    <row r="79" spans="2:2" ht="13" x14ac:dyDescent="0.15">
      <c r="B79" s="1">
        <v>1</v>
      </c>
    </row>
    <row r="80" spans="2:2" ht="13" x14ac:dyDescent="0.15">
      <c r="B80" s="1">
        <v>1</v>
      </c>
    </row>
    <row r="81" spans="2:2" ht="13" x14ac:dyDescent="0.15">
      <c r="B81" s="1">
        <v>1</v>
      </c>
    </row>
    <row r="82" spans="2:2" ht="13" x14ac:dyDescent="0.15">
      <c r="B82" s="1">
        <v>1</v>
      </c>
    </row>
    <row r="83" spans="2:2" ht="13" x14ac:dyDescent="0.15">
      <c r="B83" s="1">
        <v>1</v>
      </c>
    </row>
    <row r="84" spans="2:2" ht="13" x14ac:dyDescent="0.15">
      <c r="B84" s="1">
        <v>1</v>
      </c>
    </row>
    <row r="85" spans="2:2" ht="13" x14ac:dyDescent="0.15">
      <c r="B85" s="1">
        <v>1</v>
      </c>
    </row>
    <row r="86" spans="2:2" ht="13" x14ac:dyDescent="0.15">
      <c r="B86" s="1">
        <v>1</v>
      </c>
    </row>
    <row r="87" spans="2:2" ht="13" x14ac:dyDescent="0.15">
      <c r="B87" s="1">
        <v>1</v>
      </c>
    </row>
    <row r="88" spans="2:2" ht="13" x14ac:dyDescent="0.15">
      <c r="B88" s="1">
        <v>1</v>
      </c>
    </row>
    <row r="89" spans="2:2" ht="13" x14ac:dyDescent="0.15">
      <c r="B89" s="1">
        <v>1</v>
      </c>
    </row>
    <row r="90" spans="2:2" ht="13" x14ac:dyDescent="0.15">
      <c r="B90" s="1">
        <v>1</v>
      </c>
    </row>
    <row r="91" spans="2:2" ht="13" x14ac:dyDescent="0.15">
      <c r="B91" s="1">
        <v>1</v>
      </c>
    </row>
    <row r="92" spans="2:2" ht="13" x14ac:dyDescent="0.15">
      <c r="B92" s="1">
        <v>1</v>
      </c>
    </row>
    <row r="93" spans="2:2" ht="13" x14ac:dyDescent="0.15">
      <c r="B93" s="1">
        <v>1</v>
      </c>
    </row>
    <row r="94" spans="2:2" ht="13" x14ac:dyDescent="0.15">
      <c r="B94" s="1">
        <v>1</v>
      </c>
    </row>
    <row r="95" spans="2:2" ht="13" x14ac:dyDescent="0.15">
      <c r="B95" s="1">
        <v>1</v>
      </c>
    </row>
    <row r="96" spans="2:2" ht="13" x14ac:dyDescent="0.15">
      <c r="B96" s="1">
        <v>1</v>
      </c>
    </row>
    <row r="97" spans="2:2" ht="13" x14ac:dyDescent="0.15">
      <c r="B97" s="1">
        <v>1</v>
      </c>
    </row>
    <row r="98" spans="2:2" ht="13" x14ac:dyDescent="0.15">
      <c r="B98" s="1">
        <v>1</v>
      </c>
    </row>
    <row r="99" spans="2:2" ht="13" x14ac:dyDescent="0.15">
      <c r="B99" s="1">
        <v>1</v>
      </c>
    </row>
    <row r="100" spans="2:2" ht="13" x14ac:dyDescent="0.15">
      <c r="B100" s="1">
        <v>1</v>
      </c>
    </row>
    <row r="101" spans="2:2" ht="13" x14ac:dyDescent="0.15">
      <c r="B101" s="1">
        <v>1</v>
      </c>
    </row>
    <row r="102" spans="2:2" ht="13" x14ac:dyDescent="0.15">
      <c r="B102" s="1">
        <v>1</v>
      </c>
    </row>
    <row r="103" spans="2:2" ht="13" x14ac:dyDescent="0.15">
      <c r="B103" s="1">
        <v>1</v>
      </c>
    </row>
    <row r="104" spans="2:2" ht="13" x14ac:dyDescent="0.15">
      <c r="B104" s="1">
        <v>1</v>
      </c>
    </row>
    <row r="105" spans="2:2" ht="13" x14ac:dyDescent="0.15">
      <c r="B105" s="1">
        <v>1</v>
      </c>
    </row>
    <row r="106" spans="2:2" ht="13" x14ac:dyDescent="0.15">
      <c r="B106" s="1">
        <v>1</v>
      </c>
    </row>
    <row r="107" spans="2:2" ht="13" x14ac:dyDescent="0.15">
      <c r="B107" s="1">
        <v>1</v>
      </c>
    </row>
    <row r="108" spans="2:2" ht="13" x14ac:dyDescent="0.15">
      <c r="B108" s="1">
        <v>1</v>
      </c>
    </row>
    <row r="109" spans="2:2" ht="13" x14ac:dyDescent="0.15">
      <c r="B109" s="1">
        <v>1</v>
      </c>
    </row>
    <row r="110" spans="2:2" ht="13" x14ac:dyDescent="0.15">
      <c r="B110" s="1">
        <v>1</v>
      </c>
    </row>
    <row r="111" spans="2:2" ht="13" x14ac:dyDescent="0.15">
      <c r="B111" s="1">
        <v>1</v>
      </c>
    </row>
    <row r="112" spans="2:2" ht="13" x14ac:dyDescent="0.15">
      <c r="B112" s="1">
        <v>1</v>
      </c>
    </row>
    <row r="113" spans="2:2" ht="13" x14ac:dyDescent="0.15">
      <c r="B113" s="1">
        <v>1</v>
      </c>
    </row>
    <row r="114" spans="2:2" ht="13" x14ac:dyDescent="0.15">
      <c r="B114" s="1">
        <v>1</v>
      </c>
    </row>
    <row r="115" spans="2:2" ht="13" x14ac:dyDescent="0.15">
      <c r="B115" s="1">
        <v>1</v>
      </c>
    </row>
    <row r="116" spans="2:2" ht="13" x14ac:dyDescent="0.15">
      <c r="B116" s="1">
        <v>1</v>
      </c>
    </row>
    <row r="117" spans="2:2" ht="13" x14ac:dyDescent="0.15">
      <c r="B117" s="1">
        <v>1</v>
      </c>
    </row>
    <row r="118" spans="2:2" ht="13" x14ac:dyDescent="0.15">
      <c r="B118" s="1">
        <v>1</v>
      </c>
    </row>
    <row r="119" spans="2:2" ht="13" x14ac:dyDescent="0.15">
      <c r="B119" s="1">
        <v>1</v>
      </c>
    </row>
    <row r="120" spans="2:2" ht="13" x14ac:dyDescent="0.15">
      <c r="B120" s="1">
        <v>1</v>
      </c>
    </row>
    <row r="121" spans="2:2" ht="13" x14ac:dyDescent="0.15">
      <c r="B121" s="1">
        <v>1</v>
      </c>
    </row>
    <row r="122" spans="2:2" ht="13" x14ac:dyDescent="0.15">
      <c r="B122" s="1">
        <v>1</v>
      </c>
    </row>
    <row r="123" spans="2:2" ht="13" x14ac:dyDescent="0.15">
      <c r="B123" s="1">
        <v>1</v>
      </c>
    </row>
    <row r="124" spans="2:2" ht="13" x14ac:dyDescent="0.15">
      <c r="B124" s="1">
        <v>1</v>
      </c>
    </row>
    <row r="125" spans="2:2" ht="13" x14ac:dyDescent="0.15">
      <c r="B125" s="1">
        <v>1</v>
      </c>
    </row>
    <row r="126" spans="2:2" ht="13" x14ac:dyDescent="0.15">
      <c r="B126" s="1">
        <v>1</v>
      </c>
    </row>
    <row r="127" spans="2:2" ht="13" x14ac:dyDescent="0.15">
      <c r="B127" s="1">
        <v>1</v>
      </c>
    </row>
    <row r="128" spans="2:2" ht="13" x14ac:dyDescent="0.15">
      <c r="B128" s="1">
        <v>1</v>
      </c>
    </row>
    <row r="129" spans="2:2" ht="13" x14ac:dyDescent="0.15">
      <c r="B129" s="1">
        <v>1</v>
      </c>
    </row>
    <row r="130" spans="2:2" ht="13" x14ac:dyDescent="0.15">
      <c r="B130" s="1">
        <v>1</v>
      </c>
    </row>
    <row r="131" spans="2:2" ht="13" x14ac:dyDescent="0.15">
      <c r="B131" s="1">
        <v>1</v>
      </c>
    </row>
    <row r="132" spans="2:2" ht="13" x14ac:dyDescent="0.15">
      <c r="B132" s="1">
        <v>1</v>
      </c>
    </row>
    <row r="133" spans="2:2" ht="13" x14ac:dyDescent="0.15">
      <c r="B133" s="1">
        <v>1</v>
      </c>
    </row>
    <row r="134" spans="2:2" ht="13" x14ac:dyDescent="0.15">
      <c r="B134" s="1">
        <v>1</v>
      </c>
    </row>
    <row r="135" spans="2:2" ht="13" x14ac:dyDescent="0.15">
      <c r="B135" s="1">
        <v>1</v>
      </c>
    </row>
    <row r="136" spans="2:2" ht="13" x14ac:dyDescent="0.15">
      <c r="B136" s="1">
        <v>1</v>
      </c>
    </row>
    <row r="137" spans="2:2" ht="13" x14ac:dyDescent="0.15">
      <c r="B137" s="1">
        <v>1</v>
      </c>
    </row>
    <row r="138" spans="2:2" ht="13" x14ac:dyDescent="0.15">
      <c r="B138" s="1">
        <v>1</v>
      </c>
    </row>
    <row r="139" spans="2:2" ht="13" x14ac:dyDescent="0.15">
      <c r="B139" s="1">
        <v>1</v>
      </c>
    </row>
    <row r="140" spans="2:2" ht="13" x14ac:dyDescent="0.15">
      <c r="B140" s="1">
        <v>1</v>
      </c>
    </row>
    <row r="141" spans="2:2" ht="13" x14ac:dyDescent="0.15">
      <c r="B141" s="1">
        <v>1</v>
      </c>
    </row>
    <row r="142" spans="2:2" ht="13" x14ac:dyDescent="0.15">
      <c r="B142" s="1">
        <v>1</v>
      </c>
    </row>
    <row r="143" spans="2:2" ht="13" x14ac:dyDescent="0.15">
      <c r="B143" s="1">
        <v>1</v>
      </c>
    </row>
    <row r="144" spans="2:2" ht="13" x14ac:dyDescent="0.15">
      <c r="B144" s="1">
        <v>1</v>
      </c>
    </row>
    <row r="145" spans="2:2" ht="13" x14ac:dyDescent="0.15">
      <c r="B145" s="1">
        <v>1</v>
      </c>
    </row>
    <row r="146" spans="2:2" ht="13" x14ac:dyDescent="0.15">
      <c r="B146" s="1">
        <v>1</v>
      </c>
    </row>
    <row r="147" spans="2:2" ht="13" x14ac:dyDescent="0.15">
      <c r="B147" s="1">
        <v>1</v>
      </c>
    </row>
    <row r="148" spans="2:2" ht="13" x14ac:dyDescent="0.15">
      <c r="B148" s="1">
        <v>1</v>
      </c>
    </row>
    <row r="149" spans="2:2" ht="13" x14ac:dyDescent="0.15">
      <c r="B149" s="1">
        <v>1</v>
      </c>
    </row>
    <row r="150" spans="2:2" ht="13" x14ac:dyDescent="0.15">
      <c r="B150" s="1">
        <v>1</v>
      </c>
    </row>
    <row r="151" spans="2:2" ht="13" x14ac:dyDescent="0.15">
      <c r="B151" s="1">
        <v>1</v>
      </c>
    </row>
    <row r="152" spans="2:2" ht="13" x14ac:dyDescent="0.15">
      <c r="B152" s="1">
        <v>1</v>
      </c>
    </row>
    <row r="153" spans="2:2" ht="13" x14ac:dyDescent="0.15">
      <c r="B153" s="1">
        <v>1</v>
      </c>
    </row>
    <row r="154" spans="2:2" ht="13" x14ac:dyDescent="0.15">
      <c r="B154" s="1">
        <v>1</v>
      </c>
    </row>
    <row r="155" spans="2:2" ht="13" x14ac:dyDescent="0.15">
      <c r="B155" s="1">
        <v>1</v>
      </c>
    </row>
    <row r="156" spans="2:2" ht="13" x14ac:dyDescent="0.15">
      <c r="B156" s="1">
        <v>1</v>
      </c>
    </row>
    <row r="157" spans="2:2" ht="13" x14ac:dyDescent="0.15">
      <c r="B157" s="1">
        <v>1</v>
      </c>
    </row>
    <row r="158" spans="2:2" ht="13" x14ac:dyDescent="0.15">
      <c r="B158" s="1">
        <v>1</v>
      </c>
    </row>
    <row r="159" spans="2:2" ht="13" x14ac:dyDescent="0.15">
      <c r="B159" s="1">
        <v>1</v>
      </c>
    </row>
    <row r="160" spans="2:2" ht="13" x14ac:dyDescent="0.15">
      <c r="B160" s="1">
        <v>1</v>
      </c>
    </row>
    <row r="161" spans="2:2" ht="13" x14ac:dyDescent="0.15">
      <c r="B161" s="1">
        <v>1</v>
      </c>
    </row>
    <row r="162" spans="2:2" ht="13" x14ac:dyDescent="0.15">
      <c r="B162" s="1">
        <v>1</v>
      </c>
    </row>
    <row r="163" spans="2:2" ht="13" x14ac:dyDescent="0.15">
      <c r="B163" s="1">
        <v>1</v>
      </c>
    </row>
    <row r="164" spans="2:2" ht="13" x14ac:dyDescent="0.15">
      <c r="B164" s="1">
        <v>1</v>
      </c>
    </row>
    <row r="165" spans="2:2" ht="13" x14ac:dyDescent="0.15">
      <c r="B165" s="1">
        <v>1</v>
      </c>
    </row>
    <row r="166" spans="2:2" ht="13" x14ac:dyDescent="0.15">
      <c r="B166" s="1">
        <v>1</v>
      </c>
    </row>
    <row r="167" spans="2:2" ht="13" x14ac:dyDescent="0.15">
      <c r="B167" s="1">
        <v>1</v>
      </c>
    </row>
    <row r="168" spans="2:2" ht="13" x14ac:dyDescent="0.15">
      <c r="B168" s="1">
        <v>1</v>
      </c>
    </row>
    <row r="169" spans="2:2" ht="13" x14ac:dyDescent="0.15">
      <c r="B169" s="1">
        <v>1</v>
      </c>
    </row>
    <row r="170" spans="2:2" ht="13" x14ac:dyDescent="0.15">
      <c r="B170" s="1">
        <v>1</v>
      </c>
    </row>
    <row r="171" spans="2:2" ht="13" x14ac:dyDescent="0.15">
      <c r="B171" s="1">
        <v>1</v>
      </c>
    </row>
    <row r="172" spans="2:2" ht="13" x14ac:dyDescent="0.15">
      <c r="B172" s="1">
        <v>1</v>
      </c>
    </row>
    <row r="173" spans="2:2" ht="13" x14ac:dyDescent="0.15">
      <c r="B173" s="1">
        <v>1</v>
      </c>
    </row>
    <row r="174" spans="2:2" ht="13" x14ac:dyDescent="0.15">
      <c r="B174" s="1">
        <v>1</v>
      </c>
    </row>
    <row r="175" spans="2:2" ht="13" x14ac:dyDescent="0.15">
      <c r="B175" s="1">
        <v>1</v>
      </c>
    </row>
    <row r="176" spans="2:2" ht="13" x14ac:dyDescent="0.15">
      <c r="B176" s="1">
        <v>1</v>
      </c>
    </row>
    <row r="177" spans="2:2" ht="13" x14ac:dyDescent="0.15">
      <c r="B177" s="1">
        <v>1</v>
      </c>
    </row>
    <row r="178" spans="2:2" ht="13" x14ac:dyDescent="0.15">
      <c r="B178" s="1">
        <v>1</v>
      </c>
    </row>
    <row r="179" spans="2:2" ht="13" x14ac:dyDescent="0.15">
      <c r="B179" s="1">
        <v>1</v>
      </c>
    </row>
    <row r="180" spans="2:2" ht="13" x14ac:dyDescent="0.15">
      <c r="B180" s="1">
        <v>1</v>
      </c>
    </row>
    <row r="181" spans="2:2" ht="13" x14ac:dyDescent="0.15">
      <c r="B181" s="1">
        <v>1</v>
      </c>
    </row>
    <row r="182" spans="2:2" ht="13" x14ac:dyDescent="0.15">
      <c r="B182" s="1">
        <v>1</v>
      </c>
    </row>
    <row r="183" spans="2:2" ht="13" x14ac:dyDescent="0.15">
      <c r="B183" s="1">
        <v>1</v>
      </c>
    </row>
    <row r="184" spans="2:2" ht="13" x14ac:dyDescent="0.15">
      <c r="B184" s="1">
        <v>1</v>
      </c>
    </row>
    <row r="185" spans="2:2" ht="13" x14ac:dyDescent="0.15">
      <c r="B185" s="1">
        <v>1</v>
      </c>
    </row>
    <row r="186" spans="2:2" ht="13" x14ac:dyDescent="0.15">
      <c r="B186" s="1">
        <v>1</v>
      </c>
    </row>
    <row r="187" spans="2:2" ht="13" x14ac:dyDescent="0.15">
      <c r="B187" s="1">
        <v>1</v>
      </c>
    </row>
    <row r="188" spans="2:2" ht="13" x14ac:dyDescent="0.15">
      <c r="B188" s="1">
        <v>1</v>
      </c>
    </row>
    <row r="189" spans="2:2" ht="13" x14ac:dyDescent="0.15">
      <c r="B189" s="1">
        <v>1</v>
      </c>
    </row>
    <row r="190" spans="2:2" ht="13" x14ac:dyDescent="0.15">
      <c r="B190" s="1">
        <v>1</v>
      </c>
    </row>
    <row r="191" spans="2:2" ht="13" x14ac:dyDescent="0.15">
      <c r="B191" s="1">
        <v>1</v>
      </c>
    </row>
    <row r="192" spans="2:2" ht="13" x14ac:dyDescent="0.15">
      <c r="B192" s="1">
        <v>1</v>
      </c>
    </row>
    <row r="193" spans="2:2" ht="13" x14ac:dyDescent="0.15">
      <c r="B193" s="1">
        <v>1</v>
      </c>
    </row>
    <row r="194" spans="2:2" ht="13" x14ac:dyDescent="0.15">
      <c r="B194" s="1">
        <v>1</v>
      </c>
    </row>
    <row r="195" spans="2:2" ht="13" x14ac:dyDescent="0.15">
      <c r="B195" s="1">
        <v>1</v>
      </c>
    </row>
    <row r="196" spans="2:2" ht="13" x14ac:dyDescent="0.15">
      <c r="B196" s="1">
        <v>1</v>
      </c>
    </row>
    <row r="197" spans="2:2" ht="13" x14ac:dyDescent="0.15">
      <c r="B197" s="1">
        <v>1</v>
      </c>
    </row>
    <row r="198" spans="2:2" ht="13" x14ac:dyDescent="0.15">
      <c r="B198" s="1">
        <v>1</v>
      </c>
    </row>
    <row r="199" spans="2:2" ht="13" x14ac:dyDescent="0.15">
      <c r="B199" s="1">
        <v>1</v>
      </c>
    </row>
    <row r="200" spans="2:2" ht="13" x14ac:dyDescent="0.15">
      <c r="B200" s="1">
        <v>1</v>
      </c>
    </row>
    <row r="201" spans="2:2" ht="13" x14ac:dyDescent="0.15">
      <c r="B201" s="1">
        <v>1</v>
      </c>
    </row>
    <row r="202" spans="2:2" ht="13" x14ac:dyDescent="0.15">
      <c r="B202" s="1">
        <v>1</v>
      </c>
    </row>
    <row r="203" spans="2:2" ht="13" x14ac:dyDescent="0.15">
      <c r="B203" s="1">
        <v>1</v>
      </c>
    </row>
    <row r="204" spans="2:2" ht="13" x14ac:dyDescent="0.15">
      <c r="B204" s="1">
        <v>1</v>
      </c>
    </row>
    <row r="205" spans="2:2" ht="13" x14ac:dyDescent="0.15">
      <c r="B205" s="1">
        <v>1</v>
      </c>
    </row>
    <row r="206" spans="2:2" ht="13" x14ac:dyDescent="0.15">
      <c r="B206" s="1">
        <v>1</v>
      </c>
    </row>
    <row r="207" spans="2:2" ht="13" x14ac:dyDescent="0.15">
      <c r="B207" s="1">
        <v>1</v>
      </c>
    </row>
    <row r="208" spans="2:2" ht="13" x14ac:dyDescent="0.15">
      <c r="B208" s="1">
        <v>1</v>
      </c>
    </row>
    <row r="209" spans="2:2" ht="13" x14ac:dyDescent="0.15">
      <c r="B209" s="1">
        <v>1</v>
      </c>
    </row>
    <row r="210" spans="2:2" ht="13" x14ac:dyDescent="0.15">
      <c r="B210" s="1">
        <v>1</v>
      </c>
    </row>
    <row r="211" spans="2:2" ht="13" x14ac:dyDescent="0.15">
      <c r="B211" s="1">
        <v>1</v>
      </c>
    </row>
    <row r="212" spans="2:2" ht="13" x14ac:dyDescent="0.15">
      <c r="B212" s="1">
        <v>1</v>
      </c>
    </row>
    <row r="213" spans="2:2" ht="13" x14ac:dyDescent="0.15">
      <c r="B213" s="1">
        <v>1</v>
      </c>
    </row>
    <row r="214" spans="2:2" ht="13" x14ac:dyDescent="0.15">
      <c r="B214" s="1">
        <v>1</v>
      </c>
    </row>
    <row r="215" spans="2:2" ht="13" x14ac:dyDescent="0.15">
      <c r="B215" s="1">
        <v>1</v>
      </c>
    </row>
    <row r="216" spans="2:2" ht="13" x14ac:dyDescent="0.15">
      <c r="B216" s="1">
        <v>1</v>
      </c>
    </row>
    <row r="217" spans="2:2" ht="13" x14ac:dyDescent="0.15">
      <c r="B217" s="1">
        <v>1</v>
      </c>
    </row>
    <row r="218" spans="2:2" ht="13" x14ac:dyDescent="0.15">
      <c r="B218" s="1">
        <v>1</v>
      </c>
    </row>
    <row r="219" spans="2:2" ht="13" x14ac:dyDescent="0.15">
      <c r="B219" s="1">
        <v>1</v>
      </c>
    </row>
    <row r="220" spans="2:2" ht="13" x14ac:dyDescent="0.15">
      <c r="B220" s="1">
        <v>1</v>
      </c>
    </row>
    <row r="221" spans="2:2" ht="13" x14ac:dyDescent="0.15">
      <c r="B221" s="1">
        <v>1</v>
      </c>
    </row>
    <row r="222" spans="2:2" ht="13" x14ac:dyDescent="0.15">
      <c r="B222" s="1">
        <v>1</v>
      </c>
    </row>
    <row r="223" spans="2:2" ht="13" x14ac:dyDescent="0.15">
      <c r="B223" s="1">
        <v>1</v>
      </c>
    </row>
    <row r="224" spans="2:2" ht="13" x14ac:dyDescent="0.15">
      <c r="B224" s="1">
        <v>1</v>
      </c>
    </row>
    <row r="225" spans="2:2" ht="13" x14ac:dyDescent="0.15">
      <c r="B225" s="1">
        <v>1</v>
      </c>
    </row>
    <row r="226" spans="2:2" ht="13" x14ac:dyDescent="0.15">
      <c r="B226" s="1">
        <v>1</v>
      </c>
    </row>
    <row r="227" spans="2:2" ht="13" x14ac:dyDescent="0.15">
      <c r="B227" s="1">
        <v>1</v>
      </c>
    </row>
    <row r="228" spans="2:2" ht="13" x14ac:dyDescent="0.15">
      <c r="B228" s="1">
        <v>1</v>
      </c>
    </row>
    <row r="229" spans="2:2" ht="13" x14ac:dyDescent="0.15">
      <c r="B229" s="1">
        <v>1</v>
      </c>
    </row>
    <row r="230" spans="2:2" ht="13" x14ac:dyDescent="0.15">
      <c r="B230" s="1">
        <v>1</v>
      </c>
    </row>
    <row r="231" spans="2:2" ht="13" x14ac:dyDescent="0.15">
      <c r="B231" s="1">
        <v>1</v>
      </c>
    </row>
    <row r="232" spans="2:2" ht="13" x14ac:dyDescent="0.15">
      <c r="B232" s="1">
        <v>1</v>
      </c>
    </row>
    <row r="233" spans="2:2" ht="13" x14ac:dyDescent="0.15">
      <c r="B233" s="1">
        <v>1</v>
      </c>
    </row>
    <row r="234" spans="2:2" ht="13" x14ac:dyDescent="0.15">
      <c r="B234" s="1">
        <v>1</v>
      </c>
    </row>
    <row r="235" spans="2:2" ht="13" x14ac:dyDescent="0.15">
      <c r="B235" s="1">
        <v>1</v>
      </c>
    </row>
    <row r="236" spans="2:2" ht="13" x14ac:dyDescent="0.15">
      <c r="B236" s="1">
        <v>1</v>
      </c>
    </row>
    <row r="237" spans="2:2" ht="13" x14ac:dyDescent="0.15">
      <c r="B237" s="1">
        <v>1</v>
      </c>
    </row>
    <row r="238" spans="2:2" ht="13" x14ac:dyDescent="0.15">
      <c r="B238" s="1">
        <v>1</v>
      </c>
    </row>
    <row r="239" spans="2:2" ht="13" x14ac:dyDescent="0.15">
      <c r="B239" s="1">
        <v>1</v>
      </c>
    </row>
    <row r="240" spans="2:2" ht="13" x14ac:dyDescent="0.15">
      <c r="B240" s="1">
        <v>1</v>
      </c>
    </row>
    <row r="241" spans="2:2" ht="13" x14ac:dyDescent="0.15">
      <c r="B241" s="1">
        <v>1</v>
      </c>
    </row>
    <row r="242" spans="2:2" ht="13" x14ac:dyDescent="0.15">
      <c r="B242" s="1">
        <v>1</v>
      </c>
    </row>
    <row r="243" spans="2:2" ht="13" x14ac:dyDescent="0.15">
      <c r="B243" s="1">
        <v>1</v>
      </c>
    </row>
    <row r="244" spans="2:2" ht="13" x14ac:dyDescent="0.15">
      <c r="B244" s="1">
        <v>1</v>
      </c>
    </row>
    <row r="245" spans="2:2" ht="13" x14ac:dyDescent="0.15">
      <c r="B245" s="1">
        <v>1</v>
      </c>
    </row>
    <row r="246" spans="2:2" ht="13" x14ac:dyDescent="0.15">
      <c r="B246" s="1">
        <v>1</v>
      </c>
    </row>
    <row r="247" spans="2:2" ht="13" x14ac:dyDescent="0.15">
      <c r="B247" s="1">
        <v>1</v>
      </c>
    </row>
    <row r="248" spans="2:2" ht="13" x14ac:dyDescent="0.15">
      <c r="B248" s="1">
        <v>1</v>
      </c>
    </row>
    <row r="249" spans="2:2" ht="13" x14ac:dyDescent="0.15">
      <c r="B249" s="1">
        <v>1</v>
      </c>
    </row>
    <row r="250" spans="2:2" ht="13" x14ac:dyDescent="0.15">
      <c r="B250" s="1">
        <v>1</v>
      </c>
    </row>
    <row r="251" spans="2:2" ht="13" x14ac:dyDescent="0.15">
      <c r="B251" s="1">
        <v>1</v>
      </c>
    </row>
    <row r="252" spans="2:2" ht="13" x14ac:dyDescent="0.15">
      <c r="B252" s="1">
        <v>1</v>
      </c>
    </row>
    <row r="253" spans="2:2" ht="13" x14ac:dyDescent="0.15">
      <c r="B253" s="1">
        <v>1</v>
      </c>
    </row>
    <row r="254" spans="2:2" ht="13" x14ac:dyDescent="0.15">
      <c r="B254" s="1">
        <v>1</v>
      </c>
    </row>
    <row r="255" spans="2:2" ht="13" x14ac:dyDescent="0.15">
      <c r="B255" s="1">
        <v>1</v>
      </c>
    </row>
    <row r="256" spans="2:2" ht="13" x14ac:dyDescent="0.15">
      <c r="B256" s="1">
        <v>1</v>
      </c>
    </row>
    <row r="257" spans="2:2" ht="13" x14ac:dyDescent="0.15">
      <c r="B257" s="1">
        <v>1</v>
      </c>
    </row>
    <row r="258" spans="2:2" ht="13" x14ac:dyDescent="0.15">
      <c r="B258" s="1">
        <v>1</v>
      </c>
    </row>
    <row r="259" spans="2:2" ht="13" x14ac:dyDescent="0.15">
      <c r="B259" s="1">
        <v>1</v>
      </c>
    </row>
    <row r="260" spans="2:2" ht="13" x14ac:dyDescent="0.15">
      <c r="B260" s="1">
        <v>1</v>
      </c>
    </row>
    <row r="261" spans="2:2" ht="13" x14ac:dyDescent="0.15">
      <c r="B261" s="1">
        <v>1</v>
      </c>
    </row>
    <row r="262" spans="2:2" ht="13" x14ac:dyDescent="0.15">
      <c r="B262" s="1">
        <v>1</v>
      </c>
    </row>
    <row r="263" spans="2:2" ht="13" x14ac:dyDescent="0.15">
      <c r="B263" s="1">
        <v>1</v>
      </c>
    </row>
    <row r="264" spans="2:2" ht="13" x14ac:dyDescent="0.15">
      <c r="B264" s="1">
        <v>1</v>
      </c>
    </row>
    <row r="265" spans="2:2" ht="13" x14ac:dyDescent="0.15">
      <c r="B265" s="1">
        <v>1</v>
      </c>
    </row>
    <row r="266" spans="2:2" ht="13" x14ac:dyDescent="0.15">
      <c r="B266" s="1">
        <v>1</v>
      </c>
    </row>
    <row r="267" spans="2:2" ht="13" x14ac:dyDescent="0.15">
      <c r="B267" s="1">
        <v>1</v>
      </c>
    </row>
    <row r="268" spans="2:2" ht="13" x14ac:dyDescent="0.15">
      <c r="B268" s="1">
        <v>1</v>
      </c>
    </row>
    <row r="269" spans="2:2" ht="13" x14ac:dyDescent="0.15">
      <c r="B269" s="1">
        <v>1</v>
      </c>
    </row>
    <row r="270" spans="2:2" ht="13" x14ac:dyDescent="0.15">
      <c r="B270" s="1">
        <v>1</v>
      </c>
    </row>
    <row r="271" spans="2:2" ht="13" x14ac:dyDescent="0.15">
      <c r="B271" s="1">
        <v>1</v>
      </c>
    </row>
    <row r="272" spans="2:2" ht="13" x14ac:dyDescent="0.15">
      <c r="B272" s="1">
        <v>1</v>
      </c>
    </row>
    <row r="273" spans="2:2" ht="13" x14ac:dyDescent="0.15">
      <c r="B273" s="1">
        <v>1</v>
      </c>
    </row>
    <row r="274" spans="2:2" ht="13" x14ac:dyDescent="0.15">
      <c r="B274" s="1">
        <v>1</v>
      </c>
    </row>
    <row r="275" spans="2:2" ht="13" x14ac:dyDescent="0.15">
      <c r="B275" s="1">
        <v>1</v>
      </c>
    </row>
    <row r="276" spans="2:2" ht="13" x14ac:dyDescent="0.15">
      <c r="B276" s="1">
        <v>1</v>
      </c>
    </row>
    <row r="277" spans="2:2" ht="13" x14ac:dyDescent="0.15">
      <c r="B277" s="1">
        <v>1</v>
      </c>
    </row>
    <row r="278" spans="2:2" ht="13" x14ac:dyDescent="0.15">
      <c r="B278" s="1">
        <v>1</v>
      </c>
    </row>
    <row r="279" spans="2:2" ht="13" x14ac:dyDescent="0.15">
      <c r="B279" s="1">
        <v>1</v>
      </c>
    </row>
    <row r="280" spans="2:2" ht="13" x14ac:dyDescent="0.15">
      <c r="B280" s="1">
        <v>1</v>
      </c>
    </row>
    <row r="281" spans="2:2" ht="13" x14ac:dyDescent="0.15">
      <c r="B281" s="1">
        <v>1</v>
      </c>
    </row>
    <row r="282" spans="2:2" ht="13" x14ac:dyDescent="0.15">
      <c r="B282" s="1">
        <v>1</v>
      </c>
    </row>
    <row r="283" spans="2:2" ht="13" x14ac:dyDescent="0.15">
      <c r="B283" s="1">
        <v>1</v>
      </c>
    </row>
    <row r="284" spans="2:2" ht="13" x14ac:dyDescent="0.15">
      <c r="B284" s="1">
        <v>1</v>
      </c>
    </row>
    <row r="285" spans="2:2" ht="13" x14ac:dyDescent="0.15">
      <c r="B285" s="1">
        <v>1</v>
      </c>
    </row>
    <row r="286" spans="2:2" ht="13" x14ac:dyDescent="0.15">
      <c r="B286" s="1">
        <v>1</v>
      </c>
    </row>
    <row r="287" spans="2:2" ht="13" x14ac:dyDescent="0.15">
      <c r="B287" s="1">
        <v>1</v>
      </c>
    </row>
    <row r="288" spans="2:2" ht="13" x14ac:dyDescent="0.15">
      <c r="B288" s="1">
        <v>1</v>
      </c>
    </row>
    <row r="289" spans="2:2" ht="13" x14ac:dyDescent="0.15">
      <c r="B289" s="1">
        <v>1</v>
      </c>
    </row>
    <row r="290" spans="2:2" ht="13" x14ac:dyDescent="0.15">
      <c r="B290" s="1">
        <v>1</v>
      </c>
    </row>
    <row r="291" spans="2:2" ht="13" x14ac:dyDescent="0.15">
      <c r="B291" s="1">
        <v>1</v>
      </c>
    </row>
    <row r="292" spans="2:2" ht="13" x14ac:dyDescent="0.15">
      <c r="B292" s="1">
        <v>1</v>
      </c>
    </row>
    <row r="293" spans="2:2" ht="13" x14ac:dyDescent="0.15">
      <c r="B293" s="1">
        <v>1</v>
      </c>
    </row>
    <row r="294" spans="2:2" ht="13" x14ac:dyDescent="0.15">
      <c r="B294" s="1">
        <v>1</v>
      </c>
    </row>
    <row r="295" spans="2:2" ht="13" x14ac:dyDescent="0.15">
      <c r="B295" s="1">
        <v>1</v>
      </c>
    </row>
    <row r="296" spans="2:2" ht="13" x14ac:dyDescent="0.15">
      <c r="B296" s="1">
        <v>1</v>
      </c>
    </row>
    <row r="297" spans="2:2" ht="13" x14ac:dyDescent="0.15">
      <c r="B297" s="1">
        <v>1</v>
      </c>
    </row>
    <row r="298" spans="2:2" ht="13" x14ac:dyDescent="0.15">
      <c r="B298" s="1">
        <v>1</v>
      </c>
    </row>
    <row r="299" spans="2:2" ht="13" x14ac:dyDescent="0.15">
      <c r="B299" s="1">
        <v>1</v>
      </c>
    </row>
    <row r="300" spans="2:2" ht="13" x14ac:dyDescent="0.15">
      <c r="B300" s="1">
        <v>1</v>
      </c>
    </row>
    <row r="301" spans="2:2" ht="13" x14ac:dyDescent="0.15">
      <c r="B301" s="1">
        <v>1</v>
      </c>
    </row>
    <row r="302" spans="2:2" ht="13" x14ac:dyDescent="0.15">
      <c r="B302" s="1">
        <v>1</v>
      </c>
    </row>
    <row r="303" spans="2:2" ht="13" x14ac:dyDescent="0.15">
      <c r="B303" s="1">
        <v>1</v>
      </c>
    </row>
    <row r="304" spans="2:2" ht="13" x14ac:dyDescent="0.15">
      <c r="B304" s="1">
        <v>1</v>
      </c>
    </row>
    <row r="305" spans="2:2" ht="13" x14ac:dyDescent="0.15">
      <c r="B305" s="1">
        <v>1</v>
      </c>
    </row>
    <row r="306" spans="2:2" ht="13" x14ac:dyDescent="0.15">
      <c r="B306" s="1">
        <v>1</v>
      </c>
    </row>
    <row r="307" spans="2:2" ht="13" x14ac:dyDescent="0.15">
      <c r="B307" s="1">
        <v>1</v>
      </c>
    </row>
    <row r="308" spans="2:2" ht="13" x14ac:dyDescent="0.15">
      <c r="B308" s="1">
        <v>1</v>
      </c>
    </row>
    <row r="309" spans="2:2" ht="13" x14ac:dyDescent="0.15">
      <c r="B309" s="1">
        <v>1</v>
      </c>
    </row>
    <row r="310" spans="2:2" ht="13" x14ac:dyDescent="0.15">
      <c r="B310" s="1">
        <v>1</v>
      </c>
    </row>
    <row r="311" spans="2:2" ht="13" x14ac:dyDescent="0.15">
      <c r="B311" s="1">
        <v>1</v>
      </c>
    </row>
    <row r="312" spans="2:2" ht="13" x14ac:dyDescent="0.15">
      <c r="B312" s="1">
        <v>1</v>
      </c>
    </row>
    <row r="313" spans="2:2" ht="13" x14ac:dyDescent="0.15">
      <c r="B313" s="1">
        <v>1</v>
      </c>
    </row>
    <row r="314" spans="2:2" ht="13" x14ac:dyDescent="0.15">
      <c r="B314" s="1">
        <v>1</v>
      </c>
    </row>
    <row r="315" spans="2:2" ht="13" x14ac:dyDescent="0.15">
      <c r="B315" s="1">
        <v>1</v>
      </c>
    </row>
    <row r="316" spans="2:2" ht="13" x14ac:dyDescent="0.15">
      <c r="B316" s="1">
        <v>1</v>
      </c>
    </row>
    <row r="317" spans="2:2" ht="13" x14ac:dyDescent="0.15">
      <c r="B317" s="1">
        <v>1</v>
      </c>
    </row>
    <row r="318" spans="2:2" ht="13" x14ac:dyDescent="0.15">
      <c r="B318" s="1">
        <v>1</v>
      </c>
    </row>
    <row r="319" spans="2:2" ht="13" x14ac:dyDescent="0.15">
      <c r="B319" s="1">
        <v>1</v>
      </c>
    </row>
    <row r="320" spans="2:2" ht="13" x14ac:dyDescent="0.15">
      <c r="B320" s="1">
        <v>1</v>
      </c>
    </row>
    <row r="321" spans="2:2" ht="13" x14ac:dyDescent="0.15">
      <c r="B321" s="1">
        <v>1</v>
      </c>
    </row>
    <row r="322" spans="2:2" ht="13" x14ac:dyDescent="0.15">
      <c r="B322" s="1">
        <v>1</v>
      </c>
    </row>
    <row r="323" spans="2:2" ht="13" x14ac:dyDescent="0.15">
      <c r="B323" s="1">
        <v>1</v>
      </c>
    </row>
    <row r="324" spans="2:2" ht="13" x14ac:dyDescent="0.15">
      <c r="B324" s="1">
        <v>1</v>
      </c>
    </row>
    <row r="325" spans="2:2" ht="13" x14ac:dyDescent="0.15">
      <c r="B325" s="1">
        <v>1</v>
      </c>
    </row>
    <row r="326" spans="2:2" ht="13" x14ac:dyDescent="0.15">
      <c r="B326" s="1">
        <v>1</v>
      </c>
    </row>
    <row r="327" spans="2:2" ht="13" x14ac:dyDescent="0.15">
      <c r="B327" s="1">
        <v>1</v>
      </c>
    </row>
    <row r="328" spans="2:2" ht="13" x14ac:dyDescent="0.15">
      <c r="B328" s="1">
        <v>1</v>
      </c>
    </row>
    <row r="329" spans="2:2" ht="13" x14ac:dyDescent="0.15">
      <c r="B329" s="1">
        <v>1</v>
      </c>
    </row>
    <row r="330" spans="2:2" ht="13" x14ac:dyDescent="0.15">
      <c r="B330" s="1">
        <v>1</v>
      </c>
    </row>
    <row r="331" spans="2:2" ht="13" x14ac:dyDescent="0.15">
      <c r="B331" s="1">
        <v>1</v>
      </c>
    </row>
    <row r="332" spans="2:2" ht="13" x14ac:dyDescent="0.15">
      <c r="B332" s="1">
        <v>1</v>
      </c>
    </row>
    <row r="333" spans="2:2" ht="13" x14ac:dyDescent="0.15">
      <c r="B333" s="1">
        <v>1</v>
      </c>
    </row>
    <row r="334" spans="2:2" ht="13" x14ac:dyDescent="0.15">
      <c r="B334" s="1">
        <v>1</v>
      </c>
    </row>
    <row r="335" spans="2:2" ht="13" x14ac:dyDescent="0.15">
      <c r="B335" s="1">
        <v>1</v>
      </c>
    </row>
    <row r="336" spans="2:2" ht="13" x14ac:dyDescent="0.15">
      <c r="B336" s="1">
        <v>1</v>
      </c>
    </row>
    <row r="337" spans="2:2" ht="13" x14ac:dyDescent="0.15">
      <c r="B337" s="1">
        <v>1</v>
      </c>
    </row>
    <row r="338" spans="2:2" ht="13" x14ac:dyDescent="0.15">
      <c r="B338" s="1">
        <v>1</v>
      </c>
    </row>
    <row r="339" spans="2:2" ht="13" x14ac:dyDescent="0.15">
      <c r="B339" s="1">
        <v>1</v>
      </c>
    </row>
    <row r="340" spans="2:2" ht="13" x14ac:dyDescent="0.15">
      <c r="B340" s="1">
        <v>1</v>
      </c>
    </row>
    <row r="341" spans="2:2" ht="13" x14ac:dyDescent="0.15">
      <c r="B341" s="1">
        <v>1</v>
      </c>
    </row>
    <row r="342" spans="2:2" ht="13" x14ac:dyDescent="0.15">
      <c r="B342" s="1">
        <v>1</v>
      </c>
    </row>
    <row r="343" spans="2:2" ht="13" x14ac:dyDescent="0.15">
      <c r="B343" s="1">
        <v>1</v>
      </c>
    </row>
    <row r="344" spans="2:2" ht="13" x14ac:dyDescent="0.15">
      <c r="B344" s="1">
        <v>1</v>
      </c>
    </row>
    <row r="345" spans="2:2" ht="13" x14ac:dyDescent="0.15">
      <c r="B345" s="1">
        <v>1</v>
      </c>
    </row>
    <row r="346" spans="2:2" ht="13" x14ac:dyDescent="0.15">
      <c r="B346" s="1">
        <v>1</v>
      </c>
    </row>
    <row r="347" spans="2:2" ht="13" x14ac:dyDescent="0.15">
      <c r="B347" s="1">
        <v>1</v>
      </c>
    </row>
    <row r="348" spans="2:2" ht="13" x14ac:dyDescent="0.15">
      <c r="B348" s="1">
        <v>1</v>
      </c>
    </row>
    <row r="349" spans="2:2" ht="13" x14ac:dyDescent="0.15">
      <c r="B349" s="1">
        <v>1</v>
      </c>
    </row>
    <row r="350" spans="2:2" ht="13" x14ac:dyDescent="0.15">
      <c r="B350" s="1">
        <v>1</v>
      </c>
    </row>
    <row r="351" spans="2:2" ht="13" x14ac:dyDescent="0.15">
      <c r="B351" s="1">
        <v>1</v>
      </c>
    </row>
    <row r="352" spans="2:2" ht="13" x14ac:dyDescent="0.15">
      <c r="B352" s="1">
        <v>1</v>
      </c>
    </row>
    <row r="353" spans="2:2" ht="13" x14ac:dyDescent="0.15">
      <c r="B353" s="1">
        <v>1</v>
      </c>
    </row>
    <row r="354" spans="2:2" ht="13" x14ac:dyDescent="0.15">
      <c r="B354" s="1">
        <v>1</v>
      </c>
    </row>
    <row r="355" spans="2:2" ht="13" x14ac:dyDescent="0.15">
      <c r="B355" s="1">
        <v>1</v>
      </c>
    </row>
    <row r="356" spans="2:2" ht="13" x14ac:dyDescent="0.15">
      <c r="B356" s="1">
        <v>1</v>
      </c>
    </row>
    <row r="357" spans="2:2" ht="13" x14ac:dyDescent="0.15">
      <c r="B357" s="1">
        <v>1</v>
      </c>
    </row>
    <row r="358" spans="2:2" ht="13" x14ac:dyDescent="0.15">
      <c r="B358" s="1">
        <v>1</v>
      </c>
    </row>
    <row r="359" spans="2:2" ht="13" x14ac:dyDescent="0.15">
      <c r="B359" s="1">
        <v>1</v>
      </c>
    </row>
    <row r="360" spans="2:2" ht="13" x14ac:dyDescent="0.15">
      <c r="B360" s="1">
        <v>1</v>
      </c>
    </row>
    <row r="361" spans="2:2" ht="13" x14ac:dyDescent="0.15">
      <c r="B361" s="1">
        <v>1</v>
      </c>
    </row>
    <row r="362" spans="2:2" ht="13" x14ac:dyDescent="0.15">
      <c r="B362" s="1">
        <v>1</v>
      </c>
    </row>
    <row r="363" spans="2:2" ht="13" x14ac:dyDescent="0.15">
      <c r="B363" s="1">
        <v>1</v>
      </c>
    </row>
    <row r="364" spans="2:2" ht="13" x14ac:dyDescent="0.15">
      <c r="B364" s="1">
        <v>1</v>
      </c>
    </row>
    <row r="365" spans="2:2" ht="13" x14ac:dyDescent="0.15">
      <c r="B365" s="1">
        <v>1</v>
      </c>
    </row>
    <row r="366" spans="2:2" ht="13" x14ac:dyDescent="0.15">
      <c r="B366" s="1">
        <v>1</v>
      </c>
    </row>
    <row r="367" spans="2:2" ht="13" x14ac:dyDescent="0.15">
      <c r="B367" s="1">
        <v>1</v>
      </c>
    </row>
    <row r="368" spans="2:2" ht="13" x14ac:dyDescent="0.15">
      <c r="B368" s="1">
        <v>1</v>
      </c>
    </row>
    <row r="369" spans="2:2" ht="13" x14ac:dyDescent="0.15">
      <c r="B369" s="1">
        <v>1</v>
      </c>
    </row>
    <row r="370" spans="2:2" ht="13" x14ac:dyDescent="0.15">
      <c r="B370" s="1">
        <v>1</v>
      </c>
    </row>
    <row r="371" spans="2:2" ht="13" x14ac:dyDescent="0.15">
      <c r="B371" s="1">
        <v>1</v>
      </c>
    </row>
    <row r="372" spans="2:2" ht="13" x14ac:dyDescent="0.15">
      <c r="B372" s="1">
        <v>1</v>
      </c>
    </row>
    <row r="373" spans="2:2" ht="13" x14ac:dyDescent="0.15">
      <c r="B373" s="1">
        <v>1</v>
      </c>
    </row>
    <row r="374" spans="2:2" ht="13" x14ac:dyDescent="0.15">
      <c r="B374" s="1">
        <v>1</v>
      </c>
    </row>
    <row r="375" spans="2:2" ht="13" x14ac:dyDescent="0.15">
      <c r="B375" s="1">
        <v>1</v>
      </c>
    </row>
    <row r="376" spans="2:2" ht="13" x14ac:dyDescent="0.15">
      <c r="B376" s="1">
        <v>1</v>
      </c>
    </row>
    <row r="377" spans="2:2" ht="13" x14ac:dyDescent="0.15">
      <c r="B377" s="1">
        <v>1</v>
      </c>
    </row>
    <row r="378" spans="2:2" ht="13" x14ac:dyDescent="0.15">
      <c r="B378" s="1">
        <v>1</v>
      </c>
    </row>
    <row r="379" spans="2:2" ht="13" x14ac:dyDescent="0.15">
      <c r="B379" s="1">
        <v>1</v>
      </c>
    </row>
    <row r="380" spans="2:2" ht="13" x14ac:dyDescent="0.15">
      <c r="B380" s="1">
        <v>1</v>
      </c>
    </row>
    <row r="381" spans="2:2" ht="13" x14ac:dyDescent="0.15">
      <c r="B381" s="1">
        <v>1</v>
      </c>
    </row>
    <row r="382" spans="2:2" ht="13" x14ac:dyDescent="0.15">
      <c r="B382" s="1">
        <v>1</v>
      </c>
    </row>
    <row r="383" spans="2:2" ht="13" x14ac:dyDescent="0.15">
      <c r="B383" s="1">
        <v>1</v>
      </c>
    </row>
    <row r="384" spans="2:2" ht="13" x14ac:dyDescent="0.15">
      <c r="B384" s="1">
        <v>1</v>
      </c>
    </row>
    <row r="385" spans="2:2" ht="13" x14ac:dyDescent="0.15">
      <c r="B385" s="1">
        <v>1</v>
      </c>
    </row>
    <row r="386" spans="2:2" ht="13" x14ac:dyDescent="0.15">
      <c r="B386" s="1">
        <v>1</v>
      </c>
    </row>
    <row r="387" spans="2:2" ht="13" x14ac:dyDescent="0.15">
      <c r="B387" s="1">
        <v>1</v>
      </c>
    </row>
    <row r="388" spans="2:2" ht="13" x14ac:dyDescent="0.15">
      <c r="B388" s="1">
        <v>1</v>
      </c>
    </row>
    <row r="389" spans="2:2" ht="13" x14ac:dyDescent="0.15">
      <c r="B389" s="1">
        <v>1</v>
      </c>
    </row>
    <row r="390" spans="2:2" ht="13" x14ac:dyDescent="0.15">
      <c r="B390" s="1">
        <v>1</v>
      </c>
    </row>
    <row r="391" spans="2:2" ht="13" x14ac:dyDescent="0.15">
      <c r="B391" s="1">
        <v>1</v>
      </c>
    </row>
    <row r="392" spans="2:2" ht="13" x14ac:dyDescent="0.15">
      <c r="B392" s="1">
        <v>1</v>
      </c>
    </row>
    <row r="393" spans="2:2" ht="13" x14ac:dyDescent="0.15">
      <c r="B393" s="1">
        <v>1</v>
      </c>
    </row>
    <row r="394" spans="2:2" ht="13" x14ac:dyDescent="0.15">
      <c r="B394" s="1">
        <v>1</v>
      </c>
    </row>
    <row r="395" spans="2:2" ht="13" x14ac:dyDescent="0.15">
      <c r="B395" s="1">
        <v>1</v>
      </c>
    </row>
    <row r="396" spans="2:2" ht="13" x14ac:dyDescent="0.15">
      <c r="B396" s="1">
        <v>1</v>
      </c>
    </row>
    <row r="397" spans="2:2" ht="13" x14ac:dyDescent="0.15">
      <c r="B397" s="1">
        <v>1</v>
      </c>
    </row>
    <row r="398" spans="2:2" ht="13" x14ac:dyDescent="0.15">
      <c r="B398" s="1">
        <v>1</v>
      </c>
    </row>
    <row r="399" spans="2:2" ht="13" x14ac:dyDescent="0.15">
      <c r="B399" s="1">
        <v>1</v>
      </c>
    </row>
    <row r="400" spans="2:2" ht="13" x14ac:dyDescent="0.15">
      <c r="B400" s="1">
        <v>1</v>
      </c>
    </row>
    <row r="401" spans="2:2" ht="13" x14ac:dyDescent="0.15">
      <c r="B401" s="1">
        <v>1</v>
      </c>
    </row>
    <row r="402" spans="2:2" ht="13" x14ac:dyDescent="0.15">
      <c r="B402" s="1">
        <v>1</v>
      </c>
    </row>
    <row r="403" spans="2:2" ht="13" x14ac:dyDescent="0.15">
      <c r="B403" s="1">
        <v>1</v>
      </c>
    </row>
    <row r="404" spans="2:2" ht="13" x14ac:dyDescent="0.15">
      <c r="B404" s="1">
        <v>1</v>
      </c>
    </row>
    <row r="405" spans="2:2" ht="13" x14ac:dyDescent="0.15">
      <c r="B405" s="1">
        <v>1</v>
      </c>
    </row>
    <row r="406" spans="2:2" ht="13" x14ac:dyDescent="0.15">
      <c r="B406" s="1">
        <v>1</v>
      </c>
    </row>
    <row r="407" spans="2:2" ht="13" x14ac:dyDescent="0.15">
      <c r="B407" s="1">
        <v>1</v>
      </c>
    </row>
    <row r="408" spans="2:2" ht="13" x14ac:dyDescent="0.15">
      <c r="B408" s="1">
        <v>1</v>
      </c>
    </row>
    <row r="409" spans="2:2" ht="13" x14ac:dyDescent="0.15">
      <c r="B409" s="1">
        <v>1</v>
      </c>
    </row>
    <row r="410" spans="2:2" ht="13" x14ac:dyDescent="0.15">
      <c r="B410" s="1">
        <v>1</v>
      </c>
    </row>
    <row r="411" spans="2:2" ht="13" x14ac:dyDescent="0.15">
      <c r="B411" s="1">
        <v>1</v>
      </c>
    </row>
    <row r="412" spans="2:2" ht="13" x14ac:dyDescent="0.15">
      <c r="B412" s="1">
        <v>1</v>
      </c>
    </row>
    <row r="413" spans="2:2" ht="13" x14ac:dyDescent="0.15">
      <c r="B413" s="1">
        <v>1</v>
      </c>
    </row>
    <row r="414" spans="2:2" ht="13" x14ac:dyDescent="0.15">
      <c r="B414" s="1">
        <v>1</v>
      </c>
    </row>
    <row r="415" spans="2:2" ht="13" x14ac:dyDescent="0.15">
      <c r="B415" s="1">
        <v>1</v>
      </c>
    </row>
    <row r="416" spans="2:2" ht="13" x14ac:dyDescent="0.15">
      <c r="B416" s="1">
        <v>1</v>
      </c>
    </row>
    <row r="417" spans="2:2" ht="13" x14ac:dyDescent="0.15">
      <c r="B417" s="1">
        <v>1</v>
      </c>
    </row>
    <row r="418" spans="2:2" ht="13" x14ac:dyDescent="0.15">
      <c r="B418" s="1">
        <v>1</v>
      </c>
    </row>
    <row r="419" spans="2:2" ht="13" x14ac:dyDescent="0.15">
      <c r="B419" s="1">
        <v>1</v>
      </c>
    </row>
    <row r="420" spans="2:2" ht="13" x14ac:dyDescent="0.15">
      <c r="B420" s="1">
        <v>1</v>
      </c>
    </row>
    <row r="421" spans="2:2" ht="13" x14ac:dyDescent="0.15">
      <c r="B421" s="1">
        <v>1</v>
      </c>
    </row>
    <row r="422" spans="2:2" ht="13" x14ac:dyDescent="0.15">
      <c r="B422" s="1">
        <v>1</v>
      </c>
    </row>
    <row r="423" spans="2:2" ht="13" x14ac:dyDescent="0.15">
      <c r="B423" s="1">
        <v>1</v>
      </c>
    </row>
    <row r="424" spans="2:2" ht="13" x14ac:dyDescent="0.15">
      <c r="B424" s="1">
        <v>1</v>
      </c>
    </row>
    <row r="425" spans="2:2" ht="13" x14ac:dyDescent="0.15">
      <c r="B425" s="1">
        <v>1</v>
      </c>
    </row>
    <row r="426" spans="2:2" ht="13" x14ac:dyDescent="0.15">
      <c r="B426" s="1">
        <v>1</v>
      </c>
    </row>
    <row r="427" spans="2:2" ht="13" x14ac:dyDescent="0.15">
      <c r="B427" s="1">
        <v>1</v>
      </c>
    </row>
    <row r="428" spans="2:2" ht="13" x14ac:dyDescent="0.15">
      <c r="B428" s="1">
        <v>1</v>
      </c>
    </row>
    <row r="429" spans="2:2" ht="13" x14ac:dyDescent="0.15">
      <c r="B429" s="1">
        <v>1</v>
      </c>
    </row>
    <row r="430" spans="2:2" ht="13" x14ac:dyDescent="0.15">
      <c r="B430" s="1">
        <v>1</v>
      </c>
    </row>
    <row r="431" spans="2:2" ht="13" x14ac:dyDescent="0.15">
      <c r="B431" s="1">
        <v>1</v>
      </c>
    </row>
    <row r="432" spans="2:2" ht="13" x14ac:dyDescent="0.15">
      <c r="B432" s="1">
        <v>1</v>
      </c>
    </row>
    <row r="433" spans="2:2" ht="13" x14ac:dyDescent="0.15">
      <c r="B433" s="1">
        <v>1</v>
      </c>
    </row>
    <row r="434" spans="2:2" ht="13" x14ac:dyDescent="0.15">
      <c r="B434" s="1">
        <v>1</v>
      </c>
    </row>
    <row r="435" spans="2:2" ht="13" x14ac:dyDescent="0.15">
      <c r="B435" s="1">
        <v>1</v>
      </c>
    </row>
    <row r="436" spans="2:2" ht="13" x14ac:dyDescent="0.15">
      <c r="B436" s="1">
        <v>1</v>
      </c>
    </row>
    <row r="437" spans="2:2" ht="13" x14ac:dyDescent="0.15">
      <c r="B437" s="1">
        <v>1</v>
      </c>
    </row>
    <row r="438" spans="2:2" ht="13" x14ac:dyDescent="0.15">
      <c r="B438" s="1">
        <v>1</v>
      </c>
    </row>
    <row r="439" spans="2:2" ht="13" x14ac:dyDescent="0.15">
      <c r="B439" s="1">
        <v>1</v>
      </c>
    </row>
    <row r="440" spans="2:2" ht="13" x14ac:dyDescent="0.15">
      <c r="B440" s="1">
        <v>1</v>
      </c>
    </row>
    <row r="441" spans="2:2" ht="13" x14ac:dyDescent="0.15">
      <c r="B441" s="1">
        <v>1</v>
      </c>
    </row>
    <row r="442" spans="2:2" ht="13" x14ac:dyDescent="0.15">
      <c r="B442" s="1">
        <v>1</v>
      </c>
    </row>
    <row r="443" spans="2:2" ht="13" x14ac:dyDescent="0.15">
      <c r="B443" s="1">
        <v>1</v>
      </c>
    </row>
    <row r="444" spans="2:2" ht="13" x14ac:dyDescent="0.15">
      <c r="B444" s="1">
        <v>1</v>
      </c>
    </row>
    <row r="445" spans="2:2" ht="13" x14ac:dyDescent="0.15">
      <c r="B445" s="1">
        <v>1</v>
      </c>
    </row>
    <row r="446" spans="2:2" ht="13" x14ac:dyDescent="0.15">
      <c r="B446" s="1">
        <v>1</v>
      </c>
    </row>
    <row r="447" spans="2:2" ht="13" x14ac:dyDescent="0.15">
      <c r="B447" s="1">
        <v>1</v>
      </c>
    </row>
    <row r="448" spans="2:2" ht="13" x14ac:dyDescent="0.15">
      <c r="B448" s="1">
        <v>1</v>
      </c>
    </row>
    <row r="449" spans="2:2" ht="13" x14ac:dyDescent="0.15">
      <c r="B449" s="1">
        <v>1</v>
      </c>
    </row>
    <row r="450" spans="2:2" ht="13" x14ac:dyDescent="0.15">
      <c r="B450" s="1">
        <v>1</v>
      </c>
    </row>
    <row r="451" spans="2:2" ht="13" x14ac:dyDescent="0.15">
      <c r="B451" s="1">
        <v>1</v>
      </c>
    </row>
    <row r="452" spans="2:2" ht="13" x14ac:dyDescent="0.15">
      <c r="B452" s="1">
        <v>1</v>
      </c>
    </row>
    <row r="453" spans="2:2" ht="13" x14ac:dyDescent="0.15">
      <c r="B453" s="1">
        <v>1</v>
      </c>
    </row>
    <row r="454" spans="2:2" ht="13" x14ac:dyDescent="0.15">
      <c r="B454" s="1">
        <v>1</v>
      </c>
    </row>
    <row r="455" spans="2:2" ht="13" x14ac:dyDescent="0.15">
      <c r="B455" s="1">
        <v>1</v>
      </c>
    </row>
    <row r="456" spans="2:2" ht="13" x14ac:dyDescent="0.15">
      <c r="B456" s="1">
        <v>1</v>
      </c>
    </row>
    <row r="457" spans="2:2" ht="13" x14ac:dyDescent="0.15">
      <c r="B457" s="1">
        <v>1</v>
      </c>
    </row>
    <row r="458" spans="2:2" ht="13" x14ac:dyDescent="0.15">
      <c r="B458" s="1">
        <v>1</v>
      </c>
    </row>
    <row r="459" spans="2:2" ht="13" x14ac:dyDescent="0.15">
      <c r="B459" s="1">
        <v>1</v>
      </c>
    </row>
    <row r="460" spans="2:2" ht="13" x14ac:dyDescent="0.15">
      <c r="B460" s="1">
        <v>1</v>
      </c>
    </row>
    <row r="461" spans="2:2" ht="13" x14ac:dyDescent="0.15">
      <c r="B461" s="1">
        <v>1</v>
      </c>
    </row>
    <row r="462" spans="2:2" ht="13" x14ac:dyDescent="0.15">
      <c r="B462" s="1">
        <v>1</v>
      </c>
    </row>
    <row r="463" spans="2:2" ht="13" x14ac:dyDescent="0.15">
      <c r="B463" s="1">
        <v>1</v>
      </c>
    </row>
    <row r="464" spans="2:2" ht="13" x14ac:dyDescent="0.15">
      <c r="B464" s="1">
        <v>1</v>
      </c>
    </row>
    <row r="465" spans="2:2" ht="13" x14ac:dyDescent="0.15">
      <c r="B465" s="1">
        <v>1</v>
      </c>
    </row>
    <row r="466" spans="2:2" ht="13" x14ac:dyDescent="0.15">
      <c r="B466" s="1">
        <v>1</v>
      </c>
    </row>
    <row r="467" spans="2:2" ht="13" x14ac:dyDescent="0.15">
      <c r="B467" s="1">
        <v>1</v>
      </c>
    </row>
    <row r="468" spans="2:2" ht="13" x14ac:dyDescent="0.15">
      <c r="B468" s="1">
        <v>1</v>
      </c>
    </row>
    <row r="469" spans="2:2" ht="13" x14ac:dyDescent="0.15">
      <c r="B469" s="1">
        <v>1</v>
      </c>
    </row>
    <row r="470" spans="2:2" ht="13" x14ac:dyDescent="0.15">
      <c r="B470" s="1">
        <v>1</v>
      </c>
    </row>
    <row r="471" spans="2:2" ht="13" x14ac:dyDescent="0.15">
      <c r="B471" s="1">
        <v>1</v>
      </c>
    </row>
    <row r="472" spans="2:2" ht="13" x14ac:dyDescent="0.15">
      <c r="B472" s="1">
        <v>1</v>
      </c>
    </row>
    <row r="473" spans="2:2" ht="13" x14ac:dyDescent="0.15">
      <c r="B473" s="1">
        <v>1</v>
      </c>
    </row>
    <row r="474" spans="2:2" ht="13" x14ac:dyDescent="0.15">
      <c r="B474" s="1">
        <v>1</v>
      </c>
    </row>
    <row r="475" spans="2:2" ht="13" x14ac:dyDescent="0.15">
      <c r="B475" s="1">
        <v>1</v>
      </c>
    </row>
    <row r="476" spans="2:2" ht="13" x14ac:dyDescent="0.15">
      <c r="B476" s="1">
        <v>1</v>
      </c>
    </row>
    <row r="477" spans="2:2" ht="13" x14ac:dyDescent="0.15">
      <c r="B477" s="1">
        <v>1</v>
      </c>
    </row>
    <row r="478" spans="2:2" ht="13" x14ac:dyDescent="0.15">
      <c r="B478" s="1">
        <v>1</v>
      </c>
    </row>
    <row r="479" spans="2:2" ht="13" x14ac:dyDescent="0.15">
      <c r="B479" s="1">
        <v>1</v>
      </c>
    </row>
    <row r="480" spans="2:2" ht="13" x14ac:dyDescent="0.15">
      <c r="B480" s="1">
        <v>1</v>
      </c>
    </row>
    <row r="481" spans="2:2" ht="13" x14ac:dyDescent="0.15">
      <c r="B481" s="1">
        <v>1</v>
      </c>
    </row>
    <row r="482" spans="2:2" ht="13" x14ac:dyDescent="0.15">
      <c r="B482" s="1">
        <v>1</v>
      </c>
    </row>
    <row r="483" spans="2:2" ht="13" x14ac:dyDescent="0.15">
      <c r="B483" s="1">
        <v>1</v>
      </c>
    </row>
    <row r="484" spans="2:2" ht="13" x14ac:dyDescent="0.15">
      <c r="B484" s="1">
        <v>1</v>
      </c>
    </row>
    <row r="485" spans="2:2" ht="13" x14ac:dyDescent="0.15">
      <c r="B485" s="1">
        <v>1</v>
      </c>
    </row>
    <row r="486" spans="2:2" ht="13" x14ac:dyDescent="0.15">
      <c r="B486" s="1">
        <v>1</v>
      </c>
    </row>
    <row r="487" spans="2:2" ht="13" x14ac:dyDescent="0.15">
      <c r="B487" s="1">
        <v>1</v>
      </c>
    </row>
    <row r="488" spans="2:2" ht="13" x14ac:dyDescent="0.15">
      <c r="B488" s="1">
        <v>1</v>
      </c>
    </row>
    <row r="489" spans="2:2" ht="13" x14ac:dyDescent="0.15">
      <c r="B489" s="1">
        <v>1</v>
      </c>
    </row>
    <row r="490" spans="2:2" ht="13" x14ac:dyDescent="0.15">
      <c r="B490" s="1">
        <v>1</v>
      </c>
    </row>
    <row r="491" spans="2:2" ht="13" x14ac:dyDescent="0.15">
      <c r="B491" s="1">
        <v>1</v>
      </c>
    </row>
    <row r="492" spans="2:2" ht="13" x14ac:dyDescent="0.15">
      <c r="B492" s="1">
        <v>1</v>
      </c>
    </row>
    <row r="493" spans="2:2" ht="13" x14ac:dyDescent="0.15">
      <c r="B493" s="1">
        <v>1</v>
      </c>
    </row>
    <row r="494" spans="2:2" ht="13" x14ac:dyDescent="0.15">
      <c r="B494" s="1">
        <v>1</v>
      </c>
    </row>
    <row r="495" spans="2:2" ht="13" x14ac:dyDescent="0.15">
      <c r="B495" s="1">
        <v>1</v>
      </c>
    </row>
    <row r="496" spans="2:2" ht="13" x14ac:dyDescent="0.15">
      <c r="B496" s="1">
        <v>1</v>
      </c>
    </row>
    <row r="497" spans="2:2" ht="13" x14ac:dyDescent="0.15">
      <c r="B497" s="1">
        <v>1</v>
      </c>
    </row>
    <row r="498" spans="2:2" ht="13" x14ac:dyDescent="0.15">
      <c r="B498" s="1">
        <v>1</v>
      </c>
    </row>
    <row r="499" spans="2:2" ht="13" x14ac:dyDescent="0.15">
      <c r="B499" s="1">
        <v>1</v>
      </c>
    </row>
    <row r="500" spans="2:2" ht="13" x14ac:dyDescent="0.15">
      <c r="B500" s="1">
        <v>1</v>
      </c>
    </row>
    <row r="501" spans="2:2" ht="13" x14ac:dyDescent="0.15">
      <c r="B501" s="1">
        <v>1</v>
      </c>
    </row>
    <row r="502" spans="2:2" ht="13" x14ac:dyDescent="0.15">
      <c r="B502" s="1">
        <v>1</v>
      </c>
    </row>
    <row r="503" spans="2:2" ht="13" x14ac:dyDescent="0.15">
      <c r="B503" s="1">
        <v>1</v>
      </c>
    </row>
    <row r="504" spans="2:2" ht="13" x14ac:dyDescent="0.15">
      <c r="B504" s="1">
        <v>1</v>
      </c>
    </row>
    <row r="505" spans="2:2" ht="13" x14ac:dyDescent="0.15">
      <c r="B505" s="1">
        <v>1</v>
      </c>
    </row>
    <row r="506" spans="2:2" ht="13" x14ac:dyDescent="0.15">
      <c r="B506" s="1">
        <v>1</v>
      </c>
    </row>
    <row r="507" spans="2:2" ht="13" x14ac:dyDescent="0.15">
      <c r="B507" s="1">
        <v>1</v>
      </c>
    </row>
    <row r="508" spans="2:2" ht="13" x14ac:dyDescent="0.15">
      <c r="B508" s="1">
        <v>1</v>
      </c>
    </row>
    <row r="509" spans="2:2" ht="13" x14ac:dyDescent="0.15">
      <c r="B509" s="1">
        <v>1</v>
      </c>
    </row>
    <row r="510" spans="2:2" ht="13" x14ac:dyDescent="0.15">
      <c r="B510" s="1">
        <v>1</v>
      </c>
    </row>
    <row r="511" spans="2:2" ht="13" x14ac:dyDescent="0.15">
      <c r="B511" s="1">
        <v>1</v>
      </c>
    </row>
    <row r="512" spans="2:2" ht="13" x14ac:dyDescent="0.15">
      <c r="B512" s="1">
        <v>1</v>
      </c>
    </row>
    <row r="513" spans="2:2" ht="13" x14ac:dyDescent="0.15">
      <c r="B513" s="1">
        <v>1</v>
      </c>
    </row>
    <row r="514" spans="2:2" ht="13" x14ac:dyDescent="0.15">
      <c r="B514" s="1">
        <v>1</v>
      </c>
    </row>
    <row r="515" spans="2:2" ht="13" x14ac:dyDescent="0.15">
      <c r="B515" s="1">
        <v>1</v>
      </c>
    </row>
    <row r="516" spans="2:2" ht="13" x14ac:dyDescent="0.15">
      <c r="B516" s="1">
        <v>1</v>
      </c>
    </row>
    <row r="517" spans="2:2" ht="13" x14ac:dyDescent="0.15">
      <c r="B517" s="1">
        <v>1</v>
      </c>
    </row>
    <row r="518" spans="2:2" ht="13" x14ac:dyDescent="0.15">
      <c r="B518" s="1">
        <v>1</v>
      </c>
    </row>
    <row r="519" spans="2:2" ht="13" x14ac:dyDescent="0.15">
      <c r="B519" s="1">
        <v>1</v>
      </c>
    </row>
    <row r="520" spans="2:2" ht="13" x14ac:dyDescent="0.15">
      <c r="B520" s="1">
        <v>1</v>
      </c>
    </row>
    <row r="521" spans="2:2" ht="13" x14ac:dyDescent="0.15">
      <c r="B521" s="1">
        <v>1</v>
      </c>
    </row>
    <row r="522" spans="2:2" ht="13" x14ac:dyDescent="0.15">
      <c r="B522" s="1">
        <v>1</v>
      </c>
    </row>
    <row r="523" spans="2:2" ht="13" x14ac:dyDescent="0.15">
      <c r="B523" s="1">
        <v>1</v>
      </c>
    </row>
    <row r="524" spans="2:2" ht="13" x14ac:dyDescent="0.15">
      <c r="B524" s="1">
        <v>1</v>
      </c>
    </row>
    <row r="525" spans="2:2" ht="13" x14ac:dyDescent="0.15">
      <c r="B525" s="1">
        <v>1</v>
      </c>
    </row>
    <row r="526" spans="2:2" ht="13" x14ac:dyDescent="0.15">
      <c r="B526" s="1">
        <v>1</v>
      </c>
    </row>
    <row r="527" spans="2:2" ht="13" x14ac:dyDescent="0.15">
      <c r="B527" s="1">
        <v>1</v>
      </c>
    </row>
    <row r="528" spans="2:2" ht="13" x14ac:dyDescent="0.15">
      <c r="B528" s="1">
        <v>1</v>
      </c>
    </row>
    <row r="529" spans="2:2" ht="13" x14ac:dyDescent="0.15">
      <c r="B529" s="1">
        <v>1</v>
      </c>
    </row>
    <row r="530" spans="2:2" ht="13" x14ac:dyDescent="0.15">
      <c r="B530" s="1">
        <v>1</v>
      </c>
    </row>
    <row r="531" spans="2:2" ht="13" x14ac:dyDescent="0.15">
      <c r="B531" s="1">
        <v>1</v>
      </c>
    </row>
    <row r="532" spans="2:2" ht="13" x14ac:dyDescent="0.15">
      <c r="B532" s="1">
        <v>1</v>
      </c>
    </row>
    <row r="533" spans="2:2" ht="13" x14ac:dyDescent="0.15">
      <c r="B533" s="1">
        <v>1</v>
      </c>
    </row>
    <row r="534" spans="2:2" ht="13" x14ac:dyDescent="0.15">
      <c r="B534" s="1">
        <v>1</v>
      </c>
    </row>
    <row r="535" spans="2:2" ht="13" x14ac:dyDescent="0.15">
      <c r="B535" s="1">
        <v>1</v>
      </c>
    </row>
    <row r="536" spans="2:2" ht="13" x14ac:dyDescent="0.15">
      <c r="B536" s="1">
        <v>1</v>
      </c>
    </row>
    <row r="537" spans="2:2" ht="13" x14ac:dyDescent="0.15">
      <c r="B537" s="1">
        <v>1</v>
      </c>
    </row>
    <row r="538" spans="2:2" ht="13" x14ac:dyDescent="0.15">
      <c r="B538" s="1">
        <v>1</v>
      </c>
    </row>
    <row r="539" spans="2:2" ht="13" x14ac:dyDescent="0.15">
      <c r="B539" s="1">
        <v>1</v>
      </c>
    </row>
    <row r="540" spans="2:2" ht="13" x14ac:dyDescent="0.15">
      <c r="B540" s="1">
        <v>1</v>
      </c>
    </row>
    <row r="541" spans="2:2" ht="13" x14ac:dyDescent="0.15">
      <c r="B541" s="1">
        <v>1</v>
      </c>
    </row>
    <row r="542" spans="2:2" ht="13" x14ac:dyDescent="0.15">
      <c r="B542" s="1">
        <v>1</v>
      </c>
    </row>
    <row r="543" spans="2:2" ht="13" x14ac:dyDescent="0.15">
      <c r="B543" s="1">
        <v>1</v>
      </c>
    </row>
    <row r="544" spans="2:2" ht="13" x14ac:dyDescent="0.15">
      <c r="B544" s="1">
        <v>1</v>
      </c>
    </row>
    <row r="545" spans="2:2" ht="13" x14ac:dyDescent="0.15">
      <c r="B545" s="1">
        <v>1</v>
      </c>
    </row>
    <row r="546" spans="2:2" ht="13" x14ac:dyDescent="0.15">
      <c r="B546" s="1">
        <v>1</v>
      </c>
    </row>
    <row r="547" spans="2:2" ht="13" x14ac:dyDescent="0.15">
      <c r="B547" s="1">
        <v>1</v>
      </c>
    </row>
    <row r="548" spans="2:2" ht="13" x14ac:dyDescent="0.15">
      <c r="B548" s="1">
        <v>1</v>
      </c>
    </row>
    <row r="549" spans="2:2" ht="13" x14ac:dyDescent="0.15">
      <c r="B549" s="1">
        <v>1</v>
      </c>
    </row>
    <row r="550" spans="2:2" ht="13" x14ac:dyDescent="0.15">
      <c r="B550" s="1">
        <v>1</v>
      </c>
    </row>
    <row r="551" spans="2:2" ht="13" x14ac:dyDescent="0.15">
      <c r="B551" s="1">
        <v>1</v>
      </c>
    </row>
    <row r="552" spans="2:2" ht="13" x14ac:dyDescent="0.15">
      <c r="B552" s="1">
        <v>1</v>
      </c>
    </row>
    <row r="553" spans="2:2" ht="13" x14ac:dyDescent="0.15">
      <c r="B553" s="1">
        <v>1</v>
      </c>
    </row>
    <row r="554" spans="2:2" ht="13" x14ac:dyDescent="0.15">
      <c r="B554" s="1">
        <v>1</v>
      </c>
    </row>
    <row r="555" spans="2:2" ht="13" x14ac:dyDescent="0.15">
      <c r="B555" s="1">
        <v>1</v>
      </c>
    </row>
    <row r="556" spans="2:2" ht="13" x14ac:dyDescent="0.15">
      <c r="B556" s="1">
        <v>1</v>
      </c>
    </row>
    <row r="557" spans="2:2" ht="13" x14ac:dyDescent="0.15">
      <c r="B557" s="1">
        <v>1</v>
      </c>
    </row>
    <row r="558" spans="2:2" ht="13" x14ac:dyDescent="0.15">
      <c r="B558" s="1">
        <v>1</v>
      </c>
    </row>
    <row r="559" spans="2:2" ht="13" x14ac:dyDescent="0.15">
      <c r="B559" s="1">
        <v>1</v>
      </c>
    </row>
    <row r="560" spans="2:2" ht="13" x14ac:dyDescent="0.15">
      <c r="B560" s="1">
        <v>1</v>
      </c>
    </row>
    <row r="561" spans="2:2" ht="13" x14ac:dyDescent="0.15">
      <c r="B561" s="1">
        <v>1</v>
      </c>
    </row>
    <row r="562" spans="2:2" ht="13" x14ac:dyDescent="0.15">
      <c r="B562" s="1">
        <v>1</v>
      </c>
    </row>
    <row r="563" spans="2:2" ht="13" x14ac:dyDescent="0.15">
      <c r="B563" s="1">
        <v>1</v>
      </c>
    </row>
    <row r="564" spans="2:2" ht="13" x14ac:dyDescent="0.15">
      <c r="B564" s="1">
        <v>1</v>
      </c>
    </row>
    <row r="565" spans="2:2" ht="13" x14ac:dyDescent="0.15">
      <c r="B565" s="1">
        <v>1</v>
      </c>
    </row>
    <row r="566" spans="2:2" ht="13" x14ac:dyDescent="0.15">
      <c r="B566" s="1">
        <v>1</v>
      </c>
    </row>
    <row r="567" spans="2:2" ht="13" x14ac:dyDescent="0.15">
      <c r="B567" s="1">
        <v>1</v>
      </c>
    </row>
    <row r="568" spans="2:2" ht="13" x14ac:dyDescent="0.15">
      <c r="B568" s="1">
        <v>1</v>
      </c>
    </row>
    <row r="569" spans="2:2" ht="13" x14ac:dyDescent="0.15">
      <c r="B569" s="1">
        <v>1</v>
      </c>
    </row>
    <row r="570" spans="2:2" ht="13" x14ac:dyDescent="0.15">
      <c r="B570" s="1">
        <v>1</v>
      </c>
    </row>
    <row r="571" spans="2:2" ht="13" x14ac:dyDescent="0.15">
      <c r="B571" s="1">
        <v>1</v>
      </c>
    </row>
    <row r="572" spans="2:2" ht="13" x14ac:dyDescent="0.15">
      <c r="B572" s="1">
        <v>1</v>
      </c>
    </row>
    <row r="573" spans="2:2" ht="13" x14ac:dyDescent="0.15">
      <c r="B573" s="1">
        <v>1</v>
      </c>
    </row>
    <row r="574" spans="2:2" ht="13" x14ac:dyDescent="0.15">
      <c r="B574" s="1">
        <v>1</v>
      </c>
    </row>
    <row r="575" spans="2:2" ht="13" x14ac:dyDescent="0.15">
      <c r="B575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C3:K24"/>
  <sheetViews>
    <sheetView workbookViewId="0"/>
  </sheetViews>
  <sheetFormatPr baseColWidth="10" defaultColWidth="12.6640625" defaultRowHeight="15.75" customHeight="1" x14ac:dyDescent="0.15"/>
  <sheetData>
    <row r="3" spans="3:11" ht="15.75" customHeight="1" x14ac:dyDescent="0.15">
      <c r="C3" s="11">
        <v>-3.8961203000000002</v>
      </c>
      <c r="D3" s="1">
        <v>0.1210572</v>
      </c>
      <c r="E3" s="1">
        <v>0.42560290000000001</v>
      </c>
      <c r="F3" s="1">
        <v>-0.61305750000000003</v>
      </c>
      <c r="G3" s="1">
        <v>0.51380340000000002</v>
      </c>
      <c r="H3" s="1">
        <v>0.52500270000000004</v>
      </c>
      <c r="I3" s="1">
        <v>0.37240859999999998</v>
      </c>
      <c r="J3" s="1">
        <v>0.20078170000000001</v>
      </c>
      <c r="K3" s="1">
        <v>-0.2635999</v>
      </c>
    </row>
    <row r="4" spans="3:11" ht="15.75" customHeight="1" x14ac:dyDescent="0.15">
      <c r="C4" s="11">
        <v>0.20250283999999999</v>
      </c>
      <c r="D4" s="1">
        <v>0.29805273999999998</v>
      </c>
      <c r="E4" s="1">
        <v>-0.45394307</v>
      </c>
      <c r="F4" s="1">
        <v>0.28193301999999998</v>
      </c>
      <c r="G4" s="1">
        <v>1.6806560000000002E-2</v>
      </c>
      <c r="H4" s="1">
        <v>-0.16830526000000001</v>
      </c>
      <c r="I4" s="1">
        <v>2.6252620000000001E-2</v>
      </c>
      <c r="J4" s="1">
        <v>0.12800511000000001</v>
      </c>
      <c r="K4" s="1">
        <v>-2.2054150000000002E-2</v>
      </c>
    </row>
    <row r="5" spans="3:11" ht="15.75" customHeight="1" x14ac:dyDescent="0.15">
      <c r="C5" s="11">
        <v>4.0843810999999999</v>
      </c>
      <c r="D5" s="1">
        <v>-0.45731280000000002</v>
      </c>
      <c r="E5" s="1">
        <v>-0.25299139999999998</v>
      </c>
      <c r="F5" s="1">
        <v>0.34017700000000001</v>
      </c>
      <c r="G5" s="1">
        <v>-0.61545170000000005</v>
      </c>
      <c r="H5" s="1">
        <v>-0.52174620000000005</v>
      </c>
      <c r="I5" s="1">
        <v>-0.46410420000000002</v>
      </c>
      <c r="J5" s="1">
        <v>-0.29031269999999998</v>
      </c>
      <c r="K5" s="1">
        <v>0.40032020000000001</v>
      </c>
    </row>
    <row r="6" spans="3:11" ht="15.75" customHeight="1" x14ac:dyDescent="0.15">
      <c r="C6" s="11">
        <v>-0.39076362999999997</v>
      </c>
      <c r="D6" s="1">
        <v>3.820291E-2</v>
      </c>
      <c r="E6" s="1">
        <v>0.28133160000000001</v>
      </c>
      <c r="F6" s="1">
        <v>-9.0524799999999999E-3</v>
      </c>
      <c r="G6" s="1">
        <v>8.4841799999999995E-2</v>
      </c>
      <c r="H6" s="1">
        <v>0.16504874</v>
      </c>
      <c r="I6" s="1">
        <v>6.5442979999999998E-2</v>
      </c>
      <c r="J6" s="1">
        <v>-3.8474059999999997E-2</v>
      </c>
      <c r="K6" s="1">
        <v>-0.11466610000000001</v>
      </c>
    </row>
    <row r="7" spans="3:11" ht="15.75" customHeight="1" x14ac:dyDescent="0.15">
      <c r="C7" s="11">
        <v>-3.8961203000000002</v>
      </c>
      <c r="D7" s="1">
        <v>0.1210572</v>
      </c>
      <c r="E7" s="1">
        <v>0.42560290000000001</v>
      </c>
      <c r="F7" s="1">
        <v>-0.61305750000000003</v>
      </c>
      <c r="G7" s="1">
        <v>0.51380340000000002</v>
      </c>
      <c r="H7" s="1">
        <v>0.52500270000000004</v>
      </c>
      <c r="I7" s="1">
        <v>0.37240859999999998</v>
      </c>
      <c r="J7" s="1">
        <v>0.20078170000000001</v>
      </c>
      <c r="K7" s="1">
        <v>-0.2635999</v>
      </c>
    </row>
    <row r="8" spans="3:11" ht="15.75" customHeight="1" x14ac:dyDescent="0.15">
      <c r="C8" s="11">
        <v>0.20250283999999999</v>
      </c>
      <c r="D8" s="1">
        <v>0.29805273999999998</v>
      </c>
      <c r="E8" s="1">
        <v>-0.45394307</v>
      </c>
      <c r="F8" s="1">
        <v>0.28193301999999998</v>
      </c>
      <c r="G8" s="1">
        <v>1.6806560000000002E-2</v>
      </c>
      <c r="H8" s="1">
        <v>-0.16830526000000001</v>
      </c>
      <c r="I8" s="1">
        <v>2.6252620000000001E-2</v>
      </c>
      <c r="J8" s="1">
        <v>0.12800511000000001</v>
      </c>
      <c r="K8" s="1">
        <v>-2.2054150000000002E-2</v>
      </c>
    </row>
    <row r="9" spans="3:11" ht="15.75" customHeight="1" x14ac:dyDescent="0.15">
      <c r="C9" s="11">
        <v>4.0843810999999999</v>
      </c>
      <c r="D9" s="1">
        <v>-0.45731280000000002</v>
      </c>
      <c r="E9" s="1">
        <v>-0.25299139999999998</v>
      </c>
      <c r="F9" s="1">
        <v>0.34017700000000001</v>
      </c>
      <c r="G9" s="1">
        <v>-0.61545170000000005</v>
      </c>
      <c r="H9" s="1">
        <v>-0.52174620000000005</v>
      </c>
      <c r="I9" s="1">
        <v>-0.46410420000000002</v>
      </c>
      <c r="J9" s="1">
        <v>-0.29031269999999998</v>
      </c>
      <c r="K9" s="1">
        <v>0.40032020000000001</v>
      </c>
    </row>
    <row r="10" spans="3:11" ht="15.75" customHeight="1" x14ac:dyDescent="0.15">
      <c r="C10" s="11">
        <v>-0.39076362999999997</v>
      </c>
      <c r="D10" s="1">
        <v>3.820291E-2</v>
      </c>
      <c r="E10" s="1">
        <v>0.28133160000000001</v>
      </c>
      <c r="F10" s="1">
        <v>-9.0524799999999999E-3</v>
      </c>
      <c r="G10" s="1">
        <v>8.4841799999999995E-2</v>
      </c>
      <c r="H10" s="1">
        <v>0.16504874</v>
      </c>
      <c r="I10" s="1">
        <v>6.5442979999999998E-2</v>
      </c>
      <c r="J10" s="1">
        <v>-3.8474059999999997E-2</v>
      </c>
      <c r="K10" s="1">
        <v>-0.11466610000000001</v>
      </c>
    </row>
    <row r="11" spans="3:11" ht="15.75" customHeight="1" x14ac:dyDescent="0.15">
      <c r="C11" s="11"/>
    </row>
    <row r="21" spans="3:11" ht="15.75" customHeight="1" x14ac:dyDescent="0.15">
      <c r="C21" s="11">
        <v>-3.8961203000000002</v>
      </c>
      <c r="D21" s="11">
        <v>0.1210572</v>
      </c>
      <c r="E21" s="11">
        <v>0.42560290000000001</v>
      </c>
      <c r="F21" s="11">
        <v>-0.61305750000000003</v>
      </c>
      <c r="G21" s="11">
        <v>0.51380340000000002</v>
      </c>
      <c r="H21" s="11">
        <v>0.52500270000000004</v>
      </c>
      <c r="I21" s="11">
        <v>0.37240859999999998</v>
      </c>
      <c r="J21" s="11">
        <v>0.20078170000000001</v>
      </c>
      <c r="K21" s="11">
        <v>-0.2635999</v>
      </c>
    </row>
    <row r="22" spans="3:11" ht="15.75" customHeight="1" x14ac:dyDescent="0.15">
      <c r="C22" s="1">
        <v>0.20250283999999999</v>
      </c>
      <c r="D22" s="1">
        <v>0.29805273999999998</v>
      </c>
      <c r="E22" s="1">
        <v>-0.45394307</v>
      </c>
      <c r="F22" s="1">
        <v>0.28193301999999998</v>
      </c>
      <c r="G22" s="1">
        <v>1.6806560000000002E-2</v>
      </c>
      <c r="H22" s="1">
        <v>-0.16830526000000001</v>
      </c>
      <c r="I22" s="1">
        <v>2.6252620000000001E-2</v>
      </c>
      <c r="J22" s="1">
        <v>0.12800511000000001</v>
      </c>
      <c r="K22" s="1">
        <v>-2.2054150000000002E-2</v>
      </c>
    </row>
    <row r="23" spans="3:11" ht="15.75" customHeight="1" x14ac:dyDescent="0.15">
      <c r="C23" s="1">
        <v>4.0843810999999999</v>
      </c>
      <c r="D23" s="1">
        <v>-0.45731280000000002</v>
      </c>
      <c r="E23" s="1">
        <v>-0.25299139999999998</v>
      </c>
      <c r="F23" s="1">
        <v>0.34017700000000001</v>
      </c>
      <c r="G23" s="1">
        <v>-0.61545170000000005</v>
      </c>
      <c r="H23" s="1">
        <v>-0.52174620000000005</v>
      </c>
      <c r="I23" s="1">
        <v>-0.46410420000000002</v>
      </c>
      <c r="J23" s="1">
        <v>-0.29031269999999998</v>
      </c>
      <c r="K23" s="1">
        <v>0.40032020000000001</v>
      </c>
    </row>
    <row r="24" spans="3:11" ht="15.75" customHeight="1" x14ac:dyDescent="0.15">
      <c r="C24" s="1">
        <v>-0.39076362999999997</v>
      </c>
      <c r="D24" s="1">
        <v>3.820291E-2</v>
      </c>
      <c r="E24" s="1">
        <v>0.28133160000000001</v>
      </c>
      <c r="F24" s="1">
        <v>-9.0524799999999999E-3</v>
      </c>
      <c r="G24" s="1">
        <v>8.4841799999999995E-2</v>
      </c>
      <c r="H24" s="1">
        <v>0.16504874</v>
      </c>
      <c r="I24" s="1">
        <v>6.5442979999999998E-2</v>
      </c>
      <c r="J24" s="1">
        <v>-3.8474059999999997E-2</v>
      </c>
      <c r="K24" s="1">
        <v>-0.11466610000000001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Weights</vt:lpstr>
      <vt:lpstr>Questions</vt:lpstr>
      <vt:lpstr>Questionnaire</vt:lpstr>
      <vt:lpstr>Classifier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 Weiss</cp:lastModifiedBy>
  <dcterms:created xsi:type="dcterms:W3CDTF">2023-05-31T15:55:33Z</dcterms:created>
  <dcterms:modified xsi:type="dcterms:W3CDTF">2024-05-01T18:39:42Z</dcterms:modified>
</cp:coreProperties>
</file>