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fmgmt-00\hull\ofod\VarExample\"/>
    </mc:Choice>
  </mc:AlternateContent>
  <bookViews>
    <workbookView xWindow="0" yWindow="0" windowWidth="28800" windowHeight="14100" activeTab="1"/>
  </bookViews>
  <sheets>
    <sheet name="Data" sheetId="1" r:id="rId1"/>
    <sheet name="Scenarios" sheetId="2" r:id="rId2"/>
    <sheet name="Ranked Losses" sheetId="3" r:id="rId3"/>
  </sheets>
  <calcPr calcId="162913"/>
</workbook>
</file>

<file path=xl/calcChain.xml><?xml version="1.0" encoding="utf-8"?>
<calcChain xmlns="http://schemas.openxmlformats.org/spreadsheetml/2006/main">
  <c r="E5" i="3" l="1"/>
  <c r="E3" i="3"/>
  <c r="E4" i="3"/>
  <c r="E2" i="3"/>
  <c r="D4" i="3"/>
  <c r="A196" i="3" l="1"/>
  <c r="A140" i="3"/>
  <c r="A463" i="3"/>
  <c r="A462" i="3"/>
  <c r="A175" i="3"/>
  <c r="A436" i="3"/>
  <c r="A200" i="3"/>
  <c r="A165" i="3"/>
  <c r="A92" i="3"/>
  <c r="A23" i="3"/>
  <c r="A448" i="3"/>
  <c r="A217" i="3"/>
  <c r="A158" i="3"/>
  <c r="A120" i="3"/>
  <c r="A371" i="3"/>
  <c r="A497" i="3"/>
  <c r="A62" i="3"/>
  <c r="A138" i="3"/>
  <c r="A6" i="3"/>
  <c r="A135" i="3"/>
  <c r="A74" i="3"/>
  <c r="A468" i="3"/>
  <c r="A484" i="3"/>
  <c r="A334" i="3"/>
  <c r="A477" i="3"/>
  <c r="A478" i="3"/>
  <c r="A405" i="3"/>
  <c r="A168" i="3"/>
  <c r="A423" i="3"/>
  <c r="A481" i="3"/>
  <c r="A489" i="3"/>
  <c r="A80" i="3"/>
  <c r="A167" i="3"/>
  <c r="A449" i="3"/>
  <c r="A452" i="3"/>
  <c r="A485" i="3"/>
  <c r="A399" i="3"/>
  <c r="A41" i="3"/>
  <c r="A40" i="3"/>
  <c r="A43" i="3"/>
  <c r="A483" i="3"/>
  <c r="A28" i="3"/>
  <c r="A482" i="3"/>
  <c r="A383" i="3"/>
  <c r="A479" i="3"/>
  <c r="A316" i="3"/>
  <c r="A440" i="3"/>
  <c r="A380" i="3"/>
  <c r="A12" i="3"/>
  <c r="A115" i="3"/>
  <c r="A488" i="3"/>
  <c r="A112" i="3"/>
  <c r="A19" i="3"/>
  <c r="A492" i="3"/>
  <c r="A465" i="3"/>
  <c r="A490" i="3"/>
  <c r="A476" i="3"/>
  <c r="A499" i="3"/>
  <c r="A59" i="3"/>
  <c r="A346" i="3"/>
  <c r="A7" i="3"/>
  <c r="A193" i="3"/>
  <c r="A486" i="3"/>
  <c r="A171" i="3"/>
  <c r="A496" i="3"/>
  <c r="A500" i="3"/>
  <c r="A501" i="3"/>
  <c r="A11" i="3"/>
  <c r="A27" i="3"/>
  <c r="A9" i="3"/>
  <c r="A498" i="3"/>
  <c r="A3" i="3"/>
  <c r="A487" i="3"/>
  <c r="A2" i="3"/>
  <c r="A8" i="3"/>
  <c r="A491" i="3"/>
  <c r="A4" i="3"/>
  <c r="A17" i="3"/>
  <c r="A31" i="3"/>
  <c r="A494" i="3"/>
  <c r="A83" i="3"/>
  <c r="A493" i="3"/>
  <c r="A13" i="3"/>
  <c r="A10" i="3"/>
  <c r="A96" i="3"/>
  <c r="A5" i="3"/>
  <c r="A50" i="3"/>
  <c r="A147" i="3"/>
  <c r="A375" i="3"/>
  <c r="A64" i="3"/>
  <c r="A250" i="3"/>
  <c r="A111" i="3"/>
  <c r="A453" i="3"/>
  <c r="A234" i="3"/>
  <c r="A87" i="3"/>
  <c r="A432" i="3"/>
  <c r="A451" i="3"/>
  <c r="A385" i="3"/>
  <c r="A382" i="3"/>
  <c r="A73" i="3"/>
  <c r="A75" i="3"/>
  <c r="A294" i="3"/>
  <c r="A360" i="3"/>
  <c r="A21" i="3"/>
  <c r="A150" i="3"/>
  <c r="A166" i="3"/>
  <c r="A308" i="3"/>
  <c r="A70" i="3"/>
  <c r="A354" i="3"/>
  <c r="A335" i="3"/>
  <c r="A260" i="3"/>
  <c r="A257" i="3"/>
  <c r="A176" i="3"/>
  <c r="A416" i="3"/>
  <c r="A136" i="3"/>
  <c r="A374" i="3"/>
  <c r="A221" i="3"/>
  <c r="A142" i="3"/>
  <c r="A356" i="3"/>
  <c r="A253" i="3"/>
  <c r="A207" i="3"/>
  <c r="A304" i="3"/>
  <c r="A242" i="3"/>
  <c r="A118" i="3"/>
  <c r="A364" i="3"/>
  <c r="A388" i="3"/>
  <c r="A460" i="3"/>
  <c r="A421" i="3"/>
  <c r="A324" i="3"/>
  <c r="A128" i="3"/>
  <c r="A263" i="3"/>
  <c r="A417" i="3"/>
  <c r="A349" i="3"/>
  <c r="A347" i="3"/>
  <c r="A63" i="3"/>
  <c r="A88" i="3"/>
  <c r="A109" i="3"/>
  <c r="A272" i="3"/>
  <c r="A365" i="3"/>
  <c r="A408" i="3"/>
  <c r="A315" i="3"/>
  <c r="A153" i="3"/>
  <c r="A84" i="3"/>
  <c r="A218" i="3"/>
  <c r="A343" i="3"/>
  <c r="A362" i="3"/>
  <c r="A210" i="3"/>
  <c r="A148" i="3"/>
  <c r="A424" i="3"/>
  <c r="A110" i="3"/>
  <c r="A139" i="3"/>
  <c r="A327" i="3"/>
  <c r="A202" i="3"/>
  <c r="A434" i="3"/>
  <c r="A404" i="3"/>
  <c r="A188" i="3"/>
  <c r="A267" i="3"/>
  <c r="A222" i="3"/>
  <c r="A310" i="3"/>
  <c r="A265" i="3"/>
  <c r="A391" i="3"/>
  <c r="A280" i="3"/>
  <c r="A363" i="3"/>
  <c r="A199" i="3"/>
  <c r="A323" i="3"/>
  <c r="A322" i="3"/>
  <c r="A467" i="3"/>
  <c r="A472" i="3"/>
  <c r="A359" i="3"/>
  <c r="A274" i="3"/>
  <c r="A79" i="3"/>
  <c r="A247" i="3"/>
  <c r="A464" i="3"/>
  <c r="A132" i="3"/>
  <c r="A20" i="3"/>
  <c r="A69" i="3"/>
  <c r="A296" i="3"/>
  <c r="A230" i="3"/>
  <c r="A163" i="3"/>
  <c r="A233" i="3"/>
  <c r="A71" i="3"/>
  <c r="A291" i="3"/>
  <c r="A203" i="3"/>
  <c r="A305" i="3"/>
  <c r="A226" i="3"/>
  <c r="A306" i="3"/>
  <c r="A317" i="3"/>
  <c r="A429" i="3"/>
  <c r="A266" i="3"/>
  <c r="A174" i="3"/>
  <c r="A269" i="3"/>
  <c r="A474" i="3"/>
  <c r="A433" i="3"/>
  <c r="A108" i="3"/>
  <c r="A370" i="3"/>
  <c r="A409" i="3"/>
  <c r="A368" i="3"/>
  <c r="A225" i="3"/>
  <c r="A66" i="3"/>
  <c r="A149" i="3"/>
  <c r="A396" i="3"/>
  <c r="A129" i="3"/>
  <c r="A457" i="3"/>
  <c r="A443" i="3"/>
  <c r="A125" i="3"/>
  <c r="A25" i="3"/>
  <c r="A121" i="3"/>
  <c r="A209" i="3"/>
  <c r="A473" i="3"/>
  <c r="A172" i="3"/>
  <c r="A389" i="3"/>
  <c r="A15" i="3"/>
  <c r="A32" i="3"/>
  <c r="A95" i="3"/>
  <c r="A60" i="3"/>
  <c r="A159" i="3"/>
  <c r="A206" i="3"/>
  <c r="A276" i="3"/>
  <c r="A177" i="3"/>
  <c r="A198" i="3"/>
  <c r="A379" i="3"/>
  <c r="A216" i="3"/>
  <c r="A377" i="3"/>
  <c r="A141" i="3"/>
  <c r="A72" i="3"/>
  <c r="A238" i="3"/>
  <c r="A283" i="3"/>
  <c r="A338" i="3"/>
  <c r="A212" i="3"/>
  <c r="A192" i="3"/>
  <c r="A78" i="3"/>
  <c r="A255" i="3"/>
  <c r="A314" i="3"/>
  <c r="A301" i="3"/>
  <c r="A431" i="3"/>
  <c r="A318" i="3"/>
  <c r="A279" i="3"/>
  <c r="A183" i="3"/>
  <c r="A91" i="3"/>
  <c r="A271" i="3"/>
  <c r="A219" i="3"/>
  <c r="A438" i="3"/>
  <c r="A419" i="3"/>
  <c r="A361" i="3"/>
  <c r="A169" i="3"/>
  <c r="A179" i="3"/>
  <c r="A246" i="3"/>
  <c r="A134" i="3"/>
  <c r="A289" i="3"/>
  <c r="A437" i="3"/>
  <c r="A439" i="3"/>
  <c r="A299" i="3"/>
  <c r="A456" i="3"/>
  <c r="A471" i="3"/>
  <c r="A184" i="3"/>
  <c r="A44" i="3"/>
  <c r="A248" i="3"/>
  <c r="A42" i="3"/>
  <c r="A224" i="3"/>
  <c r="A326" i="3"/>
  <c r="A33" i="3"/>
  <c r="A190" i="3"/>
  <c r="A392" i="3"/>
  <c r="A77" i="3"/>
  <c r="A185" i="3"/>
  <c r="A387" i="3"/>
  <c r="A351" i="3"/>
  <c r="A341" i="3"/>
  <c r="A35" i="3"/>
  <c r="A270" i="3"/>
  <c r="A85" i="3"/>
  <c r="A113" i="3"/>
  <c r="A55" i="3"/>
  <c r="A146" i="3"/>
  <c r="A144" i="3"/>
  <c r="A378" i="3"/>
  <c r="A194" i="3"/>
  <c r="A195" i="3"/>
  <c r="A288" i="3"/>
  <c r="A321" i="3"/>
  <c r="A330" i="3"/>
  <c r="A259" i="3"/>
  <c r="A249" i="3"/>
  <c r="A178" i="3"/>
  <c r="A214" i="3"/>
  <c r="A256" i="3"/>
  <c r="A282" i="3"/>
  <c r="A428" i="3"/>
  <c r="A275" i="3"/>
  <c r="A442" i="3"/>
  <c r="A348" i="3"/>
  <c r="A170" i="3"/>
  <c r="A154" i="3"/>
  <c r="A444" i="3"/>
  <c r="A89" i="3"/>
  <c r="A49" i="3"/>
  <c r="A180" i="3"/>
  <c r="A302" i="3"/>
  <c r="A397" i="3"/>
  <c r="A358" i="3"/>
  <c r="A418" i="3"/>
  <c r="A245" i="3"/>
  <c r="A435" i="3"/>
  <c r="A426" i="3"/>
  <c r="A52" i="3"/>
  <c r="A103" i="3"/>
  <c r="A143" i="3"/>
  <c r="A173" i="3"/>
  <c r="A241" i="3"/>
  <c r="A367" i="3"/>
  <c r="A152" i="3"/>
  <c r="A357" i="3"/>
  <c r="A156" i="3"/>
  <c r="A281" i="3"/>
  <c r="A329" i="3"/>
  <c r="A155" i="3"/>
  <c r="A415" i="3"/>
  <c r="A410" i="3"/>
  <c r="A332" i="3"/>
  <c r="A211" i="3"/>
  <c r="A394" i="3"/>
  <c r="A461" i="3"/>
  <c r="A106" i="3"/>
  <c r="A57" i="3"/>
  <c r="A285" i="3"/>
  <c r="A287" i="3"/>
  <c r="A313" i="3"/>
  <c r="A278" i="3"/>
  <c r="A469" i="3"/>
  <c r="A430" i="3"/>
  <c r="A229" i="3"/>
  <c r="A102" i="3"/>
  <c r="A412" i="3"/>
  <c r="A293" i="3"/>
  <c r="A236" i="3"/>
  <c r="A67" i="3"/>
  <c r="A470" i="3"/>
  <c r="A215" i="3"/>
  <c r="A191" i="3"/>
  <c r="A366" i="3"/>
  <c r="A262" i="3"/>
  <c r="A292" i="3"/>
  <c r="A390" i="3"/>
  <c r="A447" i="3"/>
  <c r="A466" i="3"/>
  <c r="A475" i="3"/>
  <c r="A350" i="3"/>
  <c r="A495" i="3"/>
  <c r="A16" i="3"/>
  <c r="A86" i="3"/>
  <c r="A26" i="3"/>
  <c r="A98" i="3"/>
  <c r="A104" i="3"/>
  <c r="A46" i="3"/>
  <c r="A29" i="3"/>
  <c r="A425" i="3"/>
  <c r="A454" i="3"/>
  <c r="A107" i="3"/>
  <c r="A101" i="3"/>
  <c r="A126" i="3"/>
  <c r="A14" i="3"/>
  <c r="A22" i="3"/>
  <c r="A402" i="3"/>
  <c r="A277" i="3"/>
  <c r="A352" i="3"/>
  <c r="A441" i="3"/>
  <c r="A300" i="3"/>
  <c r="A420" i="3"/>
  <c r="A240" i="3"/>
  <c r="A37" i="3"/>
  <c r="A187" i="3"/>
  <c r="A93" i="3"/>
  <c r="A333" i="3"/>
  <c r="A204" i="3"/>
  <c r="A68" i="3"/>
  <c r="A39" i="3"/>
  <c r="A51" i="3"/>
  <c r="A400" i="3"/>
  <c r="A459" i="3"/>
  <c r="A328" i="3"/>
  <c r="A157" i="3"/>
  <c r="A450" i="3"/>
  <c r="A393" i="3"/>
  <c r="A446" i="3"/>
  <c r="A445" i="3"/>
  <c r="A295" i="3"/>
  <c r="A38" i="3"/>
  <c r="A131" i="3"/>
  <c r="A58" i="3"/>
  <c r="A24" i="3"/>
  <c r="A237" i="3"/>
  <c r="A116" i="3"/>
  <c r="A54" i="3"/>
  <c r="A298" i="3"/>
  <c r="A480" i="3"/>
  <c r="A48" i="3"/>
  <c r="A422" i="3"/>
  <c r="A18" i="3"/>
  <c r="A30" i="3"/>
  <c r="A81" i="3"/>
  <c r="A99" i="3"/>
  <c r="A47" i="3"/>
  <c r="A213" i="3"/>
  <c r="A164" i="3"/>
  <c r="A235" i="3"/>
  <c r="A145" i="3"/>
  <c r="A220" i="3"/>
  <c r="A345" i="3"/>
  <c r="A162" i="3"/>
  <c r="A427" i="3"/>
  <c r="A381" i="3"/>
  <c r="A303" i="3"/>
  <c r="A353" i="3"/>
  <c r="A340" i="3"/>
  <c r="A414" i="3"/>
  <c r="A243" i="3"/>
  <c r="A373" i="3"/>
  <c r="A268" i="3"/>
  <c r="A114" i="3"/>
  <c r="A160" i="3"/>
  <c r="A65" i="3"/>
  <c r="A82" i="3"/>
  <c r="A122" i="3"/>
  <c r="A201" i="3"/>
  <c r="A251" i="3"/>
  <c r="A455" i="3"/>
  <c r="A232" i="3"/>
  <c r="A231" i="3"/>
  <c r="A319" i="3"/>
  <c r="A355" i="3"/>
  <c r="A376" i="3"/>
  <c r="A297" i="3"/>
  <c r="A401" i="3"/>
  <c r="A34" i="3"/>
  <c r="A407" i="3"/>
  <c r="A61" i="3"/>
  <c r="A45" i="3"/>
  <c r="A228" i="3"/>
  <c r="A261" i="3"/>
  <c r="A307" i="3"/>
  <c r="A342" i="3"/>
  <c r="A227" i="3"/>
  <c r="A119" i="3"/>
  <c r="A137" i="3"/>
  <c r="A369" i="3"/>
  <c r="A124" i="3"/>
  <c r="A127" i="3"/>
  <c r="A273" i="3"/>
  <c r="A386" i="3"/>
  <c r="A312" i="3"/>
  <c r="A325" i="3"/>
  <c r="A151" i="3"/>
  <c r="A182" i="3"/>
  <c r="A205" i="3"/>
  <c r="A258" i="3"/>
  <c r="A372" i="3"/>
  <c r="A339" i="3"/>
  <c r="A53" i="3"/>
  <c r="A337" i="3"/>
  <c r="A458" i="3"/>
  <c r="A395" i="3"/>
  <c r="A403" i="3"/>
  <c r="A133" i="3"/>
  <c r="A130" i="3"/>
  <c r="A264" i="3"/>
  <c r="A252" i="3"/>
  <c r="A97" i="3"/>
  <c r="A284" i="3"/>
  <c r="A56" i="3"/>
  <c r="A331" i="3"/>
  <c r="A105" i="3"/>
  <c r="A309" i="3"/>
  <c r="A76" i="3"/>
  <c r="A117" i="3"/>
  <c r="A90" i="3"/>
  <c r="A244" i="3"/>
  <c r="A161" i="3"/>
  <c r="A197" i="3"/>
  <c r="A344" i="3"/>
  <c r="A181" i="3"/>
  <c r="A320" i="3"/>
  <c r="A398" i="3"/>
  <c r="A186" i="3"/>
  <c r="A384" i="3"/>
  <c r="A413" i="3"/>
  <c r="A254" i="3"/>
  <c r="A286" i="3"/>
  <c r="A36" i="3"/>
  <c r="A223" i="3"/>
  <c r="A94" i="3"/>
  <c r="A100" i="3"/>
  <c r="A239" i="3"/>
  <c r="A336" i="3"/>
  <c r="A208" i="3"/>
  <c r="A311" i="3"/>
  <c r="A189" i="3"/>
  <c r="A123" i="3"/>
  <c r="A290" i="3"/>
  <c r="A411" i="3"/>
  <c r="A406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2" i="2"/>
  <c r="B3" i="2"/>
  <c r="C3" i="2"/>
  <c r="D3" i="2"/>
  <c r="E3" i="2"/>
  <c r="B4" i="2"/>
  <c r="C4" i="2"/>
  <c r="D4" i="2"/>
  <c r="E4" i="2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B13" i="2"/>
  <c r="C13" i="2"/>
  <c r="D13" i="2"/>
  <c r="E13" i="2"/>
  <c r="B14" i="2"/>
  <c r="C14" i="2"/>
  <c r="D14" i="2"/>
  <c r="E14" i="2"/>
  <c r="B15" i="2"/>
  <c r="C15" i="2"/>
  <c r="D15" i="2"/>
  <c r="E15" i="2"/>
  <c r="B16" i="2"/>
  <c r="C16" i="2"/>
  <c r="D16" i="2"/>
  <c r="E16" i="2"/>
  <c r="B17" i="2"/>
  <c r="C17" i="2"/>
  <c r="D17" i="2"/>
  <c r="E17" i="2"/>
  <c r="B18" i="2"/>
  <c r="C18" i="2"/>
  <c r="D18" i="2"/>
  <c r="E18" i="2"/>
  <c r="B19" i="2"/>
  <c r="C19" i="2"/>
  <c r="D19" i="2"/>
  <c r="E19" i="2"/>
  <c r="B20" i="2"/>
  <c r="C20" i="2"/>
  <c r="D20" i="2"/>
  <c r="E20" i="2"/>
  <c r="B21" i="2"/>
  <c r="C21" i="2"/>
  <c r="D21" i="2"/>
  <c r="E21" i="2"/>
  <c r="B22" i="2"/>
  <c r="C22" i="2"/>
  <c r="D22" i="2"/>
  <c r="E22" i="2"/>
  <c r="B23" i="2"/>
  <c r="C23" i="2"/>
  <c r="D23" i="2"/>
  <c r="E23" i="2"/>
  <c r="B24" i="2"/>
  <c r="C24" i="2"/>
  <c r="D24" i="2"/>
  <c r="E24" i="2"/>
  <c r="B25" i="2"/>
  <c r="C25" i="2"/>
  <c r="D25" i="2"/>
  <c r="E25" i="2"/>
  <c r="B26" i="2"/>
  <c r="C26" i="2"/>
  <c r="D26" i="2"/>
  <c r="E26" i="2"/>
  <c r="B27" i="2"/>
  <c r="C27" i="2"/>
  <c r="D27" i="2"/>
  <c r="E27" i="2"/>
  <c r="B28" i="2"/>
  <c r="C28" i="2"/>
  <c r="D28" i="2"/>
  <c r="E28" i="2"/>
  <c r="B29" i="2"/>
  <c r="C29" i="2"/>
  <c r="D29" i="2"/>
  <c r="E29" i="2"/>
  <c r="B30" i="2"/>
  <c r="C30" i="2"/>
  <c r="D30" i="2"/>
  <c r="E30" i="2"/>
  <c r="B31" i="2"/>
  <c r="C31" i="2"/>
  <c r="D31" i="2"/>
  <c r="E31" i="2"/>
  <c r="B32" i="2"/>
  <c r="C32" i="2"/>
  <c r="D32" i="2"/>
  <c r="E32" i="2"/>
  <c r="B33" i="2"/>
  <c r="C33" i="2"/>
  <c r="D33" i="2"/>
  <c r="E33" i="2"/>
  <c r="B34" i="2"/>
  <c r="C34" i="2"/>
  <c r="D34" i="2"/>
  <c r="E34" i="2"/>
  <c r="B35" i="2"/>
  <c r="C35" i="2"/>
  <c r="D35" i="2"/>
  <c r="E35" i="2"/>
  <c r="B36" i="2"/>
  <c r="C36" i="2"/>
  <c r="D36" i="2"/>
  <c r="E36" i="2"/>
  <c r="B37" i="2"/>
  <c r="C37" i="2"/>
  <c r="D37" i="2"/>
  <c r="E37" i="2"/>
  <c r="B38" i="2"/>
  <c r="C38" i="2"/>
  <c r="D38" i="2"/>
  <c r="E38" i="2"/>
  <c r="B39" i="2"/>
  <c r="C39" i="2"/>
  <c r="D39" i="2"/>
  <c r="E39" i="2"/>
  <c r="B40" i="2"/>
  <c r="C40" i="2"/>
  <c r="D40" i="2"/>
  <c r="E40" i="2"/>
  <c r="B41" i="2"/>
  <c r="C41" i="2"/>
  <c r="D41" i="2"/>
  <c r="E41" i="2"/>
  <c r="B42" i="2"/>
  <c r="C42" i="2"/>
  <c r="D42" i="2"/>
  <c r="E42" i="2"/>
  <c r="B43" i="2"/>
  <c r="C43" i="2"/>
  <c r="D43" i="2"/>
  <c r="E43" i="2"/>
  <c r="B44" i="2"/>
  <c r="C44" i="2"/>
  <c r="D44" i="2"/>
  <c r="E44" i="2"/>
  <c r="B45" i="2"/>
  <c r="C45" i="2"/>
  <c r="D45" i="2"/>
  <c r="E45" i="2"/>
  <c r="B46" i="2"/>
  <c r="C46" i="2"/>
  <c r="D46" i="2"/>
  <c r="E46" i="2"/>
  <c r="B47" i="2"/>
  <c r="C47" i="2"/>
  <c r="D47" i="2"/>
  <c r="E47" i="2"/>
  <c r="B48" i="2"/>
  <c r="C48" i="2"/>
  <c r="D48" i="2"/>
  <c r="E48" i="2"/>
  <c r="B49" i="2"/>
  <c r="C49" i="2"/>
  <c r="D49" i="2"/>
  <c r="E49" i="2"/>
  <c r="B50" i="2"/>
  <c r="C50" i="2"/>
  <c r="D50" i="2"/>
  <c r="E50" i="2"/>
  <c r="B51" i="2"/>
  <c r="C51" i="2"/>
  <c r="D51" i="2"/>
  <c r="E51" i="2"/>
  <c r="B52" i="2"/>
  <c r="C52" i="2"/>
  <c r="D52" i="2"/>
  <c r="E52" i="2"/>
  <c r="B53" i="2"/>
  <c r="C53" i="2"/>
  <c r="D53" i="2"/>
  <c r="E53" i="2"/>
  <c r="B54" i="2"/>
  <c r="C54" i="2"/>
  <c r="D54" i="2"/>
  <c r="E54" i="2"/>
  <c r="B55" i="2"/>
  <c r="C55" i="2"/>
  <c r="D55" i="2"/>
  <c r="E55" i="2"/>
  <c r="B56" i="2"/>
  <c r="C56" i="2"/>
  <c r="D56" i="2"/>
  <c r="E56" i="2"/>
  <c r="B57" i="2"/>
  <c r="C57" i="2"/>
  <c r="D57" i="2"/>
  <c r="E57" i="2"/>
  <c r="B58" i="2"/>
  <c r="C58" i="2"/>
  <c r="D58" i="2"/>
  <c r="E58" i="2"/>
  <c r="B59" i="2"/>
  <c r="C59" i="2"/>
  <c r="D59" i="2"/>
  <c r="E59" i="2"/>
  <c r="B60" i="2"/>
  <c r="C60" i="2"/>
  <c r="D60" i="2"/>
  <c r="E60" i="2"/>
  <c r="B61" i="2"/>
  <c r="C61" i="2"/>
  <c r="D61" i="2"/>
  <c r="E61" i="2"/>
  <c r="B62" i="2"/>
  <c r="C62" i="2"/>
  <c r="D62" i="2"/>
  <c r="E62" i="2"/>
  <c r="B63" i="2"/>
  <c r="C63" i="2"/>
  <c r="D63" i="2"/>
  <c r="E63" i="2"/>
  <c r="B64" i="2"/>
  <c r="C64" i="2"/>
  <c r="D64" i="2"/>
  <c r="E64" i="2"/>
  <c r="B65" i="2"/>
  <c r="C65" i="2"/>
  <c r="D65" i="2"/>
  <c r="E65" i="2"/>
  <c r="B66" i="2"/>
  <c r="C66" i="2"/>
  <c r="D66" i="2"/>
  <c r="E66" i="2"/>
  <c r="B67" i="2"/>
  <c r="C67" i="2"/>
  <c r="D67" i="2"/>
  <c r="E67" i="2"/>
  <c r="B68" i="2"/>
  <c r="C68" i="2"/>
  <c r="D68" i="2"/>
  <c r="E68" i="2"/>
  <c r="B69" i="2"/>
  <c r="C69" i="2"/>
  <c r="D69" i="2"/>
  <c r="E69" i="2"/>
  <c r="B70" i="2"/>
  <c r="C70" i="2"/>
  <c r="D70" i="2"/>
  <c r="E70" i="2"/>
  <c r="B71" i="2"/>
  <c r="C71" i="2"/>
  <c r="D71" i="2"/>
  <c r="E71" i="2"/>
  <c r="B72" i="2"/>
  <c r="C72" i="2"/>
  <c r="D72" i="2"/>
  <c r="E72" i="2"/>
  <c r="B73" i="2"/>
  <c r="C73" i="2"/>
  <c r="D73" i="2"/>
  <c r="E73" i="2"/>
  <c r="B74" i="2"/>
  <c r="C74" i="2"/>
  <c r="D74" i="2"/>
  <c r="E74" i="2"/>
  <c r="B75" i="2"/>
  <c r="C75" i="2"/>
  <c r="D75" i="2"/>
  <c r="E75" i="2"/>
  <c r="B76" i="2"/>
  <c r="C76" i="2"/>
  <c r="D76" i="2"/>
  <c r="E76" i="2"/>
  <c r="B77" i="2"/>
  <c r="C77" i="2"/>
  <c r="D77" i="2"/>
  <c r="E77" i="2"/>
  <c r="B78" i="2"/>
  <c r="C78" i="2"/>
  <c r="D78" i="2"/>
  <c r="E78" i="2"/>
  <c r="B79" i="2"/>
  <c r="C79" i="2"/>
  <c r="D79" i="2"/>
  <c r="E79" i="2"/>
  <c r="B80" i="2"/>
  <c r="C80" i="2"/>
  <c r="D80" i="2"/>
  <c r="E80" i="2"/>
  <c r="B81" i="2"/>
  <c r="C81" i="2"/>
  <c r="D81" i="2"/>
  <c r="E81" i="2"/>
  <c r="B82" i="2"/>
  <c r="C82" i="2"/>
  <c r="D82" i="2"/>
  <c r="E82" i="2"/>
  <c r="B83" i="2"/>
  <c r="C83" i="2"/>
  <c r="D83" i="2"/>
  <c r="E83" i="2"/>
  <c r="B84" i="2"/>
  <c r="C84" i="2"/>
  <c r="D84" i="2"/>
  <c r="E84" i="2"/>
  <c r="B85" i="2"/>
  <c r="C85" i="2"/>
  <c r="D85" i="2"/>
  <c r="E85" i="2"/>
  <c r="B86" i="2"/>
  <c r="C86" i="2"/>
  <c r="D86" i="2"/>
  <c r="E86" i="2"/>
  <c r="B87" i="2"/>
  <c r="C87" i="2"/>
  <c r="D87" i="2"/>
  <c r="E87" i="2"/>
  <c r="B88" i="2"/>
  <c r="C88" i="2"/>
  <c r="D88" i="2"/>
  <c r="E88" i="2"/>
  <c r="B89" i="2"/>
  <c r="C89" i="2"/>
  <c r="D89" i="2"/>
  <c r="E89" i="2"/>
  <c r="B90" i="2"/>
  <c r="C90" i="2"/>
  <c r="D90" i="2"/>
  <c r="E90" i="2"/>
  <c r="B91" i="2"/>
  <c r="C91" i="2"/>
  <c r="D91" i="2"/>
  <c r="E91" i="2"/>
  <c r="B92" i="2"/>
  <c r="C92" i="2"/>
  <c r="D92" i="2"/>
  <c r="E92" i="2"/>
  <c r="B93" i="2"/>
  <c r="C93" i="2"/>
  <c r="D93" i="2"/>
  <c r="E93" i="2"/>
  <c r="B94" i="2"/>
  <c r="C94" i="2"/>
  <c r="D94" i="2"/>
  <c r="E94" i="2"/>
  <c r="B95" i="2"/>
  <c r="C95" i="2"/>
  <c r="D95" i="2"/>
  <c r="E95" i="2"/>
  <c r="B96" i="2"/>
  <c r="C96" i="2"/>
  <c r="D96" i="2"/>
  <c r="E96" i="2"/>
  <c r="B97" i="2"/>
  <c r="C97" i="2"/>
  <c r="D97" i="2"/>
  <c r="E97" i="2"/>
  <c r="B98" i="2"/>
  <c r="C98" i="2"/>
  <c r="D98" i="2"/>
  <c r="E98" i="2"/>
  <c r="B99" i="2"/>
  <c r="C99" i="2"/>
  <c r="D99" i="2"/>
  <c r="E99" i="2"/>
  <c r="B100" i="2"/>
  <c r="C100" i="2"/>
  <c r="D100" i="2"/>
  <c r="E100" i="2"/>
  <c r="B101" i="2"/>
  <c r="C101" i="2"/>
  <c r="D101" i="2"/>
  <c r="E101" i="2"/>
  <c r="B102" i="2"/>
  <c r="C102" i="2"/>
  <c r="D102" i="2"/>
  <c r="E102" i="2"/>
  <c r="B103" i="2"/>
  <c r="C103" i="2"/>
  <c r="D103" i="2"/>
  <c r="E103" i="2"/>
  <c r="B104" i="2"/>
  <c r="C104" i="2"/>
  <c r="D104" i="2"/>
  <c r="E104" i="2"/>
  <c r="B105" i="2"/>
  <c r="C105" i="2"/>
  <c r="D105" i="2"/>
  <c r="E105" i="2"/>
  <c r="B106" i="2"/>
  <c r="C106" i="2"/>
  <c r="D106" i="2"/>
  <c r="E106" i="2"/>
  <c r="B107" i="2"/>
  <c r="C107" i="2"/>
  <c r="D107" i="2"/>
  <c r="E107" i="2"/>
  <c r="B108" i="2"/>
  <c r="C108" i="2"/>
  <c r="D108" i="2"/>
  <c r="E108" i="2"/>
  <c r="B109" i="2"/>
  <c r="C109" i="2"/>
  <c r="D109" i="2"/>
  <c r="E109" i="2"/>
  <c r="B110" i="2"/>
  <c r="C110" i="2"/>
  <c r="D110" i="2"/>
  <c r="E110" i="2"/>
  <c r="B111" i="2"/>
  <c r="C111" i="2"/>
  <c r="D111" i="2"/>
  <c r="E111" i="2"/>
  <c r="B112" i="2"/>
  <c r="C112" i="2"/>
  <c r="D112" i="2"/>
  <c r="E112" i="2"/>
  <c r="B113" i="2"/>
  <c r="C113" i="2"/>
  <c r="D113" i="2"/>
  <c r="E113" i="2"/>
  <c r="B114" i="2"/>
  <c r="C114" i="2"/>
  <c r="D114" i="2"/>
  <c r="E114" i="2"/>
  <c r="B115" i="2"/>
  <c r="C115" i="2"/>
  <c r="D115" i="2"/>
  <c r="E115" i="2"/>
  <c r="B116" i="2"/>
  <c r="C116" i="2"/>
  <c r="D116" i="2"/>
  <c r="E116" i="2"/>
  <c r="B117" i="2"/>
  <c r="C117" i="2"/>
  <c r="D117" i="2"/>
  <c r="E117" i="2"/>
  <c r="B118" i="2"/>
  <c r="C118" i="2"/>
  <c r="D118" i="2"/>
  <c r="E118" i="2"/>
  <c r="B119" i="2"/>
  <c r="C119" i="2"/>
  <c r="D119" i="2"/>
  <c r="E119" i="2"/>
  <c r="B120" i="2"/>
  <c r="C120" i="2"/>
  <c r="D120" i="2"/>
  <c r="E120" i="2"/>
  <c r="B121" i="2"/>
  <c r="C121" i="2"/>
  <c r="D121" i="2"/>
  <c r="E121" i="2"/>
  <c r="B122" i="2"/>
  <c r="C122" i="2"/>
  <c r="D122" i="2"/>
  <c r="E122" i="2"/>
  <c r="B123" i="2"/>
  <c r="C123" i="2"/>
  <c r="D123" i="2"/>
  <c r="E123" i="2"/>
  <c r="B124" i="2"/>
  <c r="C124" i="2"/>
  <c r="D124" i="2"/>
  <c r="E124" i="2"/>
  <c r="B125" i="2"/>
  <c r="C125" i="2"/>
  <c r="D125" i="2"/>
  <c r="E125" i="2"/>
  <c r="B126" i="2"/>
  <c r="C126" i="2"/>
  <c r="D126" i="2"/>
  <c r="E126" i="2"/>
  <c r="B127" i="2"/>
  <c r="C127" i="2"/>
  <c r="D127" i="2"/>
  <c r="E127" i="2"/>
  <c r="B128" i="2"/>
  <c r="C128" i="2"/>
  <c r="D128" i="2"/>
  <c r="E128" i="2"/>
  <c r="B129" i="2"/>
  <c r="C129" i="2"/>
  <c r="D129" i="2"/>
  <c r="E129" i="2"/>
  <c r="B130" i="2"/>
  <c r="C130" i="2"/>
  <c r="D130" i="2"/>
  <c r="E130" i="2"/>
  <c r="B131" i="2"/>
  <c r="C131" i="2"/>
  <c r="D131" i="2"/>
  <c r="E131" i="2"/>
  <c r="B132" i="2"/>
  <c r="C132" i="2"/>
  <c r="D132" i="2"/>
  <c r="E132" i="2"/>
  <c r="B133" i="2"/>
  <c r="C133" i="2"/>
  <c r="D133" i="2"/>
  <c r="E133" i="2"/>
  <c r="B134" i="2"/>
  <c r="C134" i="2"/>
  <c r="D134" i="2"/>
  <c r="E134" i="2"/>
  <c r="B135" i="2"/>
  <c r="C135" i="2"/>
  <c r="D135" i="2"/>
  <c r="E135" i="2"/>
  <c r="B136" i="2"/>
  <c r="C136" i="2"/>
  <c r="D136" i="2"/>
  <c r="E136" i="2"/>
  <c r="B137" i="2"/>
  <c r="C137" i="2"/>
  <c r="D137" i="2"/>
  <c r="E137" i="2"/>
  <c r="B138" i="2"/>
  <c r="C138" i="2"/>
  <c r="D138" i="2"/>
  <c r="E138" i="2"/>
  <c r="B139" i="2"/>
  <c r="C139" i="2"/>
  <c r="D139" i="2"/>
  <c r="E139" i="2"/>
  <c r="B140" i="2"/>
  <c r="C140" i="2"/>
  <c r="D140" i="2"/>
  <c r="E140" i="2"/>
  <c r="B141" i="2"/>
  <c r="C141" i="2"/>
  <c r="D141" i="2"/>
  <c r="E141" i="2"/>
  <c r="B142" i="2"/>
  <c r="C142" i="2"/>
  <c r="D142" i="2"/>
  <c r="E142" i="2"/>
  <c r="B143" i="2"/>
  <c r="C143" i="2"/>
  <c r="D143" i="2"/>
  <c r="E143" i="2"/>
  <c r="B144" i="2"/>
  <c r="C144" i="2"/>
  <c r="D144" i="2"/>
  <c r="E144" i="2"/>
  <c r="B145" i="2"/>
  <c r="C145" i="2"/>
  <c r="D145" i="2"/>
  <c r="E145" i="2"/>
  <c r="B146" i="2"/>
  <c r="C146" i="2"/>
  <c r="D146" i="2"/>
  <c r="E146" i="2"/>
  <c r="B147" i="2"/>
  <c r="C147" i="2"/>
  <c r="D147" i="2"/>
  <c r="E147" i="2"/>
  <c r="B148" i="2"/>
  <c r="C148" i="2"/>
  <c r="D148" i="2"/>
  <c r="E148" i="2"/>
  <c r="B149" i="2"/>
  <c r="C149" i="2"/>
  <c r="D149" i="2"/>
  <c r="E149" i="2"/>
  <c r="B150" i="2"/>
  <c r="C150" i="2"/>
  <c r="D150" i="2"/>
  <c r="E150" i="2"/>
  <c r="B151" i="2"/>
  <c r="C151" i="2"/>
  <c r="D151" i="2"/>
  <c r="E151" i="2"/>
  <c r="B152" i="2"/>
  <c r="C152" i="2"/>
  <c r="D152" i="2"/>
  <c r="E152" i="2"/>
  <c r="B153" i="2"/>
  <c r="C153" i="2"/>
  <c r="D153" i="2"/>
  <c r="E153" i="2"/>
  <c r="B154" i="2"/>
  <c r="C154" i="2"/>
  <c r="D154" i="2"/>
  <c r="E154" i="2"/>
  <c r="B155" i="2"/>
  <c r="C155" i="2"/>
  <c r="D155" i="2"/>
  <c r="E155" i="2"/>
  <c r="B156" i="2"/>
  <c r="C156" i="2"/>
  <c r="D156" i="2"/>
  <c r="E156" i="2"/>
  <c r="B157" i="2"/>
  <c r="C157" i="2"/>
  <c r="D157" i="2"/>
  <c r="E157" i="2"/>
  <c r="B158" i="2"/>
  <c r="C158" i="2"/>
  <c r="D158" i="2"/>
  <c r="E158" i="2"/>
  <c r="B159" i="2"/>
  <c r="C159" i="2"/>
  <c r="D159" i="2"/>
  <c r="E159" i="2"/>
  <c r="B160" i="2"/>
  <c r="C160" i="2"/>
  <c r="D160" i="2"/>
  <c r="E160" i="2"/>
  <c r="B161" i="2"/>
  <c r="C161" i="2"/>
  <c r="D161" i="2"/>
  <c r="E161" i="2"/>
  <c r="B162" i="2"/>
  <c r="C162" i="2"/>
  <c r="D162" i="2"/>
  <c r="E162" i="2"/>
  <c r="B163" i="2"/>
  <c r="C163" i="2"/>
  <c r="D163" i="2"/>
  <c r="E163" i="2"/>
  <c r="B164" i="2"/>
  <c r="C164" i="2"/>
  <c r="D164" i="2"/>
  <c r="E164" i="2"/>
  <c r="B165" i="2"/>
  <c r="C165" i="2"/>
  <c r="D165" i="2"/>
  <c r="E165" i="2"/>
  <c r="B166" i="2"/>
  <c r="C166" i="2"/>
  <c r="D166" i="2"/>
  <c r="E166" i="2"/>
  <c r="B167" i="2"/>
  <c r="C167" i="2"/>
  <c r="D167" i="2"/>
  <c r="E167" i="2"/>
  <c r="B168" i="2"/>
  <c r="C168" i="2"/>
  <c r="D168" i="2"/>
  <c r="E168" i="2"/>
  <c r="B169" i="2"/>
  <c r="C169" i="2"/>
  <c r="D169" i="2"/>
  <c r="E169" i="2"/>
  <c r="B170" i="2"/>
  <c r="C170" i="2"/>
  <c r="D170" i="2"/>
  <c r="E170" i="2"/>
  <c r="B171" i="2"/>
  <c r="C171" i="2"/>
  <c r="D171" i="2"/>
  <c r="E171" i="2"/>
  <c r="B172" i="2"/>
  <c r="C172" i="2"/>
  <c r="D172" i="2"/>
  <c r="E172" i="2"/>
  <c r="B173" i="2"/>
  <c r="C173" i="2"/>
  <c r="D173" i="2"/>
  <c r="E173" i="2"/>
  <c r="B174" i="2"/>
  <c r="C174" i="2"/>
  <c r="D174" i="2"/>
  <c r="E174" i="2"/>
  <c r="B175" i="2"/>
  <c r="C175" i="2"/>
  <c r="D175" i="2"/>
  <c r="E175" i="2"/>
  <c r="B176" i="2"/>
  <c r="C176" i="2"/>
  <c r="D176" i="2"/>
  <c r="E176" i="2"/>
  <c r="B177" i="2"/>
  <c r="C177" i="2"/>
  <c r="D177" i="2"/>
  <c r="E177" i="2"/>
  <c r="B178" i="2"/>
  <c r="C178" i="2"/>
  <c r="D178" i="2"/>
  <c r="E178" i="2"/>
  <c r="B179" i="2"/>
  <c r="C179" i="2"/>
  <c r="D179" i="2"/>
  <c r="E179" i="2"/>
  <c r="B180" i="2"/>
  <c r="C180" i="2"/>
  <c r="D180" i="2"/>
  <c r="E180" i="2"/>
  <c r="B181" i="2"/>
  <c r="C181" i="2"/>
  <c r="D181" i="2"/>
  <c r="E181" i="2"/>
  <c r="B182" i="2"/>
  <c r="C182" i="2"/>
  <c r="D182" i="2"/>
  <c r="E182" i="2"/>
  <c r="B183" i="2"/>
  <c r="C183" i="2"/>
  <c r="D183" i="2"/>
  <c r="E183" i="2"/>
  <c r="B184" i="2"/>
  <c r="C184" i="2"/>
  <c r="D184" i="2"/>
  <c r="E184" i="2"/>
  <c r="B185" i="2"/>
  <c r="C185" i="2"/>
  <c r="D185" i="2"/>
  <c r="E185" i="2"/>
  <c r="B186" i="2"/>
  <c r="C186" i="2"/>
  <c r="D186" i="2"/>
  <c r="E186" i="2"/>
  <c r="B187" i="2"/>
  <c r="C187" i="2"/>
  <c r="D187" i="2"/>
  <c r="E187" i="2"/>
  <c r="B188" i="2"/>
  <c r="C188" i="2"/>
  <c r="D188" i="2"/>
  <c r="E188" i="2"/>
  <c r="B189" i="2"/>
  <c r="C189" i="2"/>
  <c r="D189" i="2"/>
  <c r="E189" i="2"/>
  <c r="B190" i="2"/>
  <c r="C190" i="2"/>
  <c r="D190" i="2"/>
  <c r="E190" i="2"/>
  <c r="B191" i="2"/>
  <c r="C191" i="2"/>
  <c r="D191" i="2"/>
  <c r="E191" i="2"/>
  <c r="B192" i="2"/>
  <c r="C192" i="2"/>
  <c r="D192" i="2"/>
  <c r="E192" i="2"/>
  <c r="B193" i="2"/>
  <c r="C193" i="2"/>
  <c r="D193" i="2"/>
  <c r="E193" i="2"/>
  <c r="B194" i="2"/>
  <c r="C194" i="2"/>
  <c r="D194" i="2"/>
  <c r="E194" i="2"/>
  <c r="B195" i="2"/>
  <c r="C195" i="2"/>
  <c r="D195" i="2"/>
  <c r="E195" i="2"/>
  <c r="B196" i="2"/>
  <c r="C196" i="2"/>
  <c r="D196" i="2"/>
  <c r="E196" i="2"/>
  <c r="B197" i="2"/>
  <c r="C197" i="2"/>
  <c r="D197" i="2"/>
  <c r="E197" i="2"/>
  <c r="B198" i="2"/>
  <c r="C198" i="2"/>
  <c r="D198" i="2"/>
  <c r="E198" i="2"/>
  <c r="B199" i="2"/>
  <c r="C199" i="2"/>
  <c r="D199" i="2"/>
  <c r="E199" i="2"/>
  <c r="B200" i="2"/>
  <c r="C200" i="2"/>
  <c r="D200" i="2"/>
  <c r="E200" i="2"/>
  <c r="B201" i="2"/>
  <c r="C201" i="2"/>
  <c r="D201" i="2"/>
  <c r="E201" i="2"/>
  <c r="B202" i="2"/>
  <c r="C202" i="2"/>
  <c r="D202" i="2"/>
  <c r="E202" i="2"/>
  <c r="B203" i="2"/>
  <c r="C203" i="2"/>
  <c r="D203" i="2"/>
  <c r="E203" i="2"/>
  <c r="B204" i="2"/>
  <c r="C204" i="2"/>
  <c r="D204" i="2"/>
  <c r="E204" i="2"/>
  <c r="B205" i="2"/>
  <c r="C205" i="2"/>
  <c r="D205" i="2"/>
  <c r="E205" i="2"/>
  <c r="B206" i="2"/>
  <c r="C206" i="2"/>
  <c r="D206" i="2"/>
  <c r="E206" i="2"/>
  <c r="B207" i="2"/>
  <c r="C207" i="2"/>
  <c r="D207" i="2"/>
  <c r="E207" i="2"/>
  <c r="B208" i="2"/>
  <c r="C208" i="2"/>
  <c r="D208" i="2"/>
  <c r="E208" i="2"/>
  <c r="B209" i="2"/>
  <c r="C209" i="2"/>
  <c r="D209" i="2"/>
  <c r="E209" i="2"/>
  <c r="B210" i="2"/>
  <c r="C210" i="2"/>
  <c r="D210" i="2"/>
  <c r="E210" i="2"/>
  <c r="B211" i="2"/>
  <c r="C211" i="2"/>
  <c r="D211" i="2"/>
  <c r="E211" i="2"/>
  <c r="B212" i="2"/>
  <c r="C212" i="2"/>
  <c r="D212" i="2"/>
  <c r="E212" i="2"/>
  <c r="B213" i="2"/>
  <c r="C213" i="2"/>
  <c r="D213" i="2"/>
  <c r="E213" i="2"/>
  <c r="B214" i="2"/>
  <c r="C214" i="2"/>
  <c r="D214" i="2"/>
  <c r="E214" i="2"/>
  <c r="B215" i="2"/>
  <c r="C215" i="2"/>
  <c r="D215" i="2"/>
  <c r="E215" i="2"/>
  <c r="B216" i="2"/>
  <c r="C216" i="2"/>
  <c r="D216" i="2"/>
  <c r="E216" i="2"/>
  <c r="B217" i="2"/>
  <c r="C217" i="2"/>
  <c r="D217" i="2"/>
  <c r="E217" i="2"/>
  <c r="B218" i="2"/>
  <c r="C218" i="2"/>
  <c r="D218" i="2"/>
  <c r="E218" i="2"/>
  <c r="B219" i="2"/>
  <c r="C219" i="2"/>
  <c r="D219" i="2"/>
  <c r="E219" i="2"/>
  <c r="B220" i="2"/>
  <c r="C220" i="2"/>
  <c r="D220" i="2"/>
  <c r="E220" i="2"/>
  <c r="B221" i="2"/>
  <c r="C221" i="2"/>
  <c r="D221" i="2"/>
  <c r="E221" i="2"/>
  <c r="B222" i="2"/>
  <c r="C222" i="2"/>
  <c r="D222" i="2"/>
  <c r="E222" i="2"/>
  <c r="B223" i="2"/>
  <c r="C223" i="2"/>
  <c r="D223" i="2"/>
  <c r="E223" i="2"/>
  <c r="B224" i="2"/>
  <c r="C224" i="2"/>
  <c r="D224" i="2"/>
  <c r="E224" i="2"/>
  <c r="B225" i="2"/>
  <c r="C225" i="2"/>
  <c r="D225" i="2"/>
  <c r="E225" i="2"/>
  <c r="B226" i="2"/>
  <c r="C226" i="2"/>
  <c r="D226" i="2"/>
  <c r="E226" i="2"/>
  <c r="B227" i="2"/>
  <c r="C227" i="2"/>
  <c r="D227" i="2"/>
  <c r="E227" i="2"/>
  <c r="B228" i="2"/>
  <c r="C228" i="2"/>
  <c r="D228" i="2"/>
  <c r="E228" i="2"/>
  <c r="B229" i="2"/>
  <c r="C229" i="2"/>
  <c r="D229" i="2"/>
  <c r="E229" i="2"/>
  <c r="B230" i="2"/>
  <c r="C230" i="2"/>
  <c r="D230" i="2"/>
  <c r="E230" i="2"/>
  <c r="B231" i="2"/>
  <c r="C231" i="2"/>
  <c r="D231" i="2"/>
  <c r="E231" i="2"/>
  <c r="B232" i="2"/>
  <c r="C232" i="2"/>
  <c r="D232" i="2"/>
  <c r="E232" i="2"/>
  <c r="B233" i="2"/>
  <c r="C233" i="2"/>
  <c r="D233" i="2"/>
  <c r="E233" i="2"/>
  <c r="B234" i="2"/>
  <c r="C234" i="2"/>
  <c r="D234" i="2"/>
  <c r="E234" i="2"/>
  <c r="B235" i="2"/>
  <c r="C235" i="2"/>
  <c r="D235" i="2"/>
  <c r="E235" i="2"/>
  <c r="B236" i="2"/>
  <c r="C236" i="2"/>
  <c r="D236" i="2"/>
  <c r="E236" i="2"/>
  <c r="B237" i="2"/>
  <c r="C237" i="2"/>
  <c r="D237" i="2"/>
  <c r="E237" i="2"/>
  <c r="B238" i="2"/>
  <c r="C238" i="2"/>
  <c r="D238" i="2"/>
  <c r="E238" i="2"/>
  <c r="B239" i="2"/>
  <c r="C239" i="2"/>
  <c r="D239" i="2"/>
  <c r="E239" i="2"/>
  <c r="B240" i="2"/>
  <c r="C240" i="2"/>
  <c r="D240" i="2"/>
  <c r="E240" i="2"/>
  <c r="B241" i="2"/>
  <c r="C241" i="2"/>
  <c r="D241" i="2"/>
  <c r="E241" i="2"/>
  <c r="B242" i="2"/>
  <c r="C242" i="2"/>
  <c r="D242" i="2"/>
  <c r="E242" i="2"/>
  <c r="B243" i="2"/>
  <c r="C243" i="2"/>
  <c r="D243" i="2"/>
  <c r="E243" i="2"/>
  <c r="B244" i="2"/>
  <c r="C244" i="2"/>
  <c r="D244" i="2"/>
  <c r="E244" i="2"/>
  <c r="B245" i="2"/>
  <c r="C245" i="2"/>
  <c r="D245" i="2"/>
  <c r="E245" i="2"/>
  <c r="B246" i="2"/>
  <c r="C246" i="2"/>
  <c r="D246" i="2"/>
  <c r="E246" i="2"/>
  <c r="B247" i="2"/>
  <c r="C247" i="2"/>
  <c r="D247" i="2"/>
  <c r="E247" i="2"/>
  <c r="B248" i="2"/>
  <c r="C248" i="2"/>
  <c r="D248" i="2"/>
  <c r="E248" i="2"/>
  <c r="B249" i="2"/>
  <c r="C249" i="2"/>
  <c r="D249" i="2"/>
  <c r="E249" i="2"/>
  <c r="B250" i="2"/>
  <c r="C250" i="2"/>
  <c r="D250" i="2"/>
  <c r="E250" i="2"/>
  <c r="B251" i="2"/>
  <c r="C251" i="2"/>
  <c r="D251" i="2"/>
  <c r="E251" i="2"/>
  <c r="B252" i="2"/>
  <c r="C252" i="2"/>
  <c r="D252" i="2"/>
  <c r="E252" i="2"/>
  <c r="B253" i="2"/>
  <c r="C253" i="2"/>
  <c r="D253" i="2"/>
  <c r="E253" i="2"/>
  <c r="B254" i="2"/>
  <c r="C254" i="2"/>
  <c r="D254" i="2"/>
  <c r="E254" i="2"/>
  <c r="B255" i="2"/>
  <c r="C255" i="2"/>
  <c r="D255" i="2"/>
  <c r="E255" i="2"/>
  <c r="B256" i="2"/>
  <c r="C256" i="2"/>
  <c r="D256" i="2"/>
  <c r="E256" i="2"/>
  <c r="B257" i="2"/>
  <c r="C257" i="2"/>
  <c r="D257" i="2"/>
  <c r="E257" i="2"/>
  <c r="B258" i="2"/>
  <c r="C258" i="2"/>
  <c r="D258" i="2"/>
  <c r="E258" i="2"/>
  <c r="B259" i="2"/>
  <c r="C259" i="2"/>
  <c r="D259" i="2"/>
  <c r="E259" i="2"/>
  <c r="B260" i="2"/>
  <c r="C260" i="2"/>
  <c r="D260" i="2"/>
  <c r="E260" i="2"/>
  <c r="B261" i="2"/>
  <c r="C261" i="2"/>
  <c r="D261" i="2"/>
  <c r="E261" i="2"/>
  <c r="B262" i="2"/>
  <c r="C262" i="2"/>
  <c r="D262" i="2"/>
  <c r="E262" i="2"/>
  <c r="B263" i="2"/>
  <c r="C263" i="2"/>
  <c r="D263" i="2"/>
  <c r="E263" i="2"/>
  <c r="B264" i="2"/>
  <c r="C264" i="2"/>
  <c r="D264" i="2"/>
  <c r="E264" i="2"/>
  <c r="B265" i="2"/>
  <c r="C265" i="2"/>
  <c r="D265" i="2"/>
  <c r="E265" i="2"/>
  <c r="B266" i="2"/>
  <c r="C266" i="2"/>
  <c r="D266" i="2"/>
  <c r="E266" i="2"/>
  <c r="B267" i="2"/>
  <c r="C267" i="2"/>
  <c r="D267" i="2"/>
  <c r="E267" i="2"/>
  <c r="B268" i="2"/>
  <c r="C268" i="2"/>
  <c r="D268" i="2"/>
  <c r="E268" i="2"/>
  <c r="B269" i="2"/>
  <c r="C269" i="2"/>
  <c r="D269" i="2"/>
  <c r="E269" i="2"/>
  <c r="B270" i="2"/>
  <c r="C270" i="2"/>
  <c r="D270" i="2"/>
  <c r="E270" i="2"/>
  <c r="B271" i="2"/>
  <c r="C271" i="2"/>
  <c r="D271" i="2"/>
  <c r="E271" i="2"/>
  <c r="B272" i="2"/>
  <c r="C272" i="2"/>
  <c r="D272" i="2"/>
  <c r="E272" i="2"/>
  <c r="B273" i="2"/>
  <c r="C273" i="2"/>
  <c r="D273" i="2"/>
  <c r="E273" i="2"/>
  <c r="B274" i="2"/>
  <c r="C274" i="2"/>
  <c r="D274" i="2"/>
  <c r="E274" i="2"/>
  <c r="B275" i="2"/>
  <c r="C275" i="2"/>
  <c r="D275" i="2"/>
  <c r="E275" i="2"/>
  <c r="B276" i="2"/>
  <c r="C276" i="2"/>
  <c r="D276" i="2"/>
  <c r="E276" i="2"/>
  <c r="B277" i="2"/>
  <c r="C277" i="2"/>
  <c r="D277" i="2"/>
  <c r="E277" i="2"/>
  <c r="B278" i="2"/>
  <c r="C278" i="2"/>
  <c r="D278" i="2"/>
  <c r="E278" i="2"/>
  <c r="B279" i="2"/>
  <c r="C279" i="2"/>
  <c r="D279" i="2"/>
  <c r="E279" i="2"/>
  <c r="B280" i="2"/>
  <c r="C280" i="2"/>
  <c r="D280" i="2"/>
  <c r="E280" i="2"/>
  <c r="B281" i="2"/>
  <c r="C281" i="2"/>
  <c r="D281" i="2"/>
  <c r="E281" i="2"/>
  <c r="B282" i="2"/>
  <c r="C282" i="2"/>
  <c r="D282" i="2"/>
  <c r="E282" i="2"/>
  <c r="B283" i="2"/>
  <c r="C283" i="2"/>
  <c r="D283" i="2"/>
  <c r="E283" i="2"/>
  <c r="B284" i="2"/>
  <c r="C284" i="2"/>
  <c r="D284" i="2"/>
  <c r="E284" i="2"/>
  <c r="B285" i="2"/>
  <c r="C285" i="2"/>
  <c r="D285" i="2"/>
  <c r="E285" i="2"/>
  <c r="B286" i="2"/>
  <c r="C286" i="2"/>
  <c r="D286" i="2"/>
  <c r="E286" i="2"/>
  <c r="B287" i="2"/>
  <c r="C287" i="2"/>
  <c r="D287" i="2"/>
  <c r="E287" i="2"/>
  <c r="B288" i="2"/>
  <c r="C288" i="2"/>
  <c r="D288" i="2"/>
  <c r="E288" i="2"/>
  <c r="B289" i="2"/>
  <c r="C289" i="2"/>
  <c r="D289" i="2"/>
  <c r="E289" i="2"/>
  <c r="B290" i="2"/>
  <c r="C290" i="2"/>
  <c r="D290" i="2"/>
  <c r="E290" i="2"/>
  <c r="B291" i="2"/>
  <c r="C291" i="2"/>
  <c r="D291" i="2"/>
  <c r="E291" i="2"/>
  <c r="B292" i="2"/>
  <c r="C292" i="2"/>
  <c r="D292" i="2"/>
  <c r="E292" i="2"/>
  <c r="B293" i="2"/>
  <c r="C293" i="2"/>
  <c r="D293" i="2"/>
  <c r="E293" i="2"/>
  <c r="B294" i="2"/>
  <c r="C294" i="2"/>
  <c r="D294" i="2"/>
  <c r="E294" i="2"/>
  <c r="B295" i="2"/>
  <c r="C295" i="2"/>
  <c r="D295" i="2"/>
  <c r="E295" i="2"/>
  <c r="B296" i="2"/>
  <c r="C296" i="2"/>
  <c r="D296" i="2"/>
  <c r="E296" i="2"/>
  <c r="B297" i="2"/>
  <c r="C297" i="2"/>
  <c r="D297" i="2"/>
  <c r="E297" i="2"/>
  <c r="B298" i="2"/>
  <c r="C298" i="2"/>
  <c r="D298" i="2"/>
  <c r="E298" i="2"/>
  <c r="B299" i="2"/>
  <c r="C299" i="2"/>
  <c r="D299" i="2"/>
  <c r="E299" i="2"/>
  <c r="B300" i="2"/>
  <c r="C300" i="2"/>
  <c r="D300" i="2"/>
  <c r="E300" i="2"/>
  <c r="B301" i="2"/>
  <c r="C301" i="2"/>
  <c r="D301" i="2"/>
  <c r="E301" i="2"/>
  <c r="B302" i="2"/>
  <c r="C302" i="2"/>
  <c r="D302" i="2"/>
  <c r="E302" i="2"/>
  <c r="B303" i="2"/>
  <c r="C303" i="2"/>
  <c r="D303" i="2"/>
  <c r="E303" i="2"/>
  <c r="B304" i="2"/>
  <c r="C304" i="2"/>
  <c r="D304" i="2"/>
  <c r="E304" i="2"/>
  <c r="B305" i="2"/>
  <c r="C305" i="2"/>
  <c r="D305" i="2"/>
  <c r="E305" i="2"/>
  <c r="B306" i="2"/>
  <c r="C306" i="2"/>
  <c r="D306" i="2"/>
  <c r="E306" i="2"/>
  <c r="B307" i="2"/>
  <c r="C307" i="2"/>
  <c r="D307" i="2"/>
  <c r="E307" i="2"/>
  <c r="B308" i="2"/>
  <c r="C308" i="2"/>
  <c r="D308" i="2"/>
  <c r="E308" i="2"/>
  <c r="B309" i="2"/>
  <c r="C309" i="2"/>
  <c r="D309" i="2"/>
  <c r="E309" i="2"/>
  <c r="B310" i="2"/>
  <c r="C310" i="2"/>
  <c r="D310" i="2"/>
  <c r="E310" i="2"/>
  <c r="B311" i="2"/>
  <c r="C311" i="2"/>
  <c r="D311" i="2"/>
  <c r="E311" i="2"/>
  <c r="B312" i="2"/>
  <c r="C312" i="2"/>
  <c r="D312" i="2"/>
  <c r="E312" i="2"/>
  <c r="B313" i="2"/>
  <c r="C313" i="2"/>
  <c r="D313" i="2"/>
  <c r="E313" i="2"/>
  <c r="B314" i="2"/>
  <c r="C314" i="2"/>
  <c r="D314" i="2"/>
  <c r="E314" i="2"/>
  <c r="B315" i="2"/>
  <c r="C315" i="2"/>
  <c r="D315" i="2"/>
  <c r="E315" i="2"/>
  <c r="B316" i="2"/>
  <c r="C316" i="2"/>
  <c r="D316" i="2"/>
  <c r="E316" i="2"/>
  <c r="B317" i="2"/>
  <c r="C317" i="2"/>
  <c r="D317" i="2"/>
  <c r="E317" i="2"/>
  <c r="B318" i="2"/>
  <c r="C318" i="2"/>
  <c r="D318" i="2"/>
  <c r="E318" i="2"/>
  <c r="B319" i="2"/>
  <c r="C319" i="2"/>
  <c r="D319" i="2"/>
  <c r="E319" i="2"/>
  <c r="B320" i="2"/>
  <c r="C320" i="2"/>
  <c r="D320" i="2"/>
  <c r="E320" i="2"/>
  <c r="B321" i="2"/>
  <c r="C321" i="2"/>
  <c r="D321" i="2"/>
  <c r="E321" i="2"/>
  <c r="B322" i="2"/>
  <c r="C322" i="2"/>
  <c r="D322" i="2"/>
  <c r="E322" i="2"/>
  <c r="B323" i="2"/>
  <c r="C323" i="2"/>
  <c r="D323" i="2"/>
  <c r="E323" i="2"/>
  <c r="B324" i="2"/>
  <c r="C324" i="2"/>
  <c r="D324" i="2"/>
  <c r="E324" i="2"/>
  <c r="B325" i="2"/>
  <c r="C325" i="2"/>
  <c r="D325" i="2"/>
  <c r="E325" i="2"/>
  <c r="B326" i="2"/>
  <c r="C326" i="2"/>
  <c r="D326" i="2"/>
  <c r="E326" i="2"/>
  <c r="B327" i="2"/>
  <c r="C327" i="2"/>
  <c r="D327" i="2"/>
  <c r="E327" i="2"/>
  <c r="B328" i="2"/>
  <c r="C328" i="2"/>
  <c r="D328" i="2"/>
  <c r="E328" i="2"/>
  <c r="B329" i="2"/>
  <c r="C329" i="2"/>
  <c r="D329" i="2"/>
  <c r="E329" i="2"/>
  <c r="B330" i="2"/>
  <c r="C330" i="2"/>
  <c r="D330" i="2"/>
  <c r="E330" i="2"/>
  <c r="B331" i="2"/>
  <c r="C331" i="2"/>
  <c r="D331" i="2"/>
  <c r="E331" i="2"/>
  <c r="B332" i="2"/>
  <c r="C332" i="2"/>
  <c r="D332" i="2"/>
  <c r="E332" i="2"/>
  <c r="B333" i="2"/>
  <c r="C333" i="2"/>
  <c r="D333" i="2"/>
  <c r="E333" i="2"/>
  <c r="B334" i="2"/>
  <c r="C334" i="2"/>
  <c r="D334" i="2"/>
  <c r="E334" i="2"/>
  <c r="B335" i="2"/>
  <c r="C335" i="2"/>
  <c r="D335" i="2"/>
  <c r="E335" i="2"/>
  <c r="B336" i="2"/>
  <c r="C336" i="2"/>
  <c r="D336" i="2"/>
  <c r="E336" i="2"/>
  <c r="B337" i="2"/>
  <c r="C337" i="2"/>
  <c r="D337" i="2"/>
  <c r="E337" i="2"/>
  <c r="B338" i="2"/>
  <c r="C338" i="2"/>
  <c r="D338" i="2"/>
  <c r="E338" i="2"/>
  <c r="B339" i="2"/>
  <c r="C339" i="2"/>
  <c r="D339" i="2"/>
  <c r="E339" i="2"/>
  <c r="B340" i="2"/>
  <c r="C340" i="2"/>
  <c r="D340" i="2"/>
  <c r="E340" i="2"/>
  <c r="B341" i="2"/>
  <c r="C341" i="2"/>
  <c r="D341" i="2"/>
  <c r="E341" i="2"/>
  <c r="B342" i="2"/>
  <c r="C342" i="2"/>
  <c r="D342" i="2"/>
  <c r="E342" i="2"/>
  <c r="B343" i="2"/>
  <c r="C343" i="2"/>
  <c r="D343" i="2"/>
  <c r="E343" i="2"/>
  <c r="B344" i="2"/>
  <c r="C344" i="2"/>
  <c r="D344" i="2"/>
  <c r="E344" i="2"/>
  <c r="B345" i="2"/>
  <c r="C345" i="2"/>
  <c r="D345" i="2"/>
  <c r="E345" i="2"/>
  <c r="B346" i="2"/>
  <c r="C346" i="2"/>
  <c r="D346" i="2"/>
  <c r="E346" i="2"/>
  <c r="B347" i="2"/>
  <c r="C347" i="2"/>
  <c r="D347" i="2"/>
  <c r="E347" i="2"/>
  <c r="B348" i="2"/>
  <c r="C348" i="2"/>
  <c r="D348" i="2"/>
  <c r="E348" i="2"/>
  <c r="B349" i="2"/>
  <c r="C349" i="2"/>
  <c r="D349" i="2"/>
  <c r="E349" i="2"/>
  <c r="B350" i="2"/>
  <c r="C350" i="2"/>
  <c r="D350" i="2"/>
  <c r="E350" i="2"/>
  <c r="B351" i="2"/>
  <c r="C351" i="2"/>
  <c r="D351" i="2"/>
  <c r="E351" i="2"/>
  <c r="B352" i="2"/>
  <c r="C352" i="2"/>
  <c r="D352" i="2"/>
  <c r="E352" i="2"/>
  <c r="B353" i="2"/>
  <c r="C353" i="2"/>
  <c r="D353" i="2"/>
  <c r="E353" i="2"/>
  <c r="B354" i="2"/>
  <c r="C354" i="2"/>
  <c r="D354" i="2"/>
  <c r="E354" i="2"/>
  <c r="B355" i="2"/>
  <c r="C355" i="2"/>
  <c r="D355" i="2"/>
  <c r="E355" i="2"/>
  <c r="B356" i="2"/>
  <c r="C356" i="2"/>
  <c r="D356" i="2"/>
  <c r="E356" i="2"/>
  <c r="B357" i="2"/>
  <c r="C357" i="2"/>
  <c r="D357" i="2"/>
  <c r="E357" i="2"/>
  <c r="B358" i="2"/>
  <c r="C358" i="2"/>
  <c r="D358" i="2"/>
  <c r="E358" i="2"/>
  <c r="B359" i="2"/>
  <c r="C359" i="2"/>
  <c r="D359" i="2"/>
  <c r="E359" i="2"/>
  <c r="B360" i="2"/>
  <c r="C360" i="2"/>
  <c r="D360" i="2"/>
  <c r="E360" i="2"/>
  <c r="B361" i="2"/>
  <c r="C361" i="2"/>
  <c r="D361" i="2"/>
  <c r="E361" i="2"/>
  <c r="B362" i="2"/>
  <c r="C362" i="2"/>
  <c r="D362" i="2"/>
  <c r="E362" i="2"/>
  <c r="B363" i="2"/>
  <c r="C363" i="2"/>
  <c r="D363" i="2"/>
  <c r="E363" i="2"/>
  <c r="B364" i="2"/>
  <c r="C364" i="2"/>
  <c r="D364" i="2"/>
  <c r="E364" i="2"/>
  <c r="B365" i="2"/>
  <c r="C365" i="2"/>
  <c r="D365" i="2"/>
  <c r="E365" i="2"/>
  <c r="B366" i="2"/>
  <c r="C366" i="2"/>
  <c r="D366" i="2"/>
  <c r="E366" i="2"/>
  <c r="B367" i="2"/>
  <c r="C367" i="2"/>
  <c r="D367" i="2"/>
  <c r="E367" i="2"/>
  <c r="B368" i="2"/>
  <c r="C368" i="2"/>
  <c r="D368" i="2"/>
  <c r="E368" i="2"/>
  <c r="B369" i="2"/>
  <c r="C369" i="2"/>
  <c r="D369" i="2"/>
  <c r="E369" i="2"/>
  <c r="B370" i="2"/>
  <c r="C370" i="2"/>
  <c r="D370" i="2"/>
  <c r="E370" i="2"/>
  <c r="B371" i="2"/>
  <c r="C371" i="2"/>
  <c r="D371" i="2"/>
  <c r="E371" i="2"/>
  <c r="B372" i="2"/>
  <c r="C372" i="2"/>
  <c r="D372" i="2"/>
  <c r="E372" i="2"/>
  <c r="B373" i="2"/>
  <c r="C373" i="2"/>
  <c r="D373" i="2"/>
  <c r="E373" i="2"/>
  <c r="B374" i="2"/>
  <c r="C374" i="2"/>
  <c r="D374" i="2"/>
  <c r="E374" i="2"/>
  <c r="B375" i="2"/>
  <c r="C375" i="2"/>
  <c r="D375" i="2"/>
  <c r="E375" i="2"/>
  <c r="B376" i="2"/>
  <c r="C376" i="2"/>
  <c r="D376" i="2"/>
  <c r="E376" i="2"/>
  <c r="B377" i="2"/>
  <c r="C377" i="2"/>
  <c r="D377" i="2"/>
  <c r="E377" i="2"/>
  <c r="B378" i="2"/>
  <c r="C378" i="2"/>
  <c r="D378" i="2"/>
  <c r="E378" i="2"/>
  <c r="B379" i="2"/>
  <c r="C379" i="2"/>
  <c r="D379" i="2"/>
  <c r="E379" i="2"/>
  <c r="B380" i="2"/>
  <c r="C380" i="2"/>
  <c r="D380" i="2"/>
  <c r="E380" i="2"/>
  <c r="B381" i="2"/>
  <c r="C381" i="2"/>
  <c r="D381" i="2"/>
  <c r="E381" i="2"/>
  <c r="B382" i="2"/>
  <c r="C382" i="2"/>
  <c r="D382" i="2"/>
  <c r="E382" i="2"/>
  <c r="B383" i="2"/>
  <c r="C383" i="2"/>
  <c r="D383" i="2"/>
  <c r="E383" i="2"/>
  <c r="B384" i="2"/>
  <c r="C384" i="2"/>
  <c r="D384" i="2"/>
  <c r="E384" i="2"/>
  <c r="B385" i="2"/>
  <c r="C385" i="2"/>
  <c r="D385" i="2"/>
  <c r="E385" i="2"/>
  <c r="B386" i="2"/>
  <c r="C386" i="2"/>
  <c r="D386" i="2"/>
  <c r="E386" i="2"/>
  <c r="B387" i="2"/>
  <c r="C387" i="2"/>
  <c r="D387" i="2"/>
  <c r="E387" i="2"/>
  <c r="B388" i="2"/>
  <c r="C388" i="2"/>
  <c r="D388" i="2"/>
  <c r="E388" i="2"/>
  <c r="B389" i="2"/>
  <c r="C389" i="2"/>
  <c r="D389" i="2"/>
  <c r="E389" i="2"/>
  <c r="B390" i="2"/>
  <c r="C390" i="2"/>
  <c r="D390" i="2"/>
  <c r="E390" i="2"/>
  <c r="B391" i="2"/>
  <c r="C391" i="2"/>
  <c r="D391" i="2"/>
  <c r="E391" i="2"/>
  <c r="B392" i="2"/>
  <c r="C392" i="2"/>
  <c r="D392" i="2"/>
  <c r="E392" i="2"/>
  <c r="B393" i="2"/>
  <c r="C393" i="2"/>
  <c r="D393" i="2"/>
  <c r="E393" i="2"/>
  <c r="B394" i="2"/>
  <c r="C394" i="2"/>
  <c r="D394" i="2"/>
  <c r="E394" i="2"/>
  <c r="B395" i="2"/>
  <c r="C395" i="2"/>
  <c r="D395" i="2"/>
  <c r="E395" i="2"/>
  <c r="B396" i="2"/>
  <c r="C396" i="2"/>
  <c r="D396" i="2"/>
  <c r="E396" i="2"/>
  <c r="B397" i="2"/>
  <c r="C397" i="2"/>
  <c r="D397" i="2"/>
  <c r="E397" i="2"/>
  <c r="B398" i="2"/>
  <c r="C398" i="2"/>
  <c r="D398" i="2"/>
  <c r="E398" i="2"/>
  <c r="B399" i="2"/>
  <c r="C399" i="2"/>
  <c r="D399" i="2"/>
  <c r="E399" i="2"/>
  <c r="B400" i="2"/>
  <c r="C400" i="2"/>
  <c r="D400" i="2"/>
  <c r="E400" i="2"/>
  <c r="B401" i="2"/>
  <c r="C401" i="2"/>
  <c r="D401" i="2"/>
  <c r="E401" i="2"/>
  <c r="B402" i="2"/>
  <c r="C402" i="2"/>
  <c r="D402" i="2"/>
  <c r="E402" i="2"/>
  <c r="B403" i="2"/>
  <c r="C403" i="2"/>
  <c r="D403" i="2"/>
  <c r="E403" i="2"/>
  <c r="B404" i="2"/>
  <c r="C404" i="2"/>
  <c r="D404" i="2"/>
  <c r="E404" i="2"/>
  <c r="B405" i="2"/>
  <c r="C405" i="2"/>
  <c r="D405" i="2"/>
  <c r="E405" i="2"/>
  <c r="B406" i="2"/>
  <c r="C406" i="2"/>
  <c r="D406" i="2"/>
  <c r="E406" i="2"/>
  <c r="B407" i="2"/>
  <c r="C407" i="2"/>
  <c r="D407" i="2"/>
  <c r="E407" i="2"/>
  <c r="B408" i="2"/>
  <c r="C408" i="2"/>
  <c r="D408" i="2"/>
  <c r="E408" i="2"/>
  <c r="B409" i="2"/>
  <c r="C409" i="2"/>
  <c r="D409" i="2"/>
  <c r="E409" i="2"/>
  <c r="B410" i="2"/>
  <c r="C410" i="2"/>
  <c r="D410" i="2"/>
  <c r="E410" i="2"/>
  <c r="B411" i="2"/>
  <c r="C411" i="2"/>
  <c r="D411" i="2"/>
  <c r="E411" i="2"/>
  <c r="B412" i="2"/>
  <c r="C412" i="2"/>
  <c r="D412" i="2"/>
  <c r="E412" i="2"/>
  <c r="B413" i="2"/>
  <c r="C413" i="2"/>
  <c r="D413" i="2"/>
  <c r="E413" i="2"/>
  <c r="B414" i="2"/>
  <c r="C414" i="2"/>
  <c r="D414" i="2"/>
  <c r="E414" i="2"/>
  <c r="B415" i="2"/>
  <c r="C415" i="2"/>
  <c r="D415" i="2"/>
  <c r="E415" i="2"/>
  <c r="B416" i="2"/>
  <c r="C416" i="2"/>
  <c r="D416" i="2"/>
  <c r="E416" i="2"/>
  <c r="B417" i="2"/>
  <c r="C417" i="2"/>
  <c r="D417" i="2"/>
  <c r="E417" i="2"/>
  <c r="B418" i="2"/>
  <c r="C418" i="2"/>
  <c r="D418" i="2"/>
  <c r="E418" i="2"/>
  <c r="B419" i="2"/>
  <c r="C419" i="2"/>
  <c r="D419" i="2"/>
  <c r="E419" i="2"/>
  <c r="B420" i="2"/>
  <c r="C420" i="2"/>
  <c r="D420" i="2"/>
  <c r="E420" i="2"/>
  <c r="B421" i="2"/>
  <c r="C421" i="2"/>
  <c r="D421" i="2"/>
  <c r="E421" i="2"/>
  <c r="B422" i="2"/>
  <c r="C422" i="2"/>
  <c r="D422" i="2"/>
  <c r="E422" i="2"/>
  <c r="B423" i="2"/>
  <c r="C423" i="2"/>
  <c r="D423" i="2"/>
  <c r="E423" i="2"/>
  <c r="B424" i="2"/>
  <c r="C424" i="2"/>
  <c r="D424" i="2"/>
  <c r="E424" i="2"/>
  <c r="B425" i="2"/>
  <c r="C425" i="2"/>
  <c r="D425" i="2"/>
  <c r="E425" i="2"/>
  <c r="B426" i="2"/>
  <c r="C426" i="2"/>
  <c r="D426" i="2"/>
  <c r="E426" i="2"/>
  <c r="B427" i="2"/>
  <c r="C427" i="2"/>
  <c r="D427" i="2"/>
  <c r="E427" i="2"/>
  <c r="B428" i="2"/>
  <c r="C428" i="2"/>
  <c r="D428" i="2"/>
  <c r="E428" i="2"/>
  <c r="B429" i="2"/>
  <c r="C429" i="2"/>
  <c r="D429" i="2"/>
  <c r="E429" i="2"/>
  <c r="B430" i="2"/>
  <c r="C430" i="2"/>
  <c r="D430" i="2"/>
  <c r="E430" i="2"/>
  <c r="B431" i="2"/>
  <c r="C431" i="2"/>
  <c r="D431" i="2"/>
  <c r="E431" i="2"/>
  <c r="B432" i="2"/>
  <c r="C432" i="2"/>
  <c r="D432" i="2"/>
  <c r="E432" i="2"/>
  <c r="B433" i="2"/>
  <c r="C433" i="2"/>
  <c r="D433" i="2"/>
  <c r="E433" i="2"/>
  <c r="B434" i="2"/>
  <c r="C434" i="2"/>
  <c r="D434" i="2"/>
  <c r="E434" i="2"/>
  <c r="B435" i="2"/>
  <c r="C435" i="2"/>
  <c r="D435" i="2"/>
  <c r="E435" i="2"/>
  <c r="B436" i="2"/>
  <c r="C436" i="2"/>
  <c r="D436" i="2"/>
  <c r="E436" i="2"/>
  <c r="B437" i="2"/>
  <c r="C437" i="2"/>
  <c r="D437" i="2"/>
  <c r="E437" i="2"/>
  <c r="B438" i="2"/>
  <c r="C438" i="2"/>
  <c r="D438" i="2"/>
  <c r="E438" i="2"/>
  <c r="B439" i="2"/>
  <c r="C439" i="2"/>
  <c r="D439" i="2"/>
  <c r="E439" i="2"/>
  <c r="B440" i="2"/>
  <c r="C440" i="2"/>
  <c r="D440" i="2"/>
  <c r="E440" i="2"/>
  <c r="B441" i="2"/>
  <c r="C441" i="2"/>
  <c r="D441" i="2"/>
  <c r="E441" i="2"/>
  <c r="B442" i="2"/>
  <c r="C442" i="2"/>
  <c r="D442" i="2"/>
  <c r="E442" i="2"/>
  <c r="B443" i="2"/>
  <c r="C443" i="2"/>
  <c r="D443" i="2"/>
  <c r="E443" i="2"/>
  <c r="B444" i="2"/>
  <c r="C444" i="2"/>
  <c r="D444" i="2"/>
  <c r="E444" i="2"/>
  <c r="B445" i="2"/>
  <c r="C445" i="2"/>
  <c r="D445" i="2"/>
  <c r="E445" i="2"/>
  <c r="B446" i="2"/>
  <c r="C446" i="2"/>
  <c r="D446" i="2"/>
  <c r="E446" i="2"/>
  <c r="B447" i="2"/>
  <c r="C447" i="2"/>
  <c r="D447" i="2"/>
  <c r="E447" i="2"/>
  <c r="B448" i="2"/>
  <c r="C448" i="2"/>
  <c r="D448" i="2"/>
  <c r="E448" i="2"/>
  <c r="B449" i="2"/>
  <c r="C449" i="2"/>
  <c r="D449" i="2"/>
  <c r="E449" i="2"/>
  <c r="B450" i="2"/>
  <c r="C450" i="2"/>
  <c r="D450" i="2"/>
  <c r="E450" i="2"/>
  <c r="B451" i="2"/>
  <c r="C451" i="2"/>
  <c r="D451" i="2"/>
  <c r="E451" i="2"/>
  <c r="B452" i="2"/>
  <c r="C452" i="2"/>
  <c r="D452" i="2"/>
  <c r="E452" i="2"/>
  <c r="B453" i="2"/>
  <c r="C453" i="2"/>
  <c r="D453" i="2"/>
  <c r="E453" i="2"/>
  <c r="B454" i="2"/>
  <c r="C454" i="2"/>
  <c r="D454" i="2"/>
  <c r="E454" i="2"/>
  <c r="B455" i="2"/>
  <c r="C455" i="2"/>
  <c r="D455" i="2"/>
  <c r="E455" i="2"/>
  <c r="B456" i="2"/>
  <c r="C456" i="2"/>
  <c r="D456" i="2"/>
  <c r="E456" i="2"/>
  <c r="B457" i="2"/>
  <c r="C457" i="2"/>
  <c r="D457" i="2"/>
  <c r="E457" i="2"/>
  <c r="B458" i="2"/>
  <c r="C458" i="2"/>
  <c r="D458" i="2"/>
  <c r="E458" i="2"/>
  <c r="B459" i="2"/>
  <c r="C459" i="2"/>
  <c r="D459" i="2"/>
  <c r="E459" i="2"/>
  <c r="B460" i="2"/>
  <c r="C460" i="2"/>
  <c r="D460" i="2"/>
  <c r="E460" i="2"/>
  <c r="B461" i="2"/>
  <c r="C461" i="2"/>
  <c r="D461" i="2"/>
  <c r="E461" i="2"/>
  <c r="B462" i="2"/>
  <c r="C462" i="2"/>
  <c r="D462" i="2"/>
  <c r="E462" i="2"/>
  <c r="B463" i="2"/>
  <c r="C463" i="2"/>
  <c r="D463" i="2"/>
  <c r="E463" i="2"/>
  <c r="B464" i="2"/>
  <c r="C464" i="2"/>
  <c r="D464" i="2"/>
  <c r="E464" i="2"/>
  <c r="B465" i="2"/>
  <c r="C465" i="2"/>
  <c r="D465" i="2"/>
  <c r="E465" i="2"/>
  <c r="B466" i="2"/>
  <c r="C466" i="2"/>
  <c r="D466" i="2"/>
  <c r="E466" i="2"/>
  <c r="B467" i="2"/>
  <c r="C467" i="2"/>
  <c r="D467" i="2"/>
  <c r="E467" i="2"/>
  <c r="B468" i="2"/>
  <c r="C468" i="2"/>
  <c r="D468" i="2"/>
  <c r="E468" i="2"/>
  <c r="B469" i="2"/>
  <c r="C469" i="2"/>
  <c r="D469" i="2"/>
  <c r="E469" i="2"/>
  <c r="B470" i="2"/>
  <c r="C470" i="2"/>
  <c r="D470" i="2"/>
  <c r="E470" i="2"/>
  <c r="B471" i="2"/>
  <c r="C471" i="2"/>
  <c r="D471" i="2"/>
  <c r="E471" i="2"/>
  <c r="B472" i="2"/>
  <c r="C472" i="2"/>
  <c r="D472" i="2"/>
  <c r="E472" i="2"/>
  <c r="B473" i="2"/>
  <c r="C473" i="2"/>
  <c r="D473" i="2"/>
  <c r="E473" i="2"/>
  <c r="B474" i="2"/>
  <c r="C474" i="2"/>
  <c r="D474" i="2"/>
  <c r="E474" i="2"/>
  <c r="B475" i="2"/>
  <c r="C475" i="2"/>
  <c r="D475" i="2"/>
  <c r="E475" i="2"/>
  <c r="B476" i="2"/>
  <c r="C476" i="2"/>
  <c r="D476" i="2"/>
  <c r="E476" i="2"/>
  <c r="B477" i="2"/>
  <c r="C477" i="2"/>
  <c r="D477" i="2"/>
  <c r="E477" i="2"/>
  <c r="B478" i="2"/>
  <c r="C478" i="2"/>
  <c r="D478" i="2"/>
  <c r="E478" i="2"/>
  <c r="B479" i="2"/>
  <c r="C479" i="2"/>
  <c r="D479" i="2"/>
  <c r="E479" i="2"/>
  <c r="B480" i="2"/>
  <c r="C480" i="2"/>
  <c r="D480" i="2"/>
  <c r="E480" i="2"/>
  <c r="B481" i="2"/>
  <c r="C481" i="2"/>
  <c r="D481" i="2"/>
  <c r="E481" i="2"/>
  <c r="B482" i="2"/>
  <c r="C482" i="2"/>
  <c r="D482" i="2"/>
  <c r="E482" i="2"/>
  <c r="B483" i="2"/>
  <c r="C483" i="2"/>
  <c r="D483" i="2"/>
  <c r="E483" i="2"/>
  <c r="B484" i="2"/>
  <c r="C484" i="2"/>
  <c r="D484" i="2"/>
  <c r="E484" i="2"/>
  <c r="B485" i="2"/>
  <c r="C485" i="2"/>
  <c r="D485" i="2"/>
  <c r="E485" i="2"/>
  <c r="B486" i="2"/>
  <c r="C486" i="2"/>
  <c r="D486" i="2"/>
  <c r="E486" i="2"/>
  <c r="B487" i="2"/>
  <c r="C487" i="2"/>
  <c r="D487" i="2"/>
  <c r="E487" i="2"/>
  <c r="B488" i="2"/>
  <c r="C488" i="2"/>
  <c r="D488" i="2"/>
  <c r="E488" i="2"/>
  <c r="B489" i="2"/>
  <c r="C489" i="2"/>
  <c r="D489" i="2"/>
  <c r="E489" i="2"/>
  <c r="B490" i="2"/>
  <c r="C490" i="2"/>
  <c r="D490" i="2"/>
  <c r="E490" i="2"/>
  <c r="B491" i="2"/>
  <c r="C491" i="2"/>
  <c r="D491" i="2"/>
  <c r="E491" i="2"/>
  <c r="B492" i="2"/>
  <c r="C492" i="2"/>
  <c r="D492" i="2"/>
  <c r="E492" i="2"/>
  <c r="B493" i="2"/>
  <c r="C493" i="2"/>
  <c r="D493" i="2"/>
  <c r="E493" i="2"/>
  <c r="B494" i="2"/>
  <c r="C494" i="2"/>
  <c r="D494" i="2"/>
  <c r="E494" i="2"/>
  <c r="B495" i="2"/>
  <c r="C495" i="2"/>
  <c r="D495" i="2"/>
  <c r="E495" i="2"/>
  <c r="B496" i="2"/>
  <c r="C496" i="2"/>
  <c r="D496" i="2"/>
  <c r="E496" i="2"/>
  <c r="B497" i="2"/>
  <c r="C497" i="2"/>
  <c r="D497" i="2"/>
  <c r="E497" i="2"/>
  <c r="B498" i="2"/>
  <c r="C498" i="2"/>
  <c r="D498" i="2"/>
  <c r="E498" i="2"/>
  <c r="B499" i="2"/>
  <c r="C499" i="2"/>
  <c r="D499" i="2"/>
  <c r="E499" i="2"/>
  <c r="B500" i="2"/>
  <c r="C500" i="2"/>
  <c r="D500" i="2"/>
  <c r="E500" i="2"/>
  <c r="B501" i="2"/>
  <c r="I501" i="2" s="1"/>
  <c r="C501" i="2"/>
  <c r="D501" i="2"/>
  <c r="E501" i="2"/>
  <c r="E2" i="2"/>
  <c r="D2" i="2"/>
  <c r="C2" i="2"/>
  <c r="B2" i="2"/>
  <c r="A501" i="2"/>
  <c r="P504" i="1" l="1"/>
  <c r="L504" i="1"/>
  <c r="H504" i="1"/>
  <c r="P503" i="1"/>
  <c r="L503" i="1"/>
  <c r="H503" i="1"/>
  <c r="P502" i="1"/>
  <c r="L502" i="1"/>
  <c r="H502" i="1"/>
  <c r="P501" i="1"/>
  <c r="L501" i="1"/>
  <c r="H501" i="1"/>
  <c r="P500" i="1"/>
  <c r="L500" i="1"/>
  <c r="H500" i="1"/>
  <c r="P499" i="1"/>
  <c r="L499" i="1"/>
  <c r="H499" i="1"/>
  <c r="P498" i="1"/>
  <c r="L498" i="1"/>
  <c r="H498" i="1"/>
  <c r="P497" i="1"/>
  <c r="L497" i="1"/>
  <c r="H497" i="1"/>
  <c r="P496" i="1"/>
  <c r="L496" i="1"/>
  <c r="H496" i="1"/>
  <c r="P495" i="1"/>
  <c r="L495" i="1"/>
  <c r="H495" i="1"/>
  <c r="P494" i="1"/>
  <c r="L494" i="1"/>
  <c r="H494" i="1"/>
  <c r="P493" i="1"/>
  <c r="L493" i="1"/>
  <c r="H493" i="1"/>
  <c r="P492" i="1"/>
  <c r="L492" i="1"/>
  <c r="H492" i="1"/>
  <c r="P491" i="1"/>
  <c r="L491" i="1"/>
  <c r="H491" i="1"/>
  <c r="P490" i="1"/>
  <c r="L490" i="1"/>
  <c r="H490" i="1"/>
  <c r="P489" i="1"/>
  <c r="L489" i="1"/>
  <c r="H489" i="1"/>
  <c r="P488" i="1"/>
  <c r="L488" i="1"/>
  <c r="H488" i="1"/>
  <c r="P487" i="1"/>
  <c r="L487" i="1"/>
  <c r="H487" i="1"/>
  <c r="P486" i="1"/>
  <c r="L486" i="1"/>
  <c r="H486" i="1"/>
  <c r="P485" i="1"/>
  <c r="L485" i="1"/>
  <c r="H485" i="1"/>
  <c r="P484" i="1"/>
  <c r="L484" i="1"/>
  <c r="H484" i="1"/>
  <c r="P483" i="1"/>
  <c r="L483" i="1"/>
  <c r="H483" i="1"/>
  <c r="P482" i="1"/>
  <c r="L482" i="1"/>
  <c r="H482" i="1"/>
  <c r="P481" i="1"/>
  <c r="L481" i="1"/>
  <c r="H481" i="1"/>
  <c r="P480" i="1"/>
  <c r="L480" i="1"/>
  <c r="H480" i="1"/>
  <c r="P479" i="1"/>
  <c r="L479" i="1"/>
  <c r="H479" i="1"/>
  <c r="P478" i="1"/>
  <c r="L478" i="1"/>
  <c r="H478" i="1"/>
  <c r="P477" i="1"/>
  <c r="L477" i="1"/>
  <c r="H477" i="1"/>
  <c r="P476" i="1"/>
  <c r="L476" i="1"/>
  <c r="H476" i="1"/>
  <c r="P475" i="1"/>
  <c r="L475" i="1"/>
  <c r="H475" i="1"/>
  <c r="P474" i="1"/>
  <c r="L474" i="1"/>
  <c r="H474" i="1"/>
  <c r="P473" i="1"/>
  <c r="L473" i="1"/>
  <c r="H473" i="1"/>
  <c r="P472" i="1"/>
  <c r="L472" i="1"/>
  <c r="H472" i="1"/>
  <c r="P471" i="1"/>
  <c r="L471" i="1"/>
  <c r="H471" i="1"/>
  <c r="P470" i="1"/>
  <c r="L470" i="1"/>
  <c r="H470" i="1"/>
  <c r="P469" i="1"/>
  <c r="L469" i="1"/>
  <c r="H469" i="1"/>
  <c r="P468" i="1"/>
  <c r="L468" i="1"/>
  <c r="H468" i="1"/>
  <c r="P467" i="1"/>
  <c r="L467" i="1"/>
  <c r="H467" i="1"/>
  <c r="P466" i="1"/>
  <c r="L466" i="1"/>
  <c r="H466" i="1"/>
  <c r="P465" i="1"/>
  <c r="L465" i="1"/>
  <c r="H465" i="1"/>
  <c r="P464" i="1"/>
  <c r="L464" i="1"/>
  <c r="H464" i="1"/>
  <c r="P463" i="1"/>
  <c r="L463" i="1"/>
  <c r="H463" i="1"/>
  <c r="P462" i="1"/>
  <c r="L462" i="1"/>
  <c r="H462" i="1"/>
  <c r="P461" i="1"/>
  <c r="L461" i="1"/>
  <c r="H461" i="1"/>
  <c r="P460" i="1"/>
  <c r="L460" i="1"/>
  <c r="H460" i="1"/>
  <c r="P459" i="1"/>
  <c r="L459" i="1"/>
  <c r="H459" i="1"/>
  <c r="P458" i="1"/>
  <c r="L458" i="1"/>
  <c r="H458" i="1"/>
  <c r="P457" i="1"/>
  <c r="L457" i="1"/>
  <c r="H457" i="1"/>
  <c r="P456" i="1"/>
  <c r="L456" i="1"/>
  <c r="H456" i="1"/>
  <c r="P455" i="1"/>
  <c r="L455" i="1"/>
  <c r="H455" i="1"/>
  <c r="P454" i="1"/>
  <c r="L454" i="1"/>
  <c r="H454" i="1"/>
  <c r="P453" i="1"/>
  <c r="L453" i="1"/>
  <c r="H453" i="1"/>
  <c r="P452" i="1"/>
  <c r="L452" i="1"/>
  <c r="H452" i="1"/>
  <c r="P451" i="1"/>
  <c r="L451" i="1"/>
  <c r="H451" i="1"/>
  <c r="P450" i="1"/>
  <c r="L450" i="1"/>
  <c r="H450" i="1"/>
  <c r="P449" i="1"/>
  <c r="L449" i="1"/>
  <c r="H449" i="1"/>
  <c r="P448" i="1"/>
  <c r="L448" i="1"/>
  <c r="H448" i="1"/>
  <c r="P447" i="1"/>
  <c r="L447" i="1"/>
  <c r="H447" i="1"/>
  <c r="P446" i="1"/>
  <c r="L446" i="1"/>
  <c r="H446" i="1"/>
  <c r="P445" i="1"/>
  <c r="L445" i="1"/>
  <c r="H445" i="1"/>
  <c r="P444" i="1"/>
  <c r="L444" i="1"/>
  <c r="H444" i="1"/>
  <c r="P443" i="1"/>
  <c r="L443" i="1"/>
  <c r="H443" i="1"/>
  <c r="P442" i="1"/>
  <c r="L442" i="1"/>
  <c r="H442" i="1"/>
  <c r="P441" i="1"/>
  <c r="L441" i="1"/>
  <c r="H441" i="1"/>
  <c r="P440" i="1"/>
  <c r="L440" i="1"/>
  <c r="H440" i="1"/>
  <c r="P439" i="1"/>
  <c r="L439" i="1"/>
  <c r="H439" i="1"/>
  <c r="P438" i="1"/>
  <c r="L438" i="1"/>
  <c r="H438" i="1"/>
  <c r="P437" i="1"/>
  <c r="L437" i="1"/>
  <c r="H437" i="1"/>
  <c r="P436" i="1"/>
  <c r="L436" i="1"/>
  <c r="H436" i="1"/>
  <c r="P435" i="1"/>
  <c r="L435" i="1"/>
  <c r="H435" i="1"/>
  <c r="P434" i="1"/>
  <c r="L434" i="1"/>
  <c r="H434" i="1"/>
  <c r="P433" i="1"/>
  <c r="L433" i="1"/>
  <c r="H433" i="1"/>
  <c r="P432" i="1"/>
  <c r="L432" i="1"/>
  <c r="H432" i="1"/>
  <c r="P431" i="1"/>
  <c r="L431" i="1"/>
  <c r="H431" i="1"/>
  <c r="P430" i="1"/>
  <c r="L430" i="1"/>
  <c r="H430" i="1"/>
  <c r="P429" i="1"/>
  <c r="L429" i="1"/>
  <c r="H429" i="1"/>
  <c r="P428" i="1"/>
  <c r="L428" i="1"/>
  <c r="H428" i="1"/>
  <c r="P427" i="1"/>
  <c r="L427" i="1"/>
  <c r="H427" i="1"/>
  <c r="P426" i="1"/>
  <c r="L426" i="1"/>
  <c r="H426" i="1"/>
  <c r="P425" i="1"/>
  <c r="L425" i="1"/>
  <c r="H425" i="1"/>
  <c r="P424" i="1"/>
  <c r="L424" i="1"/>
  <c r="H424" i="1"/>
  <c r="P423" i="1"/>
  <c r="L423" i="1"/>
  <c r="H423" i="1"/>
  <c r="P422" i="1"/>
  <c r="L422" i="1"/>
  <c r="H422" i="1"/>
  <c r="P421" i="1"/>
  <c r="L421" i="1"/>
  <c r="H421" i="1"/>
  <c r="P420" i="1"/>
  <c r="L420" i="1"/>
  <c r="H420" i="1"/>
  <c r="P419" i="1"/>
  <c r="L419" i="1"/>
  <c r="H419" i="1"/>
  <c r="P418" i="1"/>
  <c r="L418" i="1"/>
  <c r="H418" i="1"/>
  <c r="P417" i="1"/>
  <c r="L417" i="1"/>
  <c r="H417" i="1"/>
  <c r="P416" i="1"/>
  <c r="L416" i="1"/>
  <c r="H416" i="1"/>
  <c r="P415" i="1"/>
  <c r="L415" i="1"/>
  <c r="H415" i="1"/>
  <c r="P414" i="1"/>
  <c r="L414" i="1"/>
  <c r="H414" i="1"/>
  <c r="P413" i="1"/>
  <c r="L413" i="1"/>
  <c r="H413" i="1"/>
  <c r="P412" i="1"/>
  <c r="L412" i="1"/>
  <c r="H412" i="1"/>
  <c r="P411" i="1"/>
  <c r="L411" i="1"/>
  <c r="H411" i="1"/>
  <c r="P410" i="1"/>
  <c r="L410" i="1"/>
  <c r="H410" i="1"/>
  <c r="P409" i="1"/>
  <c r="L409" i="1"/>
  <c r="H409" i="1"/>
  <c r="P408" i="1"/>
  <c r="L408" i="1"/>
  <c r="H408" i="1"/>
  <c r="P407" i="1"/>
  <c r="L407" i="1"/>
  <c r="H407" i="1"/>
  <c r="P406" i="1"/>
  <c r="L406" i="1"/>
  <c r="H406" i="1"/>
  <c r="P405" i="1"/>
  <c r="L405" i="1"/>
  <c r="H405" i="1"/>
  <c r="P404" i="1"/>
  <c r="L404" i="1"/>
  <c r="H404" i="1"/>
  <c r="P403" i="1"/>
  <c r="L403" i="1"/>
  <c r="H403" i="1"/>
  <c r="P402" i="1"/>
  <c r="L402" i="1"/>
  <c r="H402" i="1"/>
  <c r="P401" i="1"/>
  <c r="L401" i="1"/>
  <c r="H401" i="1"/>
  <c r="P400" i="1"/>
  <c r="L400" i="1"/>
  <c r="H400" i="1"/>
  <c r="P399" i="1"/>
  <c r="L399" i="1"/>
  <c r="H399" i="1"/>
  <c r="P398" i="1"/>
  <c r="L398" i="1"/>
  <c r="H398" i="1"/>
  <c r="P397" i="1"/>
  <c r="L397" i="1"/>
  <c r="H397" i="1"/>
  <c r="P396" i="1"/>
  <c r="L396" i="1"/>
  <c r="H396" i="1"/>
  <c r="P395" i="1"/>
  <c r="L395" i="1"/>
  <c r="H395" i="1"/>
  <c r="P394" i="1"/>
  <c r="L394" i="1"/>
  <c r="H394" i="1"/>
  <c r="P393" i="1"/>
  <c r="L393" i="1"/>
  <c r="H393" i="1"/>
  <c r="P392" i="1"/>
  <c r="L392" i="1"/>
  <c r="H392" i="1"/>
  <c r="P391" i="1"/>
  <c r="L391" i="1"/>
  <c r="H391" i="1"/>
  <c r="P390" i="1"/>
  <c r="L390" i="1"/>
  <c r="H390" i="1"/>
  <c r="P389" i="1"/>
  <c r="L389" i="1"/>
  <c r="H389" i="1"/>
  <c r="P388" i="1"/>
  <c r="L388" i="1"/>
  <c r="H388" i="1"/>
  <c r="P387" i="1"/>
  <c r="L387" i="1"/>
  <c r="H387" i="1"/>
  <c r="P386" i="1"/>
  <c r="L386" i="1"/>
  <c r="H386" i="1"/>
  <c r="P385" i="1"/>
  <c r="L385" i="1"/>
  <c r="H385" i="1"/>
  <c r="P384" i="1"/>
  <c r="L384" i="1"/>
  <c r="H384" i="1"/>
  <c r="P383" i="1"/>
  <c r="L383" i="1"/>
  <c r="H383" i="1"/>
  <c r="P382" i="1"/>
  <c r="L382" i="1"/>
  <c r="H382" i="1"/>
  <c r="P381" i="1"/>
  <c r="L381" i="1"/>
  <c r="H381" i="1"/>
  <c r="P380" i="1"/>
  <c r="L380" i="1"/>
  <c r="H380" i="1"/>
  <c r="P379" i="1"/>
  <c r="L379" i="1"/>
  <c r="H379" i="1"/>
  <c r="P378" i="1"/>
  <c r="L378" i="1"/>
  <c r="H378" i="1"/>
  <c r="P377" i="1"/>
  <c r="L377" i="1"/>
  <c r="H377" i="1"/>
  <c r="P376" i="1"/>
  <c r="L376" i="1"/>
  <c r="H376" i="1"/>
  <c r="P375" i="1"/>
  <c r="L375" i="1"/>
  <c r="H375" i="1"/>
  <c r="P374" i="1"/>
  <c r="L374" i="1"/>
  <c r="H374" i="1"/>
  <c r="P373" i="1"/>
  <c r="L373" i="1"/>
  <c r="H373" i="1"/>
  <c r="P372" i="1"/>
  <c r="L372" i="1"/>
  <c r="H372" i="1"/>
  <c r="P371" i="1"/>
  <c r="L371" i="1"/>
  <c r="H371" i="1"/>
  <c r="P370" i="1"/>
  <c r="L370" i="1"/>
  <c r="H370" i="1"/>
  <c r="P369" i="1"/>
  <c r="L369" i="1"/>
  <c r="H369" i="1"/>
  <c r="P368" i="1"/>
  <c r="L368" i="1"/>
  <c r="H368" i="1"/>
  <c r="P367" i="1"/>
  <c r="L367" i="1"/>
  <c r="H367" i="1"/>
  <c r="P366" i="1"/>
  <c r="L366" i="1"/>
  <c r="H366" i="1"/>
  <c r="P365" i="1"/>
  <c r="L365" i="1"/>
  <c r="H365" i="1"/>
  <c r="P364" i="1"/>
  <c r="L364" i="1"/>
  <c r="H364" i="1"/>
  <c r="P363" i="1"/>
  <c r="L363" i="1"/>
  <c r="H363" i="1"/>
  <c r="P362" i="1"/>
  <c r="L362" i="1"/>
  <c r="H362" i="1"/>
  <c r="P361" i="1"/>
  <c r="L361" i="1"/>
  <c r="H361" i="1"/>
  <c r="P360" i="1"/>
  <c r="L360" i="1"/>
  <c r="H360" i="1"/>
  <c r="P359" i="1"/>
  <c r="L359" i="1"/>
  <c r="H359" i="1"/>
  <c r="P358" i="1"/>
  <c r="L358" i="1"/>
  <c r="H358" i="1"/>
  <c r="P357" i="1"/>
  <c r="L357" i="1"/>
  <c r="H357" i="1"/>
  <c r="P356" i="1"/>
  <c r="L356" i="1"/>
  <c r="H356" i="1"/>
  <c r="P355" i="1"/>
  <c r="L355" i="1"/>
  <c r="H355" i="1"/>
  <c r="P354" i="1"/>
  <c r="L354" i="1"/>
  <c r="H354" i="1"/>
  <c r="P353" i="1"/>
  <c r="L353" i="1"/>
  <c r="H353" i="1"/>
  <c r="P352" i="1"/>
  <c r="L352" i="1"/>
  <c r="H352" i="1"/>
  <c r="P351" i="1"/>
  <c r="L351" i="1"/>
  <c r="H351" i="1"/>
  <c r="P350" i="1"/>
  <c r="L350" i="1"/>
  <c r="H350" i="1"/>
  <c r="P349" i="1"/>
  <c r="L349" i="1"/>
  <c r="H349" i="1"/>
  <c r="P348" i="1"/>
  <c r="L348" i="1"/>
  <c r="H348" i="1"/>
  <c r="P347" i="1"/>
  <c r="L347" i="1"/>
  <c r="H347" i="1"/>
  <c r="P346" i="1"/>
  <c r="L346" i="1"/>
  <c r="H346" i="1"/>
  <c r="P345" i="1"/>
  <c r="L345" i="1"/>
  <c r="H345" i="1"/>
  <c r="P344" i="1"/>
  <c r="L344" i="1"/>
  <c r="H344" i="1"/>
  <c r="P343" i="1"/>
  <c r="L343" i="1"/>
  <c r="H343" i="1"/>
  <c r="P342" i="1"/>
  <c r="L342" i="1"/>
  <c r="H342" i="1"/>
  <c r="P341" i="1"/>
  <c r="L341" i="1"/>
  <c r="H341" i="1"/>
  <c r="P340" i="1"/>
  <c r="L340" i="1"/>
  <c r="H340" i="1"/>
  <c r="P339" i="1"/>
  <c r="L339" i="1"/>
  <c r="H339" i="1"/>
  <c r="P338" i="1"/>
  <c r="L338" i="1"/>
  <c r="H338" i="1"/>
  <c r="P337" i="1"/>
  <c r="L337" i="1"/>
  <c r="H337" i="1"/>
  <c r="P336" i="1"/>
  <c r="L336" i="1"/>
  <c r="H336" i="1"/>
  <c r="P335" i="1"/>
  <c r="L335" i="1"/>
  <c r="H335" i="1"/>
  <c r="P334" i="1"/>
  <c r="L334" i="1"/>
  <c r="H334" i="1"/>
  <c r="P333" i="1"/>
  <c r="L333" i="1"/>
  <c r="H333" i="1"/>
  <c r="P332" i="1"/>
  <c r="L332" i="1"/>
  <c r="H332" i="1"/>
  <c r="P331" i="1"/>
  <c r="L331" i="1"/>
  <c r="H331" i="1"/>
  <c r="P330" i="1"/>
  <c r="L330" i="1"/>
  <c r="H330" i="1"/>
  <c r="P329" i="1"/>
  <c r="L329" i="1"/>
  <c r="H329" i="1"/>
  <c r="P328" i="1"/>
  <c r="L328" i="1"/>
  <c r="H328" i="1"/>
  <c r="P327" i="1"/>
  <c r="L327" i="1"/>
  <c r="H327" i="1"/>
  <c r="P326" i="1"/>
  <c r="L326" i="1"/>
  <c r="H326" i="1"/>
  <c r="P325" i="1"/>
  <c r="L325" i="1"/>
  <c r="H325" i="1"/>
  <c r="P324" i="1"/>
  <c r="L324" i="1"/>
  <c r="H324" i="1"/>
  <c r="P323" i="1"/>
  <c r="L323" i="1"/>
  <c r="H323" i="1"/>
  <c r="P322" i="1"/>
  <c r="L322" i="1"/>
  <c r="H322" i="1"/>
  <c r="P321" i="1"/>
  <c r="L321" i="1"/>
  <c r="H321" i="1"/>
  <c r="P320" i="1"/>
  <c r="L320" i="1"/>
  <c r="H320" i="1"/>
  <c r="P319" i="1"/>
  <c r="L319" i="1"/>
  <c r="H319" i="1"/>
  <c r="P318" i="1"/>
  <c r="L318" i="1"/>
  <c r="H318" i="1"/>
  <c r="P317" i="1"/>
  <c r="L317" i="1"/>
  <c r="H317" i="1"/>
  <c r="P316" i="1"/>
  <c r="L316" i="1"/>
  <c r="H316" i="1"/>
  <c r="P315" i="1"/>
  <c r="L315" i="1"/>
  <c r="H315" i="1"/>
  <c r="P314" i="1"/>
  <c r="L314" i="1"/>
  <c r="H314" i="1"/>
  <c r="P313" i="1"/>
  <c r="L313" i="1"/>
  <c r="H313" i="1"/>
  <c r="P312" i="1"/>
  <c r="L312" i="1"/>
  <c r="H312" i="1"/>
  <c r="P311" i="1"/>
  <c r="L311" i="1"/>
  <c r="H311" i="1"/>
  <c r="P310" i="1"/>
  <c r="L310" i="1"/>
  <c r="H310" i="1"/>
  <c r="P309" i="1"/>
  <c r="L309" i="1"/>
  <c r="H309" i="1"/>
  <c r="P308" i="1"/>
  <c r="L308" i="1"/>
  <c r="H308" i="1"/>
  <c r="P307" i="1"/>
  <c r="L307" i="1"/>
  <c r="H307" i="1"/>
  <c r="P306" i="1"/>
  <c r="L306" i="1"/>
  <c r="H306" i="1"/>
  <c r="P305" i="1"/>
  <c r="L305" i="1"/>
  <c r="H305" i="1"/>
  <c r="P304" i="1"/>
  <c r="L304" i="1"/>
  <c r="H304" i="1"/>
  <c r="P303" i="1"/>
  <c r="L303" i="1"/>
  <c r="H303" i="1"/>
  <c r="P302" i="1"/>
  <c r="L302" i="1"/>
  <c r="H302" i="1"/>
  <c r="P301" i="1"/>
  <c r="L301" i="1"/>
  <c r="H301" i="1"/>
  <c r="P300" i="1"/>
  <c r="L300" i="1"/>
  <c r="H300" i="1"/>
  <c r="P299" i="1"/>
  <c r="L299" i="1"/>
  <c r="H299" i="1"/>
  <c r="P298" i="1"/>
  <c r="L298" i="1"/>
  <c r="H298" i="1"/>
  <c r="P297" i="1"/>
  <c r="L297" i="1"/>
  <c r="H297" i="1"/>
  <c r="P296" i="1"/>
  <c r="L296" i="1"/>
  <c r="H296" i="1"/>
  <c r="P295" i="1"/>
  <c r="L295" i="1"/>
  <c r="H295" i="1"/>
  <c r="P294" i="1"/>
  <c r="L294" i="1"/>
  <c r="H294" i="1"/>
  <c r="P293" i="1"/>
  <c r="L293" i="1"/>
  <c r="H293" i="1"/>
  <c r="P292" i="1"/>
  <c r="L292" i="1"/>
  <c r="H292" i="1"/>
  <c r="P291" i="1"/>
  <c r="L291" i="1"/>
  <c r="H291" i="1"/>
  <c r="P290" i="1"/>
  <c r="L290" i="1"/>
  <c r="H290" i="1"/>
  <c r="P289" i="1"/>
  <c r="L289" i="1"/>
  <c r="H289" i="1"/>
  <c r="P288" i="1"/>
  <c r="L288" i="1"/>
  <c r="H288" i="1"/>
  <c r="P287" i="1"/>
  <c r="L287" i="1"/>
  <c r="H287" i="1"/>
  <c r="P286" i="1"/>
  <c r="L286" i="1"/>
  <c r="H286" i="1"/>
  <c r="P285" i="1"/>
  <c r="L285" i="1"/>
  <c r="H285" i="1"/>
  <c r="P284" i="1"/>
  <c r="L284" i="1"/>
  <c r="H284" i="1"/>
  <c r="P283" i="1"/>
  <c r="L283" i="1"/>
  <c r="H283" i="1"/>
  <c r="P282" i="1"/>
  <c r="L282" i="1"/>
  <c r="H282" i="1"/>
  <c r="P281" i="1"/>
  <c r="L281" i="1"/>
  <c r="H281" i="1"/>
  <c r="P280" i="1"/>
  <c r="L280" i="1"/>
  <c r="H280" i="1"/>
  <c r="P279" i="1"/>
  <c r="L279" i="1"/>
  <c r="H279" i="1"/>
  <c r="P278" i="1"/>
  <c r="L278" i="1"/>
  <c r="H278" i="1"/>
  <c r="P277" i="1"/>
  <c r="L277" i="1"/>
  <c r="H277" i="1"/>
  <c r="P276" i="1"/>
  <c r="L276" i="1"/>
  <c r="H276" i="1"/>
  <c r="P275" i="1"/>
  <c r="L275" i="1"/>
  <c r="H275" i="1"/>
  <c r="P274" i="1"/>
  <c r="L274" i="1"/>
  <c r="H274" i="1"/>
  <c r="P273" i="1"/>
  <c r="L273" i="1"/>
  <c r="H273" i="1"/>
  <c r="P272" i="1"/>
  <c r="L272" i="1"/>
  <c r="H272" i="1"/>
  <c r="P271" i="1"/>
  <c r="L271" i="1"/>
  <c r="H271" i="1"/>
  <c r="P270" i="1"/>
  <c r="L270" i="1"/>
  <c r="H270" i="1"/>
  <c r="P269" i="1"/>
  <c r="L269" i="1"/>
  <c r="H269" i="1"/>
  <c r="P268" i="1"/>
  <c r="L268" i="1"/>
  <c r="H268" i="1"/>
  <c r="P267" i="1"/>
  <c r="L267" i="1"/>
  <c r="H267" i="1"/>
  <c r="P266" i="1"/>
  <c r="L266" i="1"/>
  <c r="H266" i="1"/>
  <c r="P265" i="1"/>
  <c r="L265" i="1"/>
  <c r="H265" i="1"/>
  <c r="P264" i="1"/>
  <c r="L264" i="1"/>
  <c r="H264" i="1"/>
  <c r="P263" i="1"/>
  <c r="L263" i="1"/>
  <c r="H263" i="1"/>
  <c r="P262" i="1"/>
  <c r="L262" i="1"/>
  <c r="H262" i="1"/>
  <c r="P261" i="1"/>
  <c r="L261" i="1"/>
  <c r="H261" i="1"/>
  <c r="P260" i="1"/>
  <c r="L260" i="1"/>
  <c r="H260" i="1"/>
  <c r="P259" i="1"/>
  <c r="L259" i="1"/>
  <c r="H259" i="1"/>
  <c r="P258" i="1"/>
  <c r="L258" i="1"/>
  <c r="H258" i="1"/>
  <c r="P257" i="1"/>
  <c r="L257" i="1"/>
  <c r="H257" i="1"/>
  <c r="P256" i="1"/>
  <c r="L256" i="1"/>
  <c r="H256" i="1"/>
  <c r="P255" i="1"/>
  <c r="L255" i="1"/>
  <c r="H255" i="1"/>
  <c r="P254" i="1"/>
  <c r="L254" i="1"/>
  <c r="H254" i="1"/>
  <c r="P253" i="1"/>
  <c r="L253" i="1"/>
  <c r="H253" i="1"/>
  <c r="P252" i="1"/>
  <c r="L252" i="1"/>
  <c r="H252" i="1"/>
  <c r="P251" i="1"/>
  <c r="L251" i="1"/>
  <c r="H251" i="1"/>
  <c r="P250" i="1"/>
  <c r="L250" i="1"/>
  <c r="H250" i="1"/>
  <c r="P249" i="1"/>
  <c r="L249" i="1"/>
  <c r="H249" i="1"/>
  <c r="P248" i="1"/>
  <c r="L248" i="1"/>
  <c r="H248" i="1"/>
  <c r="P247" i="1"/>
  <c r="L247" i="1"/>
  <c r="H247" i="1"/>
  <c r="P246" i="1"/>
  <c r="L246" i="1"/>
  <c r="H246" i="1"/>
  <c r="P245" i="1"/>
  <c r="L245" i="1"/>
  <c r="H245" i="1"/>
  <c r="P244" i="1"/>
  <c r="L244" i="1"/>
  <c r="H244" i="1"/>
  <c r="P243" i="1"/>
  <c r="L243" i="1"/>
  <c r="H243" i="1"/>
  <c r="P242" i="1"/>
  <c r="L242" i="1"/>
  <c r="H242" i="1"/>
  <c r="P241" i="1"/>
  <c r="L241" i="1"/>
  <c r="H241" i="1"/>
  <c r="P240" i="1"/>
  <c r="L240" i="1"/>
  <c r="H240" i="1"/>
  <c r="P239" i="1"/>
  <c r="L239" i="1"/>
  <c r="H239" i="1"/>
  <c r="P238" i="1"/>
  <c r="L238" i="1"/>
  <c r="H238" i="1"/>
  <c r="P237" i="1"/>
  <c r="L237" i="1"/>
  <c r="H237" i="1"/>
  <c r="P236" i="1"/>
  <c r="L236" i="1"/>
  <c r="H236" i="1"/>
  <c r="P235" i="1"/>
  <c r="L235" i="1"/>
  <c r="H235" i="1"/>
  <c r="P234" i="1"/>
  <c r="L234" i="1"/>
  <c r="H234" i="1"/>
  <c r="P233" i="1"/>
  <c r="L233" i="1"/>
  <c r="H233" i="1"/>
  <c r="P232" i="1"/>
  <c r="L232" i="1"/>
  <c r="H232" i="1"/>
  <c r="P231" i="1"/>
  <c r="L231" i="1"/>
  <c r="H231" i="1"/>
  <c r="P230" i="1"/>
  <c r="L230" i="1"/>
  <c r="H230" i="1"/>
  <c r="P229" i="1"/>
  <c r="L229" i="1"/>
  <c r="H229" i="1"/>
  <c r="P228" i="1"/>
  <c r="L228" i="1"/>
  <c r="H228" i="1"/>
  <c r="P227" i="1"/>
  <c r="L227" i="1"/>
  <c r="H227" i="1"/>
  <c r="P226" i="1"/>
  <c r="L226" i="1"/>
  <c r="H226" i="1"/>
  <c r="P225" i="1"/>
  <c r="L225" i="1"/>
  <c r="H225" i="1"/>
  <c r="P224" i="1"/>
  <c r="L224" i="1"/>
  <c r="H224" i="1"/>
  <c r="P223" i="1"/>
  <c r="L223" i="1"/>
  <c r="H223" i="1"/>
  <c r="P222" i="1"/>
  <c r="L222" i="1"/>
  <c r="H222" i="1"/>
  <c r="P221" i="1"/>
  <c r="L221" i="1"/>
  <c r="H221" i="1"/>
  <c r="P220" i="1"/>
  <c r="L220" i="1"/>
  <c r="H220" i="1"/>
  <c r="P219" i="1"/>
  <c r="L219" i="1"/>
  <c r="H219" i="1"/>
  <c r="P218" i="1"/>
  <c r="L218" i="1"/>
  <c r="H218" i="1"/>
  <c r="P217" i="1"/>
  <c r="L217" i="1"/>
  <c r="H217" i="1"/>
  <c r="P216" i="1"/>
  <c r="L216" i="1"/>
  <c r="H216" i="1"/>
  <c r="P215" i="1"/>
  <c r="L215" i="1"/>
  <c r="H215" i="1"/>
  <c r="P214" i="1"/>
  <c r="L214" i="1"/>
  <c r="H214" i="1"/>
  <c r="P213" i="1"/>
  <c r="L213" i="1"/>
  <c r="H213" i="1"/>
  <c r="P212" i="1"/>
  <c r="L212" i="1"/>
  <c r="H212" i="1"/>
  <c r="P211" i="1"/>
  <c r="L211" i="1"/>
  <c r="H211" i="1"/>
  <c r="P210" i="1"/>
  <c r="L210" i="1"/>
  <c r="H210" i="1"/>
  <c r="P209" i="1"/>
  <c r="L209" i="1"/>
  <c r="H209" i="1"/>
  <c r="P208" i="1"/>
  <c r="L208" i="1"/>
  <c r="H208" i="1"/>
  <c r="P207" i="1"/>
  <c r="L207" i="1"/>
  <c r="H207" i="1"/>
  <c r="P206" i="1"/>
  <c r="L206" i="1"/>
  <c r="H206" i="1"/>
  <c r="P205" i="1"/>
  <c r="L205" i="1"/>
  <c r="H205" i="1"/>
  <c r="P204" i="1"/>
  <c r="L204" i="1"/>
  <c r="H204" i="1"/>
  <c r="P203" i="1"/>
  <c r="L203" i="1"/>
  <c r="H203" i="1"/>
  <c r="P202" i="1"/>
  <c r="L202" i="1"/>
  <c r="H202" i="1"/>
  <c r="P201" i="1"/>
  <c r="L201" i="1"/>
  <c r="H201" i="1"/>
  <c r="P200" i="1"/>
  <c r="L200" i="1"/>
  <c r="H200" i="1"/>
  <c r="P199" i="1"/>
  <c r="L199" i="1"/>
  <c r="H199" i="1"/>
  <c r="P198" i="1"/>
  <c r="L198" i="1"/>
  <c r="H198" i="1"/>
  <c r="P197" i="1"/>
  <c r="L197" i="1"/>
  <c r="H197" i="1"/>
  <c r="P196" i="1"/>
  <c r="L196" i="1"/>
  <c r="H196" i="1"/>
  <c r="P195" i="1"/>
  <c r="L195" i="1"/>
  <c r="H195" i="1"/>
  <c r="P194" i="1"/>
  <c r="L194" i="1"/>
  <c r="H194" i="1"/>
  <c r="P193" i="1"/>
  <c r="L193" i="1"/>
  <c r="H193" i="1"/>
  <c r="P192" i="1"/>
  <c r="L192" i="1"/>
  <c r="H192" i="1"/>
  <c r="P191" i="1"/>
  <c r="L191" i="1"/>
  <c r="H191" i="1"/>
  <c r="P190" i="1"/>
  <c r="L190" i="1"/>
  <c r="H190" i="1"/>
  <c r="P189" i="1"/>
  <c r="L189" i="1"/>
  <c r="H189" i="1"/>
  <c r="P188" i="1"/>
  <c r="L188" i="1"/>
  <c r="H188" i="1"/>
  <c r="P187" i="1"/>
  <c r="L187" i="1"/>
  <c r="H187" i="1"/>
  <c r="P186" i="1"/>
  <c r="L186" i="1"/>
  <c r="H186" i="1"/>
  <c r="P185" i="1"/>
  <c r="L185" i="1"/>
  <c r="H185" i="1"/>
  <c r="P184" i="1"/>
  <c r="L184" i="1"/>
  <c r="H184" i="1"/>
  <c r="P183" i="1"/>
  <c r="L183" i="1"/>
  <c r="H183" i="1"/>
  <c r="P182" i="1"/>
  <c r="L182" i="1"/>
  <c r="H182" i="1"/>
  <c r="P181" i="1"/>
  <c r="L181" i="1"/>
  <c r="H181" i="1"/>
  <c r="P180" i="1"/>
  <c r="L180" i="1"/>
  <c r="H180" i="1"/>
  <c r="P179" i="1"/>
  <c r="L179" i="1"/>
  <c r="H179" i="1"/>
  <c r="P178" i="1"/>
  <c r="L178" i="1"/>
  <c r="H178" i="1"/>
  <c r="P177" i="1"/>
  <c r="L177" i="1"/>
  <c r="H177" i="1"/>
  <c r="P176" i="1"/>
  <c r="L176" i="1"/>
  <c r="H176" i="1"/>
  <c r="P175" i="1"/>
  <c r="L175" i="1"/>
  <c r="H175" i="1"/>
  <c r="P174" i="1"/>
  <c r="L174" i="1"/>
  <c r="H174" i="1"/>
  <c r="P173" i="1"/>
  <c r="L173" i="1"/>
  <c r="H173" i="1"/>
  <c r="P172" i="1"/>
  <c r="L172" i="1"/>
  <c r="H172" i="1"/>
  <c r="P171" i="1"/>
  <c r="L171" i="1"/>
  <c r="H171" i="1"/>
  <c r="P170" i="1"/>
  <c r="L170" i="1"/>
  <c r="H170" i="1"/>
  <c r="P169" i="1"/>
  <c r="L169" i="1"/>
  <c r="H169" i="1"/>
  <c r="P168" i="1"/>
  <c r="L168" i="1"/>
  <c r="H168" i="1"/>
  <c r="P167" i="1"/>
  <c r="L167" i="1"/>
  <c r="H167" i="1"/>
  <c r="P166" i="1"/>
  <c r="L166" i="1"/>
  <c r="H166" i="1"/>
  <c r="P165" i="1"/>
  <c r="L165" i="1"/>
  <c r="H165" i="1"/>
  <c r="P164" i="1"/>
  <c r="L164" i="1"/>
  <c r="H164" i="1"/>
  <c r="P163" i="1"/>
  <c r="L163" i="1"/>
  <c r="H163" i="1"/>
  <c r="P162" i="1"/>
  <c r="L162" i="1"/>
  <c r="H162" i="1"/>
  <c r="P161" i="1"/>
  <c r="L161" i="1"/>
  <c r="H161" i="1"/>
  <c r="P160" i="1"/>
  <c r="L160" i="1"/>
  <c r="H160" i="1"/>
  <c r="P159" i="1"/>
  <c r="L159" i="1"/>
  <c r="H159" i="1"/>
  <c r="P158" i="1"/>
  <c r="L158" i="1"/>
  <c r="H158" i="1"/>
  <c r="P157" i="1"/>
  <c r="L157" i="1"/>
  <c r="H157" i="1"/>
  <c r="P156" i="1"/>
  <c r="L156" i="1"/>
  <c r="H156" i="1"/>
  <c r="P155" i="1"/>
  <c r="L155" i="1"/>
  <c r="H155" i="1"/>
  <c r="P154" i="1"/>
  <c r="L154" i="1"/>
  <c r="H154" i="1"/>
  <c r="P153" i="1"/>
  <c r="L153" i="1"/>
  <c r="H153" i="1"/>
  <c r="P152" i="1"/>
  <c r="L152" i="1"/>
  <c r="H152" i="1"/>
  <c r="P151" i="1"/>
  <c r="L151" i="1"/>
  <c r="H151" i="1"/>
  <c r="P150" i="1"/>
  <c r="L150" i="1"/>
  <c r="H150" i="1"/>
  <c r="P149" i="1"/>
  <c r="L149" i="1"/>
  <c r="H149" i="1"/>
  <c r="P148" i="1"/>
  <c r="L148" i="1"/>
  <c r="H148" i="1"/>
  <c r="P147" i="1"/>
  <c r="L147" i="1"/>
  <c r="H147" i="1"/>
  <c r="P146" i="1"/>
  <c r="L146" i="1"/>
  <c r="H146" i="1"/>
  <c r="P145" i="1"/>
  <c r="L145" i="1"/>
  <c r="H145" i="1"/>
  <c r="P144" i="1"/>
  <c r="L144" i="1"/>
  <c r="H144" i="1"/>
  <c r="P143" i="1"/>
  <c r="L143" i="1"/>
  <c r="H143" i="1"/>
  <c r="P142" i="1"/>
  <c r="L142" i="1"/>
  <c r="H142" i="1"/>
  <c r="P141" i="1"/>
  <c r="L141" i="1"/>
  <c r="H141" i="1"/>
  <c r="P140" i="1"/>
  <c r="L140" i="1"/>
  <c r="H140" i="1"/>
  <c r="P139" i="1"/>
  <c r="L139" i="1"/>
  <c r="H139" i="1"/>
  <c r="P138" i="1"/>
  <c r="L138" i="1"/>
  <c r="H138" i="1"/>
  <c r="P137" i="1"/>
  <c r="L137" i="1"/>
  <c r="H137" i="1"/>
  <c r="P136" i="1"/>
  <c r="L136" i="1"/>
  <c r="H136" i="1"/>
  <c r="P135" i="1"/>
  <c r="L135" i="1"/>
  <c r="H135" i="1"/>
  <c r="P134" i="1"/>
  <c r="L134" i="1"/>
  <c r="H134" i="1"/>
  <c r="P133" i="1"/>
  <c r="L133" i="1"/>
  <c r="H133" i="1"/>
  <c r="P132" i="1"/>
  <c r="L132" i="1"/>
  <c r="H132" i="1"/>
  <c r="P131" i="1"/>
  <c r="L131" i="1"/>
  <c r="H131" i="1"/>
  <c r="P130" i="1"/>
  <c r="L130" i="1"/>
  <c r="H130" i="1"/>
  <c r="P129" i="1"/>
  <c r="L129" i="1"/>
  <c r="H129" i="1"/>
  <c r="P128" i="1"/>
  <c r="L128" i="1"/>
  <c r="H128" i="1"/>
  <c r="P127" i="1"/>
  <c r="L127" i="1"/>
  <c r="H127" i="1"/>
  <c r="P126" i="1"/>
  <c r="L126" i="1"/>
  <c r="H126" i="1"/>
  <c r="P125" i="1"/>
  <c r="L125" i="1"/>
  <c r="H125" i="1"/>
  <c r="P124" i="1"/>
  <c r="L124" i="1"/>
  <c r="H124" i="1"/>
  <c r="P123" i="1"/>
  <c r="L123" i="1"/>
  <c r="H123" i="1"/>
  <c r="P122" i="1"/>
  <c r="L122" i="1"/>
  <c r="H122" i="1"/>
  <c r="P121" i="1"/>
  <c r="L121" i="1"/>
  <c r="H121" i="1"/>
  <c r="P120" i="1"/>
  <c r="L120" i="1"/>
  <c r="H120" i="1"/>
  <c r="P119" i="1"/>
  <c r="L119" i="1"/>
  <c r="H119" i="1"/>
  <c r="P118" i="1"/>
  <c r="L118" i="1"/>
  <c r="H118" i="1"/>
  <c r="P117" i="1"/>
  <c r="L117" i="1"/>
  <c r="H117" i="1"/>
  <c r="P116" i="1"/>
  <c r="L116" i="1"/>
  <c r="H116" i="1"/>
  <c r="P115" i="1"/>
  <c r="L115" i="1"/>
  <c r="H115" i="1"/>
  <c r="P114" i="1"/>
  <c r="L114" i="1"/>
  <c r="H114" i="1"/>
  <c r="P113" i="1"/>
  <c r="L113" i="1"/>
  <c r="H113" i="1"/>
  <c r="P112" i="1"/>
  <c r="L112" i="1"/>
  <c r="H112" i="1"/>
  <c r="P111" i="1"/>
  <c r="L111" i="1"/>
  <c r="H111" i="1"/>
  <c r="P110" i="1"/>
  <c r="L110" i="1"/>
  <c r="H110" i="1"/>
  <c r="P109" i="1"/>
  <c r="L109" i="1"/>
  <c r="H109" i="1"/>
  <c r="P108" i="1"/>
  <c r="L108" i="1"/>
  <c r="H108" i="1"/>
  <c r="P107" i="1"/>
  <c r="L107" i="1"/>
  <c r="H107" i="1"/>
  <c r="P106" i="1"/>
  <c r="L106" i="1"/>
  <c r="H106" i="1"/>
  <c r="P105" i="1"/>
  <c r="L105" i="1"/>
  <c r="H105" i="1"/>
  <c r="P104" i="1"/>
  <c r="L104" i="1"/>
  <c r="H104" i="1"/>
  <c r="P103" i="1"/>
  <c r="L103" i="1"/>
  <c r="H103" i="1"/>
  <c r="P102" i="1"/>
  <c r="L102" i="1"/>
  <c r="H102" i="1"/>
  <c r="P101" i="1"/>
  <c r="L101" i="1"/>
  <c r="H101" i="1"/>
  <c r="P100" i="1"/>
  <c r="L100" i="1"/>
  <c r="H100" i="1"/>
  <c r="P99" i="1"/>
  <c r="L99" i="1"/>
  <c r="H99" i="1"/>
  <c r="P98" i="1"/>
  <c r="L98" i="1"/>
  <c r="H98" i="1"/>
  <c r="P97" i="1"/>
  <c r="L97" i="1"/>
  <c r="H97" i="1"/>
  <c r="P96" i="1"/>
  <c r="L96" i="1"/>
  <c r="H96" i="1"/>
  <c r="P95" i="1"/>
  <c r="L95" i="1"/>
  <c r="H95" i="1"/>
  <c r="P94" i="1"/>
  <c r="L94" i="1"/>
  <c r="H94" i="1"/>
  <c r="P93" i="1"/>
  <c r="L93" i="1"/>
  <c r="H93" i="1"/>
  <c r="P92" i="1"/>
  <c r="L92" i="1"/>
  <c r="H92" i="1"/>
  <c r="P91" i="1"/>
  <c r="L91" i="1"/>
  <c r="H91" i="1"/>
  <c r="P90" i="1"/>
  <c r="L90" i="1"/>
  <c r="H90" i="1"/>
  <c r="P89" i="1"/>
  <c r="L89" i="1"/>
  <c r="H89" i="1"/>
  <c r="P88" i="1"/>
  <c r="L88" i="1"/>
  <c r="H88" i="1"/>
  <c r="P87" i="1"/>
  <c r="L87" i="1"/>
  <c r="H87" i="1"/>
  <c r="P86" i="1"/>
  <c r="L86" i="1"/>
  <c r="H86" i="1"/>
  <c r="P85" i="1"/>
  <c r="L85" i="1"/>
  <c r="H85" i="1"/>
  <c r="P84" i="1"/>
  <c r="L84" i="1"/>
  <c r="H84" i="1"/>
  <c r="P83" i="1"/>
  <c r="L83" i="1"/>
  <c r="H83" i="1"/>
  <c r="P82" i="1"/>
  <c r="L82" i="1"/>
  <c r="H82" i="1"/>
  <c r="P81" i="1"/>
  <c r="L81" i="1"/>
  <c r="H81" i="1"/>
  <c r="P80" i="1"/>
  <c r="L80" i="1"/>
  <c r="H80" i="1"/>
  <c r="P79" i="1"/>
  <c r="L79" i="1"/>
  <c r="H79" i="1"/>
  <c r="P78" i="1"/>
  <c r="L78" i="1"/>
  <c r="H78" i="1"/>
  <c r="P77" i="1"/>
  <c r="L77" i="1"/>
  <c r="H77" i="1"/>
  <c r="P76" i="1"/>
  <c r="L76" i="1"/>
  <c r="H76" i="1"/>
  <c r="P75" i="1"/>
  <c r="L75" i="1"/>
  <c r="H75" i="1"/>
  <c r="P74" i="1"/>
  <c r="L74" i="1"/>
  <c r="H74" i="1"/>
  <c r="P73" i="1"/>
  <c r="L73" i="1"/>
  <c r="H73" i="1"/>
  <c r="P72" i="1"/>
  <c r="L72" i="1"/>
  <c r="H72" i="1"/>
  <c r="P71" i="1"/>
  <c r="L71" i="1"/>
  <c r="H71" i="1"/>
  <c r="P70" i="1"/>
  <c r="L70" i="1"/>
  <c r="H70" i="1"/>
  <c r="P69" i="1"/>
  <c r="L69" i="1"/>
  <c r="H69" i="1"/>
  <c r="P68" i="1"/>
  <c r="L68" i="1"/>
  <c r="H68" i="1"/>
  <c r="P67" i="1"/>
  <c r="L67" i="1"/>
  <c r="H67" i="1"/>
  <c r="P66" i="1"/>
  <c r="L66" i="1"/>
  <c r="H66" i="1"/>
  <c r="P65" i="1"/>
  <c r="L65" i="1"/>
  <c r="H65" i="1"/>
  <c r="P64" i="1"/>
  <c r="L64" i="1"/>
  <c r="H64" i="1"/>
  <c r="P63" i="1"/>
  <c r="L63" i="1"/>
  <c r="H63" i="1"/>
  <c r="P62" i="1"/>
  <c r="L62" i="1"/>
  <c r="H62" i="1"/>
  <c r="P61" i="1"/>
  <c r="L61" i="1"/>
  <c r="H61" i="1"/>
  <c r="P60" i="1"/>
  <c r="L60" i="1"/>
  <c r="H60" i="1"/>
  <c r="P59" i="1"/>
  <c r="L59" i="1"/>
  <c r="H59" i="1"/>
  <c r="P58" i="1"/>
  <c r="L58" i="1"/>
  <c r="H58" i="1"/>
  <c r="P57" i="1"/>
  <c r="L57" i="1"/>
  <c r="H57" i="1"/>
  <c r="P56" i="1"/>
  <c r="L56" i="1"/>
  <c r="H56" i="1"/>
  <c r="P55" i="1"/>
  <c r="L55" i="1"/>
  <c r="H55" i="1"/>
  <c r="P54" i="1"/>
  <c r="L54" i="1"/>
  <c r="H54" i="1"/>
  <c r="P53" i="1"/>
  <c r="L53" i="1"/>
  <c r="H53" i="1"/>
  <c r="P52" i="1"/>
  <c r="L52" i="1"/>
  <c r="H52" i="1"/>
  <c r="P51" i="1"/>
  <c r="L51" i="1"/>
  <c r="H51" i="1"/>
  <c r="P50" i="1"/>
  <c r="L50" i="1"/>
  <c r="H50" i="1"/>
  <c r="P49" i="1"/>
  <c r="L49" i="1"/>
  <c r="H49" i="1"/>
  <c r="P48" i="1"/>
  <c r="L48" i="1"/>
  <c r="H48" i="1"/>
  <c r="P47" i="1"/>
  <c r="L47" i="1"/>
  <c r="H47" i="1"/>
  <c r="P46" i="1"/>
  <c r="L46" i="1"/>
  <c r="H46" i="1"/>
  <c r="P45" i="1"/>
  <c r="L45" i="1"/>
  <c r="H45" i="1"/>
  <c r="P44" i="1"/>
  <c r="L44" i="1"/>
  <c r="H44" i="1"/>
  <c r="P43" i="1"/>
  <c r="L43" i="1"/>
  <c r="H43" i="1"/>
  <c r="P42" i="1"/>
  <c r="L42" i="1"/>
  <c r="H42" i="1"/>
  <c r="P41" i="1"/>
  <c r="L41" i="1"/>
  <c r="H41" i="1"/>
  <c r="P40" i="1"/>
  <c r="L40" i="1"/>
  <c r="H40" i="1"/>
  <c r="P39" i="1"/>
  <c r="L39" i="1"/>
  <c r="H39" i="1"/>
  <c r="P38" i="1"/>
  <c r="L38" i="1"/>
  <c r="H38" i="1"/>
  <c r="P37" i="1"/>
  <c r="L37" i="1"/>
  <c r="H37" i="1"/>
  <c r="P36" i="1"/>
  <c r="L36" i="1"/>
  <c r="H36" i="1"/>
  <c r="P35" i="1"/>
  <c r="L35" i="1"/>
  <c r="H35" i="1"/>
  <c r="P34" i="1"/>
  <c r="L34" i="1"/>
  <c r="H34" i="1"/>
  <c r="P33" i="1"/>
  <c r="L33" i="1"/>
  <c r="H33" i="1"/>
  <c r="P32" i="1"/>
  <c r="L32" i="1"/>
  <c r="H32" i="1"/>
  <c r="P31" i="1"/>
  <c r="L31" i="1"/>
  <c r="H31" i="1"/>
  <c r="P30" i="1"/>
  <c r="L30" i="1"/>
  <c r="H30" i="1"/>
  <c r="P29" i="1"/>
  <c r="L29" i="1"/>
  <c r="H29" i="1"/>
  <c r="P28" i="1"/>
  <c r="L28" i="1"/>
  <c r="H28" i="1"/>
  <c r="P27" i="1"/>
  <c r="L27" i="1"/>
  <c r="H27" i="1"/>
  <c r="P26" i="1"/>
  <c r="L26" i="1"/>
  <c r="H26" i="1"/>
  <c r="P25" i="1"/>
  <c r="L25" i="1"/>
  <c r="H25" i="1"/>
  <c r="P24" i="1"/>
  <c r="L24" i="1"/>
  <c r="H24" i="1"/>
  <c r="P23" i="1"/>
  <c r="L23" i="1"/>
  <c r="H23" i="1"/>
  <c r="P22" i="1"/>
  <c r="L22" i="1"/>
  <c r="H22" i="1"/>
  <c r="P21" i="1"/>
  <c r="L21" i="1"/>
  <c r="H21" i="1"/>
  <c r="P20" i="1"/>
  <c r="L20" i="1"/>
  <c r="H20" i="1"/>
  <c r="P19" i="1"/>
  <c r="L19" i="1"/>
  <c r="H19" i="1"/>
  <c r="P18" i="1"/>
  <c r="L18" i="1"/>
  <c r="H18" i="1"/>
  <c r="P17" i="1"/>
  <c r="L17" i="1"/>
  <c r="H17" i="1"/>
  <c r="P16" i="1"/>
  <c r="L16" i="1"/>
  <c r="H16" i="1"/>
  <c r="P15" i="1"/>
  <c r="L15" i="1"/>
  <c r="H15" i="1"/>
  <c r="P14" i="1"/>
  <c r="L14" i="1"/>
  <c r="H14" i="1"/>
  <c r="P13" i="1"/>
  <c r="L13" i="1"/>
  <c r="H13" i="1"/>
  <c r="P12" i="1"/>
  <c r="L12" i="1"/>
  <c r="H12" i="1"/>
  <c r="P11" i="1"/>
  <c r="L11" i="1"/>
  <c r="H11" i="1"/>
  <c r="P10" i="1"/>
  <c r="L10" i="1"/>
  <c r="H10" i="1"/>
  <c r="P9" i="1"/>
  <c r="L9" i="1"/>
  <c r="H9" i="1"/>
  <c r="P8" i="1"/>
  <c r="L8" i="1"/>
  <c r="H8" i="1"/>
  <c r="P7" i="1"/>
  <c r="L7" i="1"/>
  <c r="H7" i="1"/>
  <c r="P6" i="1"/>
  <c r="L6" i="1"/>
  <c r="H6" i="1"/>
  <c r="P5" i="1"/>
  <c r="L5" i="1"/>
  <c r="H5" i="1"/>
  <c r="P4" i="1"/>
  <c r="L4" i="1"/>
  <c r="H4" i="1"/>
  <c r="A5" i="1"/>
  <c r="D6" i="3"/>
  <c r="A2" i="2"/>
  <c r="I339" i="2"/>
  <c r="I31" i="2" l="1"/>
  <c r="I91" i="2"/>
  <c r="I170" i="2"/>
  <c r="I174" i="2"/>
  <c r="I194" i="2"/>
  <c r="I210" i="2"/>
  <c r="I227" i="2"/>
  <c r="I354" i="2"/>
  <c r="I363" i="2"/>
  <c r="I387" i="2"/>
  <c r="I476" i="2"/>
  <c r="I500" i="2"/>
  <c r="I113" i="2"/>
  <c r="I283" i="2"/>
  <c r="I291" i="2"/>
  <c r="I452" i="2"/>
  <c r="I426" i="2"/>
  <c r="I247" i="2"/>
  <c r="I447" i="2"/>
  <c r="I495" i="2"/>
  <c r="I127" i="2"/>
  <c r="I235" i="2"/>
  <c r="I58" i="2"/>
  <c r="I66" i="2"/>
  <c r="I158" i="2"/>
  <c r="I206" i="2"/>
  <c r="I330" i="2"/>
  <c r="I338" i="2"/>
  <c r="I422" i="2"/>
  <c r="I8" i="2"/>
  <c r="I384" i="2"/>
  <c r="I271" i="2"/>
  <c r="I409" i="2"/>
  <c r="I103" i="2"/>
  <c r="I40" i="2"/>
  <c r="I444" i="2"/>
  <c r="I276" i="2"/>
  <c r="I492" i="2"/>
  <c r="I333" i="2"/>
  <c r="I160" i="2"/>
  <c r="I484" i="2"/>
  <c r="I211" i="2"/>
  <c r="I425" i="2"/>
  <c r="I469" i="2"/>
  <c r="I294" i="2"/>
  <c r="I79" i="2"/>
  <c r="I288" i="2"/>
  <c r="I496" i="2"/>
  <c r="I264" i="2"/>
  <c r="I360" i="2"/>
  <c r="I420" i="2"/>
  <c r="I446" i="2"/>
  <c r="I468" i="2"/>
  <c r="I302" i="2"/>
  <c r="I268" i="2"/>
  <c r="I344" i="2"/>
  <c r="I475" i="2"/>
  <c r="I353" i="2"/>
  <c r="I293" i="2"/>
  <c r="I328" i="2"/>
  <c r="I139" i="2"/>
  <c r="I483" i="2"/>
  <c r="I192" i="2"/>
  <c r="I12" i="2"/>
  <c r="I349" i="2"/>
  <c r="I392" i="2"/>
  <c r="I280" i="2"/>
  <c r="I440" i="2"/>
  <c r="I177" i="2"/>
  <c r="I340" i="2"/>
  <c r="I78" i="2"/>
  <c r="I209" i="2"/>
  <c r="I308" i="2"/>
  <c r="I350" i="2"/>
  <c r="I343" i="2"/>
  <c r="I272" i="2"/>
  <c r="I163" i="2"/>
  <c r="I329" i="2"/>
  <c r="I348" i="2"/>
  <c r="I470" i="2"/>
  <c r="I37" i="2"/>
  <c r="I284" i="2"/>
  <c r="I368" i="2"/>
  <c r="I33" i="2"/>
  <c r="I101" i="2"/>
  <c r="I185" i="2"/>
  <c r="I351" i="2"/>
  <c r="I306" i="2"/>
  <c r="I90" i="2"/>
  <c r="I317" i="2"/>
  <c r="I257" i="2"/>
  <c r="I11" i="2"/>
  <c r="I123" i="2"/>
  <c r="I296" i="2"/>
  <c r="I375" i="2"/>
  <c r="I412" i="2"/>
  <c r="I451" i="2"/>
  <c r="I41" i="2"/>
  <c r="I109" i="2"/>
  <c r="I436" i="2"/>
  <c r="I83" i="2"/>
  <c r="I461" i="2"/>
  <c r="I352" i="2"/>
  <c r="I415" i="2"/>
  <c r="I485" i="2"/>
  <c r="I292" i="2"/>
  <c r="I273" i="2"/>
  <c r="I148" i="2"/>
  <c r="I289" i="2"/>
  <c r="I202" i="2"/>
  <c r="I464" i="2"/>
  <c r="I307" i="2"/>
  <c r="I214" i="2"/>
  <c r="I193" i="2"/>
  <c r="I159" i="2"/>
  <c r="I102" i="2"/>
  <c r="I481" i="2"/>
  <c r="I441" i="2"/>
  <c r="I366" i="2"/>
  <c r="I303" i="2"/>
  <c r="I290" i="2"/>
  <c r="I7" i="2"/>
  <c r="I459" i="2"/>
  <c r="I345" i="2"/>
  <c r="I241" i="2"/>
  <c r="I59" i="2"/>
  <c r="I342" i="2"/>
  <c r="I140" i="2"/>
  <c r="I121" i="2"/>
  <c r="I167" i="2"/>
  <c r="I341" i="2"/>
  <c r="I386" i="2"/>
  <c r="I17" i="2"/>
  <c r="I453" i="2"/>
  <c r="I301" i="2"/>
  <c r="I234" i="2"/>
  <c r="I205" i="2"/>
  <c r="I181" i="2"/>
  <c r="I96" i="2"/>
  <c r="I77" i="2"/>
  <c r="I499" i="2"/>
  <c r="I204" i="2"/>
  <c r="I44" i="2"/>
  <c r="I361" i="2"/>
  <c r="I482" i="2"/>
  <c r="I314" i="2"/>
  <c r="I376" i="2"/>
  <c r="I281" i="2"/>
  <c r="I188" i="2"/>
  <c r="I456" i="2"/>
  <c r="I448" i="2"/>
  <c r="I255" i="2"/>
  <c r="I203" i="2"/>
  <c r="I43" i="2"/>
  <c r="I489" i="2"/>
  <c r="I445" i="2"/>
  <c r="I494" i="2"/>
  <c r="I472" i="2"/>
  <c r="I449" i="2"/>
  <c r="I413" i="2"/>
  <c r="I372" i="2"/>
  <c r="I332" i="2"/>
  <c r="I151" i="2"/>
  <c r="I130" i="2"/>
  <c r="I65" i="2"/>
  <c r="I261" i="2"/>
  <c r="I385" i="2"/>
  <c r="I89" i="2"/>
  <c r="I105" i="2"/>
  <c r="I309" i="2"/>
  <c r="I108" i="2"/>
  <c r="I279" i="2"/>
  <c r="I132" i="2"/>
  <c r="I315" i="2"/>
  <c r="I374" i="2"/>
  <c r="I460" i="2"/>
  <c r="I133" i="2"/>
  <c r="I416" i="2"/>
  <c r="I42" i="2"/>
  <c r="A6" i="1"/>
  <c r="I275" i="2"/>
  <c r="I479" i="2"/>
  <c r="I491" i="2"/>
  <c r="I155" i="2"/>
  <c r="I380" i="2"/>
  <c r="I240" i="2"/>
  <c r="I131" i="2"/>
  <c r="I129" i="2"/>
  <c r="I128" i="2"/>
  <c r="I75" i="2"/>
  <c r="I346" i="2"/>
  <c r="I443" i="2"/>
  <c r="I442" i="2"/>
  <c r="I165" i="2"/>
  <c r="I164" i="2"/>
  <c r="I200" i="2"/>
  <c r="I201" i="2"/>
  <c r="I263" i="2"/>
  <c r="I431" i="2"/>
  <c r="I207" i="2"/>
  <c r="I166" i="2"/>
  <c r="I389" i="2"/>
  <c r="I208" i="2"/>
  <c r="I64" i="2"/>
  <c r="I189" i="2"/>
  <c r="I237" i="2"/>
  <c r="I396" i="2"/>
  <c r="I146" i="2"/>
  <c r="I14" i="2"/>
  <c r="I57" i="2"/>
  <c r="I236" i="2"/>
  <c r="I9" i="2"/>
  <c r="I182" i="2"/>
  <c r="I178" i="2"/>
  <c r="I110" i="2"/>
  <c r="I432" i="2"/>
  <c r="I34" i="2"/>
  <c r="I316" i="2"/>
  <c r="I300" i="2"/>
  <c r="I84" i="2"/>
  <c r="I122" i="2"/>
  <c r="I4" i="2"/>
  <c r="I107" i="2"/>
  <c r="I403" i="2"/>
  <c r="I295" i="2"/>
  <c r="I313" i="2"/>
  <c r="I493" i="2"/>
  <c r="I405" i="2"/>
  <c r="I427" i="2"/>
  <c r="I93" i="2"/>
  <c r="I124" i="2"/>
  <c r="I32" i="2"/>
  <c r="I362" i="2"/>
  <c r="I254" i="2"/>
  <c r="I186" i="2"/>
  <c r="I467" i="2"/>
  <c r="I62" i="2"/>
  <c r="I157" i="2"/>
  <c r="I336" i="2"/>
  <c r="I335" i="2"/>
  <c r="I199" i="2"/>
  <c r="I230" i="2"/>
  <c r="I252" i="2"/>
  <c r="I251" i="2"/>
  <c r="I320" i="2"/>
  <c r="I321" i="2"/>
  <c r="I45" i="2"/>
  <c r="I92" i="2"/>
  <c r="I429" i="2"/>
  <c r="I260" i="2"/>
  <c r="I68" i="2"/>
  <c r="I69" i="2"/>
  <c r="I120" i="2"/>
  <c r="I119" i="2"/>
  <c r="I125" i="2"/>
  <c r="I126" i="2"/>
  <c r="I383" i="2"/>
  <c r="I393" i="2"/>
  <c r="I497" i="2"/>
  <c r="I498" i="2"/>
  <c r="I19" i="2"/>
  <c r="I245" i="2"/>
  <c r="I244" i="2"/>
  <c r="I325" i="2"/>
  <c r="I326" i="2"/>
  <c r="I458" i="2"/>
  <c r="I457" i="2"/>
  <c r="I111" i="2"/>
  <c r="I112" i="2"/>
  <c r="I145" i="2"/>
  <c r="I144" i="2"/>
  <c r="I179" i="2"/>
  <c r="I180" i="2"/>
  <c r="I402" i="2"/>
  <c r="I401" i="2"/>
  <c r="I424" i="2"/>
  <c r="I439" i="2"/>
  <c r="I486" i="2"/>
  <c r="I487" i="2"/>
  <c r="I39" i="2"/>
  <c r="I38" i="2"/>
  <c r="I379" i="2"/>
  <c r="I256" i="2"/>
  <c r="I331" i="2"/>
  <c r="I80" i="2"/>
  <c r="I488" i="2"/>
  <c r="I23" i="2"/>
  <c r="I156" i="2"/>
  <c r="I175" i="2"/>
  <c r="I184" i="2"/>
  <c r="I357" i="2"/>
  <c r="I356" i="2"/>
  <c r="I85" i="2"/>
  <c r="I47" i="2"/>
  <c r="I48" i="2"/>
  <c r="I71" i="2"/>
  <c r="I250" i="2"/>
  <c r="I269" i="2"/>
  <c r="I411" i="2"/>
  <c r="I465" i="2"/>
  <c r="I21" i="2"/>
  <c r="I463" i="2"/>
  <c r="I162" i="2"/>
  <c r="I197" i="2"/>
  <c r="I223" i="2"/>
  <c r="I224" i="2"/>
  <c r="I277" i="2"/>
  <c r="I408" i="2"/>
  <c r="I407" i="2"/>
  <c r="I55" i="2"/>
  <c r="I2" i="2"/>
  <c r="I53" i="2"/>
  <c r="I312" i="2"/>
  <c r="I324" i="2"/>
  <c r="I367" i="2"/>
  <c r="I373" i="2"/>
  <c r="I473" i="2"/>
  <c r="I364" i="2"/>
  <c r="I248" i="2"/>
  <c r="I149" i="2"/>
  <c r="I115" i="2"/>
  <c r="I114" i="2"/>
  <c r="I220" i="2"/>
  <c r="I400" i="2"/>
  <c r="I471" i="2"/>
  <c r="I87" i="2"/>
  <c r="I88" i="2"/>
  <c r="I217" i="2"/>
  <c r="I232" i="2"/>
  <c r="I233" i="2"/>
  <c r="I267" i="2"/>
  <c r="I304" i="2"/>
  <c r="I305" i="2"/>
  <c r="I359" i="2"/>
  <c r="I434" i="2"/>
  <c r="I319" i="2" l="1"/>
  <c r="I30" i="2"/>
  <c r="I161" i="2"/>
  <c r="I5" i="2"/>
  <c r="I153" i="2"/>
  <c r="I423" i="2"/>
  <c r="I13" i="2"/>
  <c r="I253" i="2"/>
  <c r="I67" i="2"/>
  <c r="I404" i="2"/>
  <c r="I116" i="2"/>
  <c r="I150" i="2"/>
  <c r="I382" i="2"/>
  <c r="I147" i="2"/>
  <c r="I152" i="2"/>
  <c r="I228" i="2"/>
  <c r="I477" i="2"/>
  <c r="I242" i="2"/>
  <c r="I169" i="2"/>
  <c r="I191" i="2"/>
  <c r="I229" i="2"/>
  <c r="I391" i="2"/>
  <c r="I100" i="2"/>
  <c r="I95" i="2"/>
  <c r="I369" i="2"/>
  <c r="I104" i="2"/>
  <c r="I287" i="2"/>
  <c r="I274" i="2"/>
  <c r="I398" i="2"/>
  <c r="I231" i="2"/>
  <c r="I15" i="2"/>
  <c r="I365" i="2"/>
  <c r="I390" i="2"/>
  <c r="I419" i="2"/>
  <c r="I323" i="2"/>
  <c r="I76" i="2"/>
  <c r="I196" i="2"/>
  <c r="I355" i="2"/>
  <c r="I327" i="2"/>
  <c r="I399" i="2"/>
  <c r="I265" i="2"/>
  <c r="I176" i="2"/>
  <c r="I397" i="2"/>
  <c r="I246" i="2"/>
  <c r="I388" i="2"/>
  <c r="I195" i="2"/>
  <c r="I72" i="2"/>
  <c r="I187" i="2"/>
  <c r="I249" i="2"/>
  <c r="I74" i="2"/>
  <c r="I337" i="2"/>
  <c r="I94" i="2"/>
  <c r="I106" i="2"/>
  <c r="I243" i="2"/>
  <c r="I190" i="2"/>
  <c r="I134" i="2"/>
  <c r="I22" i="2"/>
  <c r="I259" i="2"/>
  <c r="I406" i="2"/>
  <c r="I297" i="2"/>
  <c r="I54" i="2"/>
  <c r="I143" i="2"/>
  <c r="I29" i="2"/>
  <c r="I215" i="2"/>
  <c r="I318" i="2"/>
  <c r="I226" i="2"/>
  <c r="I480" i="2"/>
  <c r="I334" i="2"/>
  <c r="I73" i="2"/>
  <c r="I26" i="2"/>
  <c r="I270" i="2"/>
  <c r="I238" i="2"/>
  <c r="I27" i="2"/>
  <c r="I171" i="2"/>
  <c r="I430" i="2"/>
  <c r="I82" i="2"/>
  <c r="I450" i="2"/>
  <c r="I258" i="2"/>
  <c r="I394" i="2"/>
  <c r="I28" i="2"/>
  <c r="I219" i="2"/>
  <c r="I198" i="2"/>
  <c r="I262" i="2"/>
  <c r="I454" i="2"/>
  <c r="I433" i="2"/>
  <c r="I437" i="2"/>
  <c r="I278" i="2"/>
  <c r="I16" i="2"/>
  <c r="I141" i="2"/>
  <c r="I490" i="2"/>
  <c r="I282" i="2"/>
  <c r="I138" i="2"/>
  <c r="I35" i="2"/>
  <c r="I24" i="2"/>
  <c r="I347" i="2"/>
  <c r="I310" i="2"/>
  <c r="I421" i="2"/>
  <c r="I414" i="2"/>
  <c r="I98" i="2"/>
  <c r="I6" i="2"/>
  <c r="I239" i="2"/>
  <c r="I154" i="2"/>
  <c r="I322" i="2"/>
  <c r="I478" i="2"/>
  <c r="I86" i="2"/>
  <c r="I51" i="2"/>
  <c r="I136" i="2"/>
  <c r="I97" i="2"/>
  <c r="I212" i="2"/>
  <c r="I410" i="2"/>
  <c r="I381" i="2"/>
  <c r="I142" i="2"/>
  <c r="I299" i="2"/>
  <c r="I135" i="2"/>
  <c r="I18" i="2"/>
  <c r="I81" i="2"/>
  <c r="I10" i="2"/>
  <c r="I221" i="2"/>
  <c r="I395" i="2"/>
  <c r="I358" i="2"/>
  <c r="I417" i="2"/>
  <c r="I173" i="2"/>
  <c r="I118" i="2"/>
  <c r="I455" i="2"/>
  <c r="I371" i="2"/>
  <c r="I56" i="2"/>
  <c r="I50" i="2"/>
  <c r="I183" i="2"/>
  <c r="I36" i="2"/>
  <c r="I213" i="2"/>
  <c r="I70" i="2"/>
  <c r="I285" i="2"/>
  <c r="I370" i="2"/>
  <c r="I428" i="2"/>
  <c r="I168" i="2"/>
  <c r="I311" i="2"/>
  <c r="I61" i="2"/>
  <c r="I298" i="2"/>
  <c r="I222" i="2"/>
  <c r="I474" i="2"/>
  <c r="I52" i="2"/>
  <c r="I46" i="2"/>
  <c r="I49" i="2"/>
  <c r="I225" i="2"/>
  <c r="I25" i="2"/>
  <c r="I63" i="2"/>
  <c r="I377" i="2"/>
  <c r="I117" i="2"/>
  <c r="A7" i="1"/>
  <c r="A3" i="2"/>
  <c r="I378" i="2"/>
  <c r="I435" i="2"/>
  <c r="I216" i="2"/>
  <c r="I462" i="2"/>
  <c r="I466" i="2"/>
  <c r="I137" i="2"/>
  <c r="I218" i="2"/>
  <c r="I60" i="2"/>
  <c r="I418" i="2"/>
  <c r="I438" i="2"/>
  <c r="I99" i="2"/>
  <c r="I286" i="2"/>
  <c r="I3" i="2"/>
  <c r="I172" i="2"/>
  <c r="I20" i="2"/>
  <c r="I266" i="2"/>
  <c r="M18" i="2" l="1"/>
  <c r="M8" i="2"/>
  <c r="M15" i="2"/>
  <c r="M20" i="2"/>
  <c r="J505" i="2"/>
  <c r="M19" i="2"/>
  <c r="M10" i="2"/>
  <c r="A8" i="1"/>
  <c r="A4" i="2"/>
  <c r="M14" i="2"/>
  <c r="M13" i="2"/>
  <c r="J506" i="2"/>
  <c r="M9" i="2"/>
  <c r="M12" i="2"/>
  <c r="M17" i="2"/>
  <c r="P18" i="2" s="1"/>
  <c r="M11" i="2"/>
  <c r="M16" i="2"/>
  <c r="J504" i="2"/>
  <c r="J503" i="2"/>
  <c r="P14" i="2" l="1"/>
  <c r="P19" i="2"/>
  <c r="P10" i="2"/>
  <c r="P15" i="2"/>
  <c r="P20" i="2"/>
  <c r="A5" i="2"/>
  <c r="A9" i="1"/>
  <c r="P17" i="2"/>
  <c r="P13" i="2"/>
  <c r="P12" i="2"/>
  <c r="P11" i="2"/>
  <c r="P16" i="2"/>
  <c r="J508" i="2"/>
  <c r="J509" i="2" s="1"/>
  <c r="J510" i="2" s="1"/>
  <c r="P9" i="2"/>
  <c r="A10" i="1" l="1"/>
  <c r="A6" i="2"/>
  <c r="A11" i="1" l="1"/>
  <c r="A7" i="2"/>
  <c r="A12" i="1" l="1"/>
  <c r="A8" i="2"/>
  <c r="A13" i="1" l="1"/>
  <c r="A9" i="2"/>
  <c r="A14" i="1" l="1"/>
  <c r="A10" i="2"/>
  <c r="A15" i="1" l="1"/>
  <c r="A11" i="2"/>
  <c r="A16" i="1" l="1"/>
  <c r="A12" i="2"/>
  <c r="A17" i="1" l="1"/>
  <c r="A13" i="2"/>
  <c r="A18" i="1" l="1"/>
  <c r="A14" i="2"/>
  <c r="A19" i="1" l="1"/>
  <c r="A15" i="2"/>
  <c r="A20" i="1" l="1"/>
  <c r="A16" i="2"/>
  <c r="A17" i="2" l="1"/>
  <c r="A21" i="1"/>
  <c r="A22" i="1" l="1"/>
  <c r="A18" i="2"/>
  <c r="A23" i="1" l="1"/>
  <c r="A19" i="2"/>
  <c r="A20" i="2" l="1"/>
  <c r="A24" i="1"/>
  <c r="A25" i="1" l="1"/>
  <c r="A21" i="2"/>
  <c r="A26" i="1" l="1"/>
  <c r="A22" i="2"/>
  <c r="A23" i="2" l="1"/>
  <c r="A27" i="1"/>
  <c r="A28" i="1" l="1"/>
  <c r="A24" i="2"/>
  <c r="A29" i="1" l="1"/>
  <c r="A25" i="2"/>
  <c r="A30" i="1" l="1"/>
  <c r="A26" i="2"/>
  <c r="A31" i="1" l="1"/>
  <c r="A27" i="2"/>
  <c r="A32" i="1" l="1"/>
  <c r="A28" i="2"/>
  <c r="A33" i="1" l="1"/>
  <c r="A29" i="2"/>
  <c r="A34" i="1" l="1"/>
  <c r="A30" i="2"/>
  <c r="A35" i="1" l="1"/>
  <c r="A31" i="2"/>
  <c r="A36" i="1" l="1"/>
  <c r="A32" i="2"/>
  <c r="A37" i="1" l="1"/>
  <c r="A33" i="2"/>
  <c r="A38" i="1" l="1"/>
  <c r="A34" i="2"/>
  <c r="A39" i="1" l="1"/>
  <c r="A35" i="2"/>
  <c r="A40" i="1" l="1"/>
  <c r="A36" i="2"/>
  <c r="A41" i="1" l="1"/>
  <c r="A37" i="2"/>
  <c r="A38" i="2" l="1"/>
  <c r="A42" i="1"/>
  <c r="A43" i="1" l="1"/>
  <c r="A39" i="2"/>
  <c r="A44" i="1" l="1"/>
  <c r="A40" i="2"/>
  <c r="A41" i="2" l="1"/>
  <c r="A45" i="1"/>
  <c r="A46" i="1" l="1"/>
  <c r="A42" i="2"/>
  <c r="A47" i="1" l="1"/>
  <c r="A43" i="2"/>
  <c r="A48" i="1" l="1"/>
  <c r="A44" i="2"/>
  <c r="A49" i="1" l="1"/>
  <c r="A45" i="2"/>
  <c r="A50" i="1" l="1"/>
  <c r="A46" i="2"/>
  <c r="A51" i="1" l="1"/>
  <c r="A47" i="2"/>
  <c r="A52" i="1" l="1"/>
  <c r="A48" i="2"/>
  <c r="A53" i="1" l="1"/>
  <c r="A49" i="2"/>
  <c r="A50" i="2" l="1"/>
  <c r="A54" i="1"/>
  <c r="A55" i="1" l="1"/>
  <c r="A51" i="2"/>
  <c r="A56" i="1" l="1"/>
  <c r="A52" i="2"/>
  <c r="A53" i="2" l="1"/>
  <c r="A57" i="1"/>
  <c r="A58" i="1" l="1"/>
  <c r="A54" i="2"/>
  <c r="A59" i="1" l="1"/>
  <c r="A55" i="2"/>
  <c r="A56" i="2" l="1"/>
  <c r="A60" i="1"/>
  <c r="A61" i="1" l="1"/>
  <c r="A57" i="2"/>
  <c r="A62" i="1" l="1"/>
  <c r="A58" i="2"/>
  <c r="A59" i="2" l="1"/>
  <c r="A63" i="1"/>
  <c r="A64" i="1" l="1"/>
  <c r="A60" i="2"/>
  <c r="A65" i="1" l="1"/>
  <c r="A61" i="2"/>
  <c r="A66" i="1" l="1"/>
  <c r="A62" i="2"/>
  <c r="A67" i="1" l="1"/>
  <c r="A63" i="2"/>
  <c r="A68" i="1" l="1"/>
  <c r="A64" i="2"/>
  <c r="A69" i="1" l="1"/>
  <c r="A65" i="2"/>
  <c r="A70" i="1" l="1"/>
  <c r="A66" i="2"/>
  <c r="A71" i="1" l="1"/>
  <c r="A67" i="2"/>
  <c r="A72" i="1" l="1"/>
  <c r="A68" i="2"/>
  <c r="A73" i="1" l="1"/>
  <c r="A69" i="2"/>
  <c r="A74" i="1" l="1"/>
  <c r="A70" i="2"/>
  <c r="A75" i="1" l="1"/>
  <c r="A71" i="2"/>
  <c r="A76" i="1" l="1"/>
  <c r="A72" i="2"/>
  <c r="A77" i="1" l="1"/>
  <c r="A73" i="2"/>
  <c r="A74" i="2" l="1"/>
  <c r="A78" i="1"/>
  <c r="A79" i="1" l="1"/>
  <c r="A75" i="2"/>
  <c r="A80" i="1" l="1"/>
  <c r="A76" i="2"/>
  <c r="A77" i="2" l="1"/>
  <c r="A81" i="1"/>
  <c r="A82" i="1" l="1"/>
  <c r="A78" i="2"/>
  <c r="A83" i="1" l="1"/>
  <c r="A79" i="2"/>
  <c r="A84" i="1" l="1"/>
  <c r="A80" i="2"/>
  <c r="A85" i="1" l="1"/>
  <c r="A81" i="2"/>
  <c r="A86" i="1" l="1"/>
  <c r="A82" i="2"/>
  <c r="A87" i="1" l="1"/>
  <c r="A83" i="2"/>
  <c r="A88" i="1" l="1"/>
  <c r="A84" i="2"/>
  <c r="A89" i="1" l="1"/>
  <c r="A85" i="2"/>
  <c r="A86" i="2" l="1"/>
  <c r="A90" i="1"/>
  <c r="A91" i="1" l="1"/>
  <c r="A87" i="2"/>
  <c r="A92" i="1" l="1"/>
  <c r="A88" i="2"/>
  <c r="A89" i="2" l="1"/>
  <c r="A93" i="1"/>
  <c r="A94" i="1" l="1"/>
  <c r="A90" i="2"/>
  <c r="A95" i="1" l="1"/>
  <c r="A91" i="2"/>
  <c r="A92" i="2" l="1"/>
  <c r="A96" i="1"/>
  <c r="A97" i="1" l="1"/>
  <c r="A93" i="2"/>
  <c r="A98" i="1" l="1"/>
  <c r="A94" i="2"/>
  <c r="A99" i="1" l="1"/>
  <c r="A95" i="2"/>
  <c r="A100" i="1" l="1"/>
  <c r="A96" i="2"/>
  <c r="A101" i="1" l="1"/>
  <c r="A97" i="2"/>
  <c r="A102" i="1" l="1"/>
  <c r="A98" i="2"/>
  <c r="A103" i="1" l="1"/>
  <c r="A99" i="2"/>
  <c r="A104" i="1" l="1"/>
  <c r="A100" i="2"/>
  <c r="A101" i="2" l="1"/>
  <c r="A105" i="1"/>
  <c r="A106" i="1" l="1"/>
  <c r="A102" i="2"/>
  <c r="A107" i="1" l="1"/>
  <c r="A103" i="2"/>
  <c r="A108" i="1" l="1"/>
  <c r="A104" i="2"/>
  <c r="A109" i="1" l="1"/>
  <c r="A105" i="2"/>
  <c r="A110" i="1" l="1"/>
  <c r="A106" i="2"/>
  <c r="A111" i="1" l="1"/>
  <c r="A107" i="2"/>
  <c r="A112" i="1" l="1"/>
  <c r="A108" i="2"/>
  <c r="A113" i="1" l="1"/>
  <c r="A109" i="2"/>
  <c r="A110" i="2" l="1"/>
  <c r="A114" i="1"/>
  <c r="A115" i="1" l="1"/>
  <c r="A111" i="2"/>
  <c r="A116" i="1" l="1"/>
  <c r="A112" i="2"/>
  <c r="A113" i="2" l="1"/>
  <c r="A117" i="1"/>
  <c r="A118" i="1" l="1"/>
  <c r="A114" i="2"/>
  <c r="A119" i="1" l="1"/>
  <c r="A115" i="2"/>
  <c r="A120" i="1" l="1"/>
  <c r="A116" i="2"/>
  <c r="A121" i="1" l="1"/>
  <c r="A117" i="2"/>
  <c r="A122" i="1" l="1"/>
  <c r="A118" i="2"/>
  <c r="A123" i="1" l="1"/>
  <c r="A119" i="2"/>
  <c r="A124" i="1" l="1"/>
  <c r="A120" i="2"/>
  <c r="A125" i="1" l="1"/>
  <c r="A121" i="2"/>
  <c r="A126" i="1" l="1"/>
  <c r="A122" i="2"/>
  <c r="A127" i="1" l="1"/>
  <c r="A123" i="2"/>
  <c r="A128" i="1" l="1"/>
  <c r="A124" i="2"/>
  <c r="A125" i="2" l="1"/>
  <c r="A129" i="1"/>
  <c r="A126" i="2" l="1"/>
  <c r="A130" i="1"/>
  <c r="A131" i="1" l="1"/>
  <c r="A127" i="2"/>
  <c r="A128" i="2" l="1"/>
  <c r="A132" i="1"/>
  <c r="A133" i="1" l="1"/>
  <c r="A129" i="2"/>
  <c r="A134" i="1" l="1"/>
  <c r="A130" i="2"/>
  <c r="A131" i="2" l="1"/>
  <c r="A135" i="1"/>
  <c r="A136" i="1" l="1"/>
  <c r="A132" i="2"/>
  <c r="A137" i="1" l="1"/>
  <c r="A133" i="2"/>
  <c r="A138" i="1" l="1"/>
  <c r="A134" i="2"/>
  <c r="A139" i="1" l="1"/>
  <c r="A135" i="2"/>
  <c r="A140" i="1" l="1"/>
  <c r="A136" i="2"/>
  <c r="A141" i="1" l="1"/>
  <c r="A137" i="2"/>
  <c r="A142" i="1" l="1"/>
  <c r="A138" i="2"/>
  <c r="A143" i="1" l="1"/>
  <c r="A139" i="2"/>
  <c r="A140" i="2" l="1"/>
  <c r="A144" i="1"/>
  <c r="A141" i="2" l="1"/>
  <c r="A145" i="1"/>
  <c r="A146" i="1" l="1"/>
  <c r="A142" i="2"/>
  <c r="A147" i="1" l="1"/>
  <c r="A143" i="2"/>
  <c r="A148" i="1" l="1"/>
  <c r="A144" i="2"/>
  <c r="A145" i="2" l="1"/>
  <c r="A149" i="1"/>
  <c r="A146" i="2" l="1"/>
  <c r="A150" i="1"/>
  <c r="A151" i="1" l="1"/>
  <c r="A147" i="2"/>
  <c r="A152" i="1" l="1"/>
  <c r="A148" i="2"/>
  <c r="A153" i="1" l="1"/>
  <c r="A149" i="2"/>
  <c r="A154" i="1" l="1"/>
  <c r="A150" i="2"/>
  <c r="A155" i="1" l="1"/>
  <c r="A151" i="2"/>
  <c r="A156" i="1" l="1"/>
  <c r="A152" i="2"/>
  <c r="A153" i="2" l="1"/>
  <c r="A157" i="1"/>
  <c r="A158" i="1" l="1"/>
  <c r="A154" i="2"/>
  <c r="A155" i="2" l="1"/>
  <c r="A159" i="1"/>
  <c r="A160" i="1" l="1"/>
  <c r="A156" i="2"/>
  <c r="A157" i="2" l="1"/>
  <c r="A161" i="1"/>
  <c r="A158" i="2" l="1"/>
  <c r="A162" i="1"/>
  <c r="A163" i="1" l="1"/>
  <c r="A159" i="2"/>
  <c r="A164" i="1" l="1"/>
  <c r="A160" i="2"/>
  <c r="A161" i="2" l="1"/>
  <c r="A165" i="1"/>
  <c r="A166" i="1" l="1"/>
  <c r="A162" i="2"/>
  <c r="A163" i="2" l="1"/>
  <c r="A167" i="1"/>
  <c r="A164" i="2" l="1"/>
  <c r="A168" i="1"/>
  <c r="A169" i="1" l="1"/>
  <c r="A165" i="2"/>
  <c r="A170" i="1" l="1"/>
  <c r="A166" i="2"/>
  <c r="A167" i="2" l="1"/>
  <c r="A171" i="1"/>
  <c r="A168" i="2" l="1"/>
  <c r="A172" i="1"/>
  <c r="A173" i="1" l="1"/>
  <c r="A169" i="2"/>
  <c r="A174" i="1" l="1"/>
  <c r="A170" i="2"/>
  <c r="A175" i="1" l="1"/>
  <c r="A171" i="2"/>
  <c r="A176" i="1" l="1"/>
  <c r="A172" i="2"/>
  <c r="A177" i="1" l="1"/>
  <c r="A173" i="2"/>
  <c r="A178" i="1" l="1"/>
  <c r="A174" i="2"/>
  <c r="A179" i="1" l="1"/>
  <c r="A175" i="2"/>
  <c r="A180" i="1" l="1"/>
  <c r="A176" i="2"/>
  <c r="A181" i="1" l="1"/>
  <c r="A177" i="2"/>
  <c r="A182" i="1" l="1"/>
  <c r="A178" i="2"/>
  <c r="A183" i="1" l="1"/>
  <c r="A179" i="2"/>
  <c r="A184" i="1" l="1"/>
  <c r="A180" i="2"/>
  <c r="A181" i="2" l="1"/>
  <c r="A185" i="1"/>
  <c r="A182" i="2" l="1"/>
  <c r="A186" i="1"/>
  <c r="A187" i="1" l="1"/>
  <c r="A183" i="2"/>
  <c r="A188" i="1" l="1"/>
  <c r="A184" i="2"/>
  <c r="A185" i="2" l="1"/>
  <c r="A189" i="1"/>
  <c r="A190" i="1" l="1"/>
  <c r="A186" i="2"/>
  <c r="A191" i="1" l="1"/>
  <c r="A187" i="2"/>
  <c r="A192" i="1" l="1"/>
  <c r="A188" i="2"/>
  <c r="A193" i="1" l="1"/>
  <c r="A189" i="2"/>
  <c r="A194" i="1" l="1"/>
  <c r="A190" i="2"/>
  <c r="A195" i="1" l="1"/>
  <c r="A191" i="2"/>
  <c r="A196" i="1" l="1"/>
  <c r="A192" i="2"/>
  <c r="A197" i="1" l="1"/>
  <c r="A193" i="2"/>
  <c r="A194" i="2" l="1"/>
  <c r="A198" i="1"/>
  <c r="A199" i="1" l="1"/>
  <c r="A195" i="2"/>
  <c r="A200" i="1" l="1"/>
  <c r="A196" i="2"/>
  <c r="A197" i="2" l="1"/>
  <c r="A201" i="1"/>
  <c r="A198" i="2" l="1"/>
  <c r="A202" i="1"/>
  <c r="A203" i="1" l="1"/>
  <c r="A199" i="2"/>
  <c r="A200" i="2" l="1"/>
  <c r="A204" i="1"/>
  <c r="A205" i="1" l="1"/>
  <c r="A201" i="2"/>
  <c r="A206" i="1" l="1"/>
  <c r="A202" i="2"/>
  <c r="A203" i="2" l="1"/>
  <c r="A207" i="1"/>
  <c r="A208" i="1" l="1"/>
  <c r="A204" i="2"/>
  <c r="A209" i="1" l="1"/>
  <c r="A205" i="2"/>
  <c r="A210" i="1" l="1"/>
  <c r="A206" i="2"/>
  <c r="A211" i="1" l="1"/>
  <c r="A207" i="2"/>
  <c r="A212" i="1" l="1"/>
  <c r="A208" i="2"/>
  <c r="A213" i="1" l="1"/>
  <c r="A209" i="2"/>
  <c r="A214" i="1" l="1"/>
  <c r="A210" i="2"/>
  <c r="A215" i="1" l="1"/>
  <c r="A211" i="2"/>
  <c r="A216" i="1" l="1"/>
  <c r="A212" i="2"/>
  <c r="A213" i="2" l="1"/>
  <c r="A217" i="1"/>
  <c r="A218" i="1" l="1"/>
  <c r="A214" i="2"/>
  <c r="A219" i="1" l="1"/>
  <c r="A215" i="2"/>
  <c r="A220" i="1" l="1"/>
  <c r="A216" i="2"/>
  <c r="A221" i="1" l="1"/>
  <c r="A217" i="2"/>
  <c r="A218" i="2" l="1"/>
  <c r="A222" i="1"/>
  <c r="A223" i="1" l="1"/>
  <c r="A219" i="2"/>
  <c r="A224" i="1" l="1"/>
  <c r="A220" i="2"/>
  <c r="A225" i="1" l="1"/>
  <c r="A221" i="2"/>
  <c r="A226" i="1" l="1"/>
  <c r="A222" i="2"/>
  <c r="A227" i="1" l="1"/>
  <c r="A223" i="2"/>
  <c r="A228" i="1" l="1"/>
  <c r="A224" i="2"/>
  <c r="A229" i="1" l="1"/>
  <c r="A225" i="2"/>
  <c r="A230" i="1" l="1"/>
  <c r="A226" i="2"/>
  <c r="A231" i="1" l="1"/>
  <c r="A227" i="2"/>
  <c r="A232" i="1" l="1"/>
  <c r="A228" i="2"/>
  <c r="A229" i="2" l="1"/>
  <c r="A233" i="1"/>
  <c r="A230" i="2" l="1"/>
  <c r="A234" i="1"/>
  <c r="A235" i="1" l="1"/>
  <c r="A231" i="2"/>
  <c r="A236" i="1" l="1"/>
  <c r="A232" i="2"/>
  <c r="A233" i="2" l="1"/>
  <c r="A237" i="1"/>
  <c r="A238" i="1" l="1"/>
  <c r="A234" i="2"/>
  <c r="A239" i="1" l="1"/>
  <c r="A235" i="2"/>
  <c r="A236" i="2" l="1"/>
  <c r="A240" i="1"/>
  <c r="A241" i="1" l="1"/>
  <c r="A237" i="2"/>
  <c r="A242" i="1" l="1"/>
  <c r="A238" i="2"/>
  <c r="A239" i="2" l="1"/>
  <c r="A243" i="1"/>
  <c r="A244" i="1" l="1"/>
  <c r="A240" i="2"/>
  <c r="A245" i="1" l="1"/>
  <c r="A241" i="2"/>
  <c r="A246" i="1" l="1"/>
  <c r="A242" i="2"/>
  <c r="A243" i="2" l="1"/>
  <c r="A247" i="1"/>
  <c r="A248" i="1" l="1"/>
  <c r="A244" i="2"/>
  <c r="A249" i="1" l="1"/>
  <c r="A245" i="2"/>
  <c r="A250" i="1" l="1"/>
  <c r="A246" i="2"/>
  <c r="A247" i="2" l="1"/>
  <c r="A251" i="1"/>
  <c r="A252" i="1" l="1"/>
  <c r="A248" i="2"/>
  <c r="A253" i="1" l="1"/>
  <c r="A249" i="2"/>
  <c r="A254" i="1" l="1"/>
  <c r="A250" i="2"/>
  <c r="A255" i="1" l="1"/>
  <c r="A251" i="2"/>
  <c r="A256" i="1" l="1"/>
  <c r="A252" i="2"/>
  <c r="A257" i="1" l="1"/>
  <c r="A253" i="2"/>
  <c r="A258" i="1" l="1"/>
  <c r="A254" i="2"/>
  <c r="A259" i="1" l="1"/>
  <c r="A255" i="2"/>
  <c r="A260" i="1" l="1"/>
  <c r="A256" i="2"/>
  <c r="A261" i="1" l="1"/>
  <c r="A257" i="2"/>
  <c r="A258" i="2" l="1"/>
  <c r="A262" i="1"/>
  <c r="A263" i="1" l="1"/>
  <c r="A259" i="2"/>
  <c r="A264" i="1" l="1"/>
  <c r="A260" i="2"/>
  <c r="A265" i="1" l="1"/>
  <c r="A261" i="2"/>
  <c r="A266" i="1" l="1"/>
  <c r="A262" i="2"/>
  <c r="A267" i="1" l="1"/>
  <c r="A263" i="2"/>
  <c r="A264" i="2" l="1"/>
  <c r="A268" i="1"/>
  <c r="A269" i="1" l="1"/>
  <c r="A265" i="2"/>
  <c r="A270" i="1" l="1"/>
  <c r="A266" i="2"/>
  <c r="A271" i="1" l="1"/>
  <c r="A267" i="2"/>
  <c r="A268" i="2" l="1"/>
  <c r="A272" i="1"/>
  <c r="A273" i="1" l="1"/>
  <c r="A269" i="2"/>
  <c r="A274" i="1" l="1"/>
  <c r="A270" i="2"/>
  <c r="A275" i="1" l="1"/>
  <c r="A271" i="2"/>
  <c r="A272" i="2" l="1"/>
  <c r="A276" i="1"/>
  <c r="A277" i="1" l="1"/>
  <c r="A273" i="2"/>
  <c r="A278" i="1" l="1"/>
  <c r="A274" i="2"/>
  <c r="A279" i="1" l="1"/>
  <c r="A275" i="2"/>
  <c r="A280" i="1" l="1"/>
  <c r="A276" i="2"/>
  <c r="A281" i="1" l="1"/>
  <c r="A277" i="2"/>
  <c r="A282" i="1" l="1"/>
  <c r="A278" i="2"/>
  <c r="A283" i="1" l="1"/>
  <c r="A279" i="2"/>
  <c r="A284" i="1" l="1"/>
  <c r="A280" i="2"/>
  <c r="A281" i="2" l="1"/>
  <c r="A285" i="1"/>
  <c r="A286" i="1" l="1"/>
  <c r="A282" i="2"/>
  <c r="A287" i="1" l="1"/>
  <c r="A283" i="2"/>
  <c r="A288" i="1" l="1"/>
  <c r="A284" i="2"/>
  <c r="A289" i="1" l="1"/>
  <c r="A285" i="2"/>
  <c r="A290" i="1" l="1"/>
  <c r="A286" i="2"/>
  <c r="A291" i="1" l="1"/>
  <c r="A287" i="2"/>
  <c r="A292" i="1" l="1"/>
  <c r="A288" i="2"/>
  <c r="A293" i="1" l="1"/>
  <c r="A289" i="2"/>
  <c r="A294" i="1" l="1"/>
  <c r="A290" i="2"/>
  <c r="A295" i="1" l="1"/>
  <c r="A291" i="2"/>
  <c r="A296" i="1" l="1"/>
  <c r="A292" i="2"/>
  <c r="A297" i="1" l="1"/>
  <c r="A293" i="2"/>
  <c r="A298" i="1" l="1"/>
  <c r="A294" i="2"/>
  <c r="A299" i="1" l="1"/>
  <c r="A295" i="2"/>
  <c r="A296" i="2" l="1"/>
  <c r="A300" i="1"/>
  <c r="A297" i="2" l="1"/>
  <c r="A301" i="1"/>
  <c r="A302" i="1" l="1"/>
  <c r="A298" i="2"/>
  <c r="A303" i="1" l="1"/>
  <c r="A299" i="2"/>
  <c r="A304" i="1" l="1"/>
  <c r="A300" i="2"/>
  <c r="A305" i="1" l="1"/>
  <c r="A301" i="2"/>
  <c r="A306" i="1" l="1"/>
  <c r="A302" i="2"/>
  <c r="A303" i="2" l="1"/>
  <c r="A307" i="1"/>
  <c r="A308" i="1" l="1"/>
  <c r="A304" i="2"/>
  <c r="A309" i="1" l="1"/>
  <c r="A305" i="2"/>
  <c r="A306" i="2" l="1"/>
  <c r="A310" i="1"/>
  <c r="A307" i="2" l="1"/>
  <c r="A311" i="1"/>
  <c r="A312" i="1" l="1"/>
  <c r="A308" i="2"/>
  <c r="A309" i="2" l="1"/>
  <c r="A313" i="1"/>
  <c r="A314" i="1" l="1"/>
  <c r="A310" i="2"/>
  <c r="A311" i="2" l="1"/>
  <c r="A315" i="1"/>
  <c r="A316" i="1" l="1"/>
  <c r="A312" i="2"/>
  <c r="A317" i="1" l="1"/>
  <c r="A313" i="2"/>
  <c r="A318" i="1" l="1"/>
  <c r="A314" i="2"/>
  <c r="A319" i="1" l="1"/>
  <c r="A315" i="2"/>
  <c r="A320" i="1" l="1"/>
  <c r="A316" i="2"/>
  <c r="A321" i="1" l="1"/>
  <c r="A317" i="2"/>
  <c r="A318" i="2" l="1"/>
  <c r="A322" i="1"/>
  <c r="A323" i="1" l="1"/>
  <c r="A319" i="2"/>
  <c r="A324" i="1" l="1"/>
  <c r="A320" i="2"/>
  <c r="A325" i="1" l="1"/>
  <c r="A321" i="2"/>
  <c r="A326" i="1" l="1"/>
  <c r="A322" i="2"/>
  <c r="A327" i="1" l="1"/>
  <c r="A323" i="2"/>
  <c r="A328" i="1" l="1"/>
  <c r="A324" i="2"/>
  <c r="A329" i="1" l="1"/>
  <c r="A325" i="2"/>
  <c r="A330" i="1" l="1"/>
  <c r="A326" i="2"/>
  <c r="A331" i="1" l="1"/>
  <c r="A327" i="2"/>
  <c r="A332" i="1" l="1"/>
  <c r="A328" i="2"/>
  <c r="A333" i="1" l="1"/>
  <c r="A329" i="2"/>
  <c r="A334" i="1" l="1"/>
  <c r="A330" i="2"/>
  <c r="A335" i="1" l="1"/>
  <c r="A331" i="2"/>
  <c r="A336" i="1" l="1"/>
  <c r="A332" i="2"/>
  <c r="A337" i="1" l="1"/>
  <c r="A333" i="2"/>
  <c r="A338" i="1" l="1"/>
  <c r="A334" i="2"/>
  <c r="A339" i="1" l="1"/>
  <c r="A335" i="2"/>
  <c r="A336" i="2" l="1"/>
  <c r="A340" i="1"/>
  <c r="A341" i="1" l="1"/>
  <c r="A337" i="2"/>
  <c r="A342" i="1" l="1"/>
  <c r="A338" i="2"/>
  <c r="A343" i="1" l="1"/>
  <c r="A339" i="2"/>
  <c r="A344" i="1" l="1"/>
  <c r="A340" i="2"/>
  <c r="A345" i="1" l="1"/>
  <c r="A341" i="2"/>
  <c r="A346" i="1" l="1"/>
  <c r="A342" i="2"/>
  <c r="A347" i="1" l="1"/>
  <c r="A343" i="2"/>
  <c r="A348" i="1" l="1"/>
  <c r="A344" i="2"/>
  <c r="A349" i="1" l="1"/>
  <c r="A345" i="2"/>
  <c r="A350" i="1" l="1"/>
  <c r="A346" i="2"/>
  <c r="A351" i="1" l="1"/>
  <c r="A347" i="2"/>
  <c r="A352" i="1" l="1"/>
  <c r="A348" i="2"/>
  <c r="A353" i="1" l="1"/>
  <c r="A349" i="2"/>
  <c r="A354" i="1" l="1"/>
  <c r="A350" i="2"/>
  <c r="A355" i="1" l="1"/>
  <c r="A351" i="2"/>
  <c r="A356" i="1" l="1"/>
  <c r="A352" i="2"/>
  <c r="A357" i="1" l="1"/>
  <c r="A353" i="2"/>
  <c r="A354" i="2" l="1"/>
  <c r="A358" i="1"/>
  <c r="A359" i="1" l="1"/>
  <c r="A355" i="2"/>
  <c r="A360" i="1" l="1"/>
  <c r="A356" i="2"/>
  <c r="A361" i="1" l="1"/>
  <c r="A357" i="2"/>
  <c r="A362" i="1" l="1"/>
  <c r="A358" i="2"/>
  <c r="A363" i="1" l="1"/>
  <c r="A359" i="2"/>
  <c r="A364" i="1" l="1"/>
  <c r="A360" i="2"/>
  <c r="A365" i="1" l="1"/>
  <c r="A361" i="2"/>
  <c r="A366" i="1" l="1"/>
  <c r="A362" i="2"/>
  <c r="A363" i="2" l="1"/>
  <c r="A367" i="1"/>
  <c r="A368" i="1" l="1"/>
  <c r="A364" i="2"/>
  <c r="A369" i="1" l="1"/>
  <c r="A365" i="2"/>
  <c r="A370" i="1" l="1"/>
  <c r="A366" i="2"/>
  <c r="A371" i="1" l="1"/>
  <c r="A367" i="2"/>
  <c r="A372" i="1" l="1"/>
  <c r="A368" i="2"/>
  <c r="A373" i="1" l="1"/>
  <c r="A369" i="2"/>
  <c r="A374" i="1" l="1"/>
  <c r="A370" i="2"/>
  <c r="A371" i="2" l="1"/>
  <c r="A375" i="1"/>
  <c r="A376" i="1" l="1"/>
  <c r="A372" i="2"/>
  <c r="A377" i="1" l="1"/>
  <c r="A373" i="2"/>
  <c r="A378" i="1" l="1"/>
  <c r="A374" i="2"/>
  <c r="A375" i="2" l="1"/>
  <c r="A379" i="1"/>
  <c r="A376" i="2" l="1"/>
  <c r="A380" i="1"/>
  <c r="A377" i="2" l="1"/>
  <c r="A381" i="1"/>
  <c r="A382" i="1" l="1"/>
  <c r="A378" i="2"/>
  <c r="A383" i="1" l="1"/>
  <c r="A379" i="2"/>
  <c r="A384" i="1" l="1"/>
  <c r="A380" i="2"/>
  <c r="A385" i="1" l="1"/>
  <c r="A381" i="2"/>
  <c r="A386" i="1" l="1"/>
  <c r="A382" i="2"/>
  <c r="A387" i="1" l="1"/>
  <c r="A383" i="2"/>
  <c r="A388" i="1" l="1"/>
  <c r="A384" i="2"/>
  <c r="A389" i="1" l="1"/>
  <c r="A385" i="2"/>
  <c r="A390" i="1" l="1"/>
  <c r="A386" i="2"/>
  <c r="A391" i="1" l="1"/>
  <c r="A387" i="2"/>
  <c r="A392" i="1" l="1"/>
  <c r="A388" i="2"/>
  <c r="A389" i="2" l="1"/>
  <c r="A393" i="1"/>
  <c r="A394" i="1" l="1"/>
  <c r="A390" i="2"/>
  <c r="A395" i="1" l="1"/>
  <c r="A391" i="2"/>
  <c r="A396" i="1" l="1"/>
  <c r="A392" i="2"/>
  <c r="A397" i="1" l="1"/>
  <c r="A393" i="2"/>
  <c r="A398" i="1" l="1"/>
  <c r="A394" i="2"/>
  <c r="A399" i="1" l="1"/>
  <c r="A395" i="2"/>
  <c r="A400" i="1" l="1"/>
  <c r="A396" i="2"/>
  <c r="A401" i="1" l="1"/>
  <c r="A397" i="2"/>
  <c r="A402" i="1" l="1"/>
  <c r="A398" i="2"/>
  <c r="A399" i="2" l="1"/>
  <c r="A403" i="1"/>
  <c r="A400" i="2" l="1"/>
  <c r="A404" i="1"/>
  <c r="A401" i="2" l="1"/>
  <c r="A405" i="1"/>
  <c r="A406" i="1" l="1"/>
  <c r="A402" i="2"/>
  <c r="A403" i="2" l="1"/>
  <c r="A407" i="1"/>
  <c r="A404" i="2" l="1"/>
  <c r="A408" i="1"/>
  <c r="A405" i="2" l="1"/>
  <c r="A409" i="1"/>
  <c r="A410" i="1" l="1"/>
  <c r="A406" i="2"/>
  <c r="A407" i="2" l="1"/>
  <c r="A411" i="1"/>
  <c r="A408" i="2" l="1"/>
  <c r="A412" i="1"/>
  <c r="A409" i="2" l="1"/>
  <c r="A413" i="1"/>
  <c r="A414" i="1" l="1"/>
  <c r="A410" i="2"/>
  <c r="A415" i="1" l="1"/>
  <c r="A411" i="2"/>
  <c r="A416" i="1" l="1"/>
  <c r="A412" i="2"/>
  <c r="A417" i="1" l="1"/>
  <c r="A413" i="2"/>
  <c r="A418" i="1" l="1"/>
  <c r="A414" i="2"/>
  <c r="A419" i="1" l="1"/>
  <c r="A415" i="2"/>
  <c r="A420" i="1" l="1"/>
  <c r="A416" i="2"/>
  <c r="A417" i="2" l="1"/>
  <c r="A421" i="1"/>
  <c r="A418" i="2" l="1"/>
  <c r="A422" i="1"/>
  <c r="A423" i="1" l="1"/>
  <c r="A419" i="2"/>
  <c r="A424" i="1" l="1"/>
  <c r="A420" i="2"/>
  <c r="A421" i="2" l="1"/>
  <c r="A425" i="1"/>
  <c r="A426" i="1" l="1"/>
  <c r="A422" i="2"/>
  <c r="A427" i="1" l="1"/>
  <c r="A423" i="2"/>
  <c r="A428" i="1" l="1"/>
  <c r="A424" i="2"/>
  <c r="A425" i="2" l="1"/>
  <c r="A429" i="1"/>
  <c r="A430" i="1" l="1"/>
  <c r="A426" i="2"/>
  <c r="A431" i="1" l="1"/>
  <c r="A427" i="2"/>
  <c r="A432" i="1" l="1"/>
  <c r="A428" i="2"/>
  <c r="A429" i="2" l="1"/>
  <c r="A433" i="1"/>
  <c r="A434" i="1" l="1"/>
  <c r="A430" i="2"/>
  <c r="A431" i="2" l="1"/>
  <c r="A435" i="1"/>
  <c r="A436" i="1" l="1"/>
  <c r="A432" i="2"/>
  <c r="A433" i="2" l="1"/>
  <c r="A437" i="1"/>
  <c r="A434" i="2" l="1"/>
  <c r="A438" i="1"/>
  <c r="A435" i="2" l="1"/>
  <c r="A439" i="1"/>
  <c r="A440" i="1" l="1"/>
  <c r="A436" i="2"/>
  <c r="A437" i="2" l="1"/>
  <c r="A441" i="1"/>
  <c r="A442" i="1" l="1"/>
  <c r="A438" i="2"/>
  <c r="A439" i="2" l="1"/>
  <c r="A443" i="1"/>
  <c r="A444" i="1" l="1"/>
  <c r="A440" i="2"/>
  <c r="A445" i="1" l="1"/>
  <c r="A441" i="2"/>
  <c r="A446" i="1" l="1"/>
  <c r="A442" i="2"/>
  <c r="A447" i="1" l="1"/>
  <c r="A443" i="2"/>
  <c r="A448" i="1" l="1"/>
  <c r="A444" i="2"/>
  <c r="A449" i="1" l="1"/>
  <c r="A445" i="2"/>
  <c r="A450" i="1" l="1"/>
  <c r="A446" i="2"/>
  <c r="A451" i="1" l="1"/>
  <c r="A447" i="2"/>
  <c r="A452" i="1" l="1"/>
  <c r="A448" i="2"/>
  <c r="A453" i="1" l="1"/>
  <c r="A449" i="2"/>
  <c r="A454" i="1" l="1"/>
  <c r="A450" i="2"/>
  <c r="A451" i="2" l="1"/>
  <c r="A455" i="1"/>
  <c r="A452" i="2" l="1"/>
  <c r="A456" i="1"/>
  <c r="A457" i="1" l="1"/>
  <c r="A453" i="2"/>
  <c r="A458" i="1" l="1"/>
  <c r="A454" i="2"/>
  <c r="A459" i="1" l="1"/>
  <c r="A455" i="2"/>
  <c r="A460" i="1" l="1"/>
  <c r="A456" i="2"/>
  <c r="A461" i="1" l="1"/>
  <c r="A457" i="2"/>
  <c r="A462" i="1" l="1"/>
  <c r="A458" i="2"/>
  <c r="A463" i="1" l="1"/>
  <c r="A459" i="2"/>
  <c r="A464" i="1" l="1"/>
  <c r="A460" i="2"/>
  <c r="A465" i="1" l="1"/>
  <c r="A461" i="2"/>
  <c r="A466" i="1" l="1"/>
  <c r="A462" i="2"/>
  <c r="A463" i="2" l="1"/>
  <c r="A467" i="1"/>
  <c r="A468" i="1" l="1"/>
  <c r="A464" i="2"/>
  <c r="A469" i="1" l="1"/>
  <c r="A465" i="2"/>
  <c r="A470" i="1" l="1"/>
  <c r="A466" i="2"/>
  <c r="A471" i="1" l="1"/>
  <c r="A467" i="2"/>
  <c r="A472" i="1" l="1"/>
  <c r="A468" i="2"/>
  <c r="A473" i="1" l="1"/>
  <c r="A469" i="2"/>
  <c r="A474" i="1" l="1"/>
  <c r="A470" i="2"/>
  <c r="A475" i="1" l="1"/>
  <c r="A471" i="2"/>
  <c r="A476" i="1" l="1"/>
  <c r="A472" i="2"/>
  <c r="A473" i="2" l="1"/>
  <c r="A477" i="1"/>
  <c r="A478" i="1" l="1"/>
  <c r="A474" i="2"/>
  <c r="A475" i="2" l="1"/>
  <c r="A479" i="1"/>
  <c r="A480" i="1" l="1"/>
  <c r="A476" i="2"/>
  <c r="A481" i="1" l="1"/>
  <c r="A477" i="2"/>
  <c r="A482" i="1" l="1"/>
  <c r="A478" i="2"/>
  <c r="A479" i="2" l="1"/>
  <c r="A483" i="1"/>
  <c r="A484" i="1" l="1"/>
  <c r="A480" i="2"/>
  <c r="A485" i="1" l="1"/>
  <c r="A481" i="2"/>
  <c r="A486" i="1" l="1"/>
  <c r="A482" i="2"/>
  <c r="A487" i="1" l="1"/>
  <c r="A483" i="2"/>
  <c r="A488" i="1" l="1"/>
  <c r="A484" i="2"/>
  <c r="A489" i="1" l="1"/>
  <c r="A485" i="2"/>
  <c r="A490" i="1" l="1"/>
  <c r="A486" i="2"/>
  <c r="A491" i="1" l="1"/>
  <c r="A487" i="2"/>
  <c r="A492" i="1" l="1"/>
  <c r="A488" i="2"/>
  <c r="A493" i="1" l="1"/>
  <c r="A489" i="2"/>
  <c r="A494" i="1" l="1"/>
  <c r="A490" i="2"/>
  <c r="A495" i="1" l="1"/>
  <c r="A491" i="2"/>
  <c r="A496" i="1" l="1"/>
  <c r="A492" i="2"/>
  <c r="A497" i="1" l="1"/>
  <c r="A493" i="2"/>
  <c r="A498" i="1" l="1"/>
  <c r="A494" i="2"/>
  <c r="A499" i="1" l="1"/>
  <c r="A495" i="2"/>
  <c r="A500" i="1" l="1"/>
  <c r="A496" i="2"/>
  <c r="A501" i="1" l="1"/>
  <c r="A497" i="2"/>
  <c r="A502" i="1" l="1"/>
  <c r="A498" i="2"/>
  <c r="A503" i="1" l="1"/>
  <c r="A499" i="2"/>
  <c r="A504" i="1" l="1"/>
  <c r="A500" i="2"/>
</calcChain>
</file>

<file path=xl/sharedStrings.xml><?xml version="1.0" encoding="utf-8"?>
<sst xmlns="http://schemas.openxmlformats.org/spreadsheetml/2006/main" count="41" uniqueCount="30">
  <si>
    <t>Day</t>
  </si>
  <si>
    <t>Scenario</t>
  </si>
  <si>
    <t>FTSE 100</t>
  </si>
  <si>
    <t>CAC 40</t>
  </si>
  <si>
    <t>Nikkei 225</t>
  </si>
  <si>
    <t>Portfolio Value ('000s)</t>
  </si>
  <si>
    <t>Loss ('000s)</t>
  </si>
  <si>
    <t>Mean</t>
  </si>
  <si>
    <t>SD</t>
  </si>
  <si>
    <t>Skewness</t>
  </si>
  <si>
    <t>Kurtosis</t>
  </si>
  <si>
    <t xml:space="preserve">  </t>
  </si>
  <si>
    <t>frequ</t>
  </si>
  <si>
    <t xml:space="preserve">Portfolio </t>
  </si>
  <si>
    <t>Investments</t>
  </si>
  <si>
    <t>CAC40</t>
  </si>
  <si>
    <t>f(x)</t>
  </si>
  <si>
    <t>Std Error</t>
  </si>
  <si>
    <t>x</t>
  </si>
  <si>
    <t>Exch Rate</t>
  </si>
  <si>
    <t>Adjusted</t>
  </si>
  <si>
    <t>FTSE-100</t>
  </si>
  <si>
    <t>FTSE-500</t>
  </si>
  <si>
    <t>CAC-40</t>
  </si>
  <si>
    <t>Nikkei</t>
  </si>
  <si>
    <t>S&amp;P 500</t>
  </si>
  <si>
    <t>GBP/USD</t>
  </si>
  <si>
    <t>USD/EUR</t>
  </si>
  <si>
    <t>USD/JPY</t>
  </si>
  <si>
    <t>S&amp;P500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</si>
</sst>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"/>
    <numFmt numFmtId="165" formatCode="0.00000"/>
    <numFmt numFmtId="166" formatCode="0.0000000"/>
    <numFmt numFmtId="167" formatCode="#,##0.000000"/>
    <numFmt numFmtId="168" formatCode="0.0000000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9"/>
      <color rgb="FF333333"/>
      <name val="Inherit"/>
    </font>
    <font>
      <sz val="9"/>
      <color rgb="FF333333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/>
      <right/>
      <top style="medium">
        <color rgb="FFDADADA"/>
      </top>
      <bottom/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0" borderId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/>
    </xf>
    <xf numFmtId="166" fontId="0" fillId="0" borderId="0" xfId="0" applyNumberFormat="1"/>
    <xf numFmtId="0" fontId="18" fillId="0" borderId="0" xfId="0" applyFont="1" applyAlignment="1">
      <alignment horizontal="right" indent="1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0" fillId="0" borderId="0" xfId="0" applyFont="1"/>
    <xf numFmtId="2" fontId="18" fillId="0" borderId="0" xfId="0" applyNumberFormat="1" applyFont="1" applyAlignment="1">
      <alignment horizontal="center"/>
    </xf>
    <xf numFmtId="15" fontId="19" fillId="33" borderId="0" xfId="0" applyNumberFormat="1" applyFont="1" applyFill="1" applyBorder="1" applyAlignment="1">
      <alignment horizontal="left" vertical="center" indent="1" readingOrder="1"/>
    </xf>
    <xf numFmtId="167" fontId="20" fillId="33" borderId="0" xfId="0" applyNumberFormat="1" applyFont="1" applyFill="1" applyBorder="1" applyAlignment="1">
      <alignment horizontal="right" vertical="center" wrapText="1" readingOrder="1"/>
    </xf>
    <xf numFmtId="4" fontId="0" fillId="0" borderId="0" xfId="0" applyNumberFormat="1"/>
    <xf numFmtId="2" fontId="20" fillId="33" borderId="0" xfId="0" applyNumberFormat="1" applyFont="1" applyFill="1" applyBorder="1" applyAlignment="1">
      <alignment horizontal="right" vertical="center" wrapText="1" readingOrder="1"/>
    </xf>
    <xf numFmtId="165" fontId="0" fillId="0" borderId="0" xfId="0" applyNumberFormat="1"/>
    <xf numFmtId="15" fontId="19" fillId="33" borderId="10" xfId="0" applyNumberFormat="1" applyFont="1" applyFill="1" applyBorder="1" applyAlignment="1">
      <alignment horizontal="left" vertical="center" indent="1" readingOrder="1"/>
    </xf>
    <xf numFmtId="4" fontId="20" fillId="33" borderId="11" xfId="0" applyNumberFormat="1" applyFont="1" applyFill="1" applyBorder="1" applyAlignment="1">
      <alignment horizontal="right" vertical="center" wrapText="1" readingOrder="1"/>
    </xf>
    <xf numFmtId="168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084852118936034"/>
          <c:y val="0.15088961235614778"/>
          <c:w val="0.74586023622047248"/>
          <c:h val="0.761030688471633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Scenarios!$P$8</c:f>
              <c:strCache>
                <c:ptCount val="1"/>
                <c:pt idx="0">
                  <c:v>frequ</c:v>
                </c:pt>
              </c:strCache>
            </c:strRef>
          </c:tx>
          <c:invertIfNegative val="0"/>
          <c:cat>
            <c:numRef>
              <c:f>Scenarios!$O$9:$O$20</c:f>
              <c:numCache>
                <c:formatCode>General</c:formatCode>
                <c:ptCount val="12"/>
                <c:pt idx="0">
                  <c:v>-600</c:v>
                </c:pt>
                <c:pt idx="1">
                  <c:v>-500</c:v>
                </c:pt>
                <c:pt idx="2">
                  <c:v>-400</c:v>
                </c:pt>
                <c:pt idx="3">
                  <c:v>-300</c:v>
                </c:pt>
                <c:pt idx="4">
                  <c:v>-200</c:v>
                </c:pt>
                <c:pt idx="5">
                  <c:v>-100</c:v>
                </c:pt>
                <c:pt idx="6">
                  <c:v>0</c:v>
                </c:pt>
                <c:pt idx="7">
                  <c:v>100</c:v>
                </c:pt>
                <c:pt idx="8">
                  <c:v>200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</c:numCache>
            </c:numRef>
          </c:cat>
          <c:val>
            <c:numRef>
              <c:f>Scenarios!$P$9:$P$20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17</c:v>
                </c:pt>
                <c:pt idx="5">
                  <c:v>105</c:v>
                </c:pt>
                <c:pt idx="6">
                  <c:v>268</c:v>
                </c:pt>
                <c:pt idx="7">
                  <c:v>74</c:v>
                </c:pt>
                <c:pt idx="8">
                  <c:v>18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9-4993-A326-A85E0CA92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2783024"/>
        <c:axId val="1"/>
      </c:barChart>
      <c:catAx>
        <c:axId val="64278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4278302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2</xdr:row>
      <xdr:rowOff>161924</xdr:rowOff>
    </xdr:from>
    <xdr:to>
      <xdr:col>20</xdr:col>
      <xdr:colOff>514350</xdr:colOff>
      <xdr:row>6</xdr:row>
      <xdr:rowOff>190499</xdr:rowOff>
    </xdr:to>
    <xdr:sp macro="" textlink="">
      <xdr:nvSpPr>
        <xdr:cNvPr id="2" name="TextBox 1"/>
        <xdr:cNvSpPr txBox="1"/>
      </xdr:nvSpPr>
      <xdr:spPr>
        <a:xfrm>
          <a:off x="10296525" y="542924"/>
          <a:ext cx="2476500" cy="981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This worksheet contains data for the VaR historical simulation</a:t>
          </a:r>
          <a:r>
            <a:rPr lang="en-US" sz="1100" baseline="0"/>
            <a:t> example</a:t>
          </a:r>
          <a:endParaRPr lang="en-US" sz="1100"/>
        </a:p>
      </xdr:txBody>
    </xdr:sp>
    <xdr:clientData/>
  </xdr:twoCellAnchor>
  <xdr:twoCellAnchor>
    <xdr:from>
      <xdr:col>16</xdr:col>
      <xdr:colOff>476250</xdr:colOff>
      <xdr:row>2</xdr:row>
      <xdr:rowOff>161924</xdr:rowOff>
    </xdr:from>
    <xdr:to>
      <xdr:col>20</xdr:col>
      <xdr:colOff>514350</xdr:colOff>
      <xdr:row>6</xdr:row>
      <xdr:rowOff>190499</xdr:rowOff>
    </xdr:to>
    <xdr:sp macro="" textlink="">
      <xdr:nvSpPr>
        <xdr:cNvPr id="3" name="TextBox 2"/>
        <xdr:cNvSpPr txBox="1"/>
      </xdr:nvSpPr>
      <xdr:spPr>
        <a:xfrm>
          <a:off x="10296525" y="542924"/>
          <a:ext cx="2476500" cy="981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This worksheet contains data for the VaR historical simulation</a:t>
          </a:r>
          <a:r>
            <a:rPr lang="en-US" sz="1100" baseline="0"/>
            <a:t> example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20</xdr:row>
      <xdr:rowOff>66675</xdr:rowOff>
    </xdr:from>
    <xdr:to>
      <xdr:col>17</xdr:col>
      <xdr:colOff>495300</xdr:colOff>
      <xdr:row>41</xdr:row>
      <xdr:rowOff>28575</xdr:rowOff>
    </xdr:to>
    <xdr:graphicFrame macro="">
      <xdr:nvGraphicFramePr>
        <xdr:cNvPr id="118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428625</xdr:colOff>
      <xdr:row>2</xdr:row>
      <xdr:rowOff>104775</xdr:rowOff>
    </xdr:from>
    <xdr:to>
      <xdr:col>16</xdr:col>
      <xdr:colOff>495300</xdr:colOff>
      <xdr:row>5</xdr:row>
      <xdr:rowOff>133350</xdr:rowOff>
    </xdr:to>
    <xdr:sp macro="" textlink="">
      <xdr:nvSpPr>
        <xdr:cNvPr id="3" name="TextBox 2"/>
        <xdr:cNvSpPr txBox="1"/>
      </xdr:nvSpPr>
      <xdr:spPr>
        <a:xfrm>
          <a:off x="7362825" y="485775"/>
          <a:ext cx="3905250" cy="600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This worksheet calculates the value of the portfolio in L2:O2</a:t>
          </a:r>
          <a:r>
            <a:rPr lang="en-US" sz="1100" baseline="0"/>
            <a:t> on July 9, 2020 for the 500 scenarios. The I column shows the loss between July 8, 2020 and July 9, 2020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3</xdr:row>
      <xdr:rowOff>161924</xdr:rowOff>
    </xdr:from>
    <xdr:to>
      <xdr:col>8</xdr:col>
      <xdr:colOff>590550</xdr:colOff>
      <xdr:row>9</xdr:row>
      <xdr:rowOff>180975</xdr:rowOff>
    </xdr:to>
    <xdr:sp macro="" textlink="">
      <xdr:nvSpPr>
        <xdr:cNvPr id="2" name="TextBox 1"/>
        <xdr:cNvSpPr txBox="1"/>
      </xdr:nvSpPr>
      <xdr:spPr>
        <a:xfrm>
          <a:off x="3114675" y="733424"/>
          <a:ext cx="2381250" cy="11620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In this worksheet the losses have been  ranked from the worst to the best. </a:t>
          </a:r>
          <a:r>
            <a:rPr lang="en-US" sz="1100">
              <a:solidFill>
                <a:sysClr val="windowText" lastClr="000000"/>
              </a:solidFill>
            </a:rPr>
            <a:t>The</a:t>
          </a:r>
          <a:r>
            <a:rPr lang="en-US" sz="1100"/>
            <a:t> one day 99%  VaR</a:t>
          </a:r>
          <a:r>
            <a:rPr lang="en-US" sz="1100" baseline="0"/>
            <a:t> 422.291</a:t>
          </a:r>
          <a:r>
            <a:rPr lang="en-US" sz="1100"/>
            <a:t> is in cell B6. The one-day ES is obtained by averaging the first five losses. It is 669.391</a:t>
          </a:r>
          <a:r>
            <a:rPr lang="en-US" sz="1100" baseline="0"/>
            <a:t> (see cell D6).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4"/>
  <sheetViews>
    <sheetView topLeftCell="A479" zoomScaleNormal="100" workbookViewId="0">
      <selection activeCell="P4" sqref="P4"/>
    </sheetView>
  </sheetViews>
  <sheetFormatPr defaultRowHeight="14.5"/>
  <cols>
    <col min="2" max="3" width="16.26953125" customWidth="1"/>
    <col min="8" max="8" width="11.81640625" style="3" bestFit="1" customWidth="1"/>
    <col min="9" max="9" width="11.81640625" customWidth="1"/>
    <col min="12" max="12" width="15.81640625" style="3" customWidth="1"/>
    <col min="15" max="15" width="9.54296875" style="16" bestFit="1" customWidth="1"/>
    <col min="16" max="16" width="9.54296875" style="3" customWidth="1"/>
    <col min="21" max="21" width="13.7265625" bestFit="1" customWidth="1"/>
  </cols>
  <sheetData>
    <row r="1" spans="1:16" s="1" customFormat="1">
      <c r="B1" s="7"/>
      <c r="C1" s="7"/>
      <c r="D1" s="8"/>
      <c r="E1" s="8"/>
      <c r="F1" s="8"/>
      <c r="G1" s="8" t="s">
        <v>19</v>
      </c>
      <c r="H1" s="11" t="s">
        <v>20</v>
      </c>
      <c r="I1" s="8"/>
      <c r="J1" s="8"/>
      <c r="K1" s="8" t="s">
        <v>19</v>
      </c>
      <c r="L1" s="11" t="s">
        <v>20</v>
      </c>
      <c r="M1" s="8"/>
      <c r="N1" s="8"/>
      <c r="O1" s="8" t="s">
        <v>19</v>
      </c>
      <c r="P1" s="11" t="s">
        <v>20</v>
      </c>
    </row>
    <row r="2" spans="1:16">
      <c r="B2" s="7"/>
      <c r="C2" s="7"/>
      <c r="D2" s="8" t="s">
        <v>25</v>
      </c>
      <c r="E2" s="8"/>
      <c r="F2" s="8" t="s">
        <v>21</v>
      </c>
      <c r="G2" s="8" t="s">
        <v>26</v>
      </c>
      <c r="H2" s="11" t="s">
        <v>22</v>
      </c>
      <c r="I2" s="8"/>
      <c r="J2" s="8" t="s">
        <v>23</v>
      </c>
      <c r="K2" s="8" t="s">
        <v>27</v>
      </c>
      <c r="L2" s="11" t="s">
        <v>23</v>
      </c>
      <c r="M2" s="8"/>
      <c r="N2" s="8" t="s">
        <v>24</v>
      </c>
      <c r="O2" s="8" t="s">
        <v>28</v>
      </c>
      <c r="P2" s="11" t="s">
        <v>24</v>
      </c>
    </row>
    <row r="3" spans="1:16" ht="15" thickBot="1">
      <c r="A3" s="1" t="s">
        <v>0</v>
      </c>
      <c r="B3" s="9"/>
      <c r="C3" s="9"/>
      <c r="D3" s="10"/>
      <c r="F3" s="10"/>
      <c r="J3" s="10"/>
      <c r="L3"/>
      <c r="N3" s="10"/>
      <c r="O3"/>
    </row>
    <row r="4" spans="1:16" ht="15" thickBot="1">
      <c r="A4">
        <v>0</v>
      </c>
      <c r="B4" s="17">
        <v>43229</v>
      </c>
      <c r="C4" s="12"/>
      <c r="D4">
        <v>5292.8999020000001</v>
      </c>
      <c r="F4" s="18">
        <v>6515.12</v>
      </c>
      <c r="G4" s="13">
        <v>1.3553440000000001</v>
      </c>
      <c r="H4" s="15">
        <f t="shared" ref="H4:H67" si="0">F4*G4</f>
        <v>8830.22880128</v>
      </c>
      <c r="I4" s="13"/>
      <c r="J4" s="14">
        <v>14248.81</v>
      </c>
      <c r="K4">
        <v>0.84260999999999997</v>
      </c>
      <c r="L4" s="15">
        <f t="shared" ref="L4:L67" si="1">J4/K4</f>
        <v>16910.326248204983</v>
      </c>
      <c r="N4" s="14">
        <v>35149.26</v>
      </c>
      <c r="O4" s="16">
        <v>109.024002</v>
      </c>
      <c r="P4" s="3">
        <f t="shared" ref="P4:P67" si="2">N4/O4</f>
        <v>322.39928231583355</v>
      </c>
    </row>
    <row r="5" spans="1:16" ht="15" thickBot="1">
      <c r="A5">
        <f t="shared" ref="A5:A68" si="3">A4+1</f>
        <v>1</v>
      </c>
      <c r="B5" s="17">
        <v>43230</v>
      </c>
      <c r="C5" s="12"/>
      <c r="D5">
        <v>5343.7001950000003</v>
      </c>
      <c r="F5" s="18">
        <v>6590.48</v>
      </c>
      <c r="G5" s="13">
        <v>1.354463</v>
      </c>
      <c r="H5" s="15">
        <f t="shared" si="0"/>
        <v>8926.5613122399991</v>
      </c>
      <c r="I5" s="13"/>
      <c r="J5" s="14">
        <v>14277.96</v>
      </c>
      <c r="K5">
        <v>0.84408000000000005</v>
      </c>
      <c r="L5" s="15">
        <f t="shared" si="1"/>
        <v>16915.410861529712</v>
      </c>
      <c r="N5" s="14">
        <v>35287.760000000002</v>
      </c>
      <c r="O5" s="16">
        <v>109.84699999999999</v>
      </c>
      <c r="P5" s="3">
        <f t="shared" si="2"/>
        <v>321.24464027237889</v>
      </c>
    </row>
    <row r="6" spans="1:16" ht="15" thickBot="1">
      <c r="A6">
        <f t="shared" si="3"/>
        <v>2</v>
      </c>
      <c r="B6" s="17">
        <v>43231</v>
      </c>
      <c r="C6" s="12"/>
      <c r="D6">
        <v>5354.6899409999996</v>
      </c>
      <c r="F6" s="18">
        <v>6642.39</v>
      </c>
      <c r="G6" s="13">
        <v>1.352338</v>
      </c>
      <c r="H6" s="15">
        <f t="shared" si="0"/>
        <v>8982.7564078200012</v>
      </c>
      <c r="I6" s="13"/>
      <c r="J6" s="14">
        <v>14319.78</v>
      </c>
      <c r="K6">
        <v>0.83909999999999996</v>
      </c>
      <c r="L6" s="15">
        <f t="shared" si="1"/>
        <v>17065.64175902753</v>
      </c>
      <c r="N6" s="14">
        <v>35697.620000000003</v>
      </c>
      <c r="O6" s="16">
        <v>109.435997</v>
      </c>
      <c r="P6" s="3">
        <f t="shared" si="2"/>
        <v>326.196324596924</v>
      </c>
    </row>
    <row r="7" spans="1:16" ht="15" thickBot="1">
      <c r="A7">
        <f t="shared" si="3"/>
        <v>3</v>
      </c>
      <c r="B7" s="17">
        <v>43234</v>
      </c>
      <c r="C7" s="12"/>
      <c r="D7">
        <v>5359.6601559999999</v>
      </c>
      <c r="F7" s="18">
        <v>6639.69</v>
      </c>
      <c r="G7" s="13">
        <v>1.3553809999999999</v>
      </c>
      <c r="H7" s="15">
        <f t="shared" si="0"/>
        <v>8999.3096718899997</v>
      </c>
      <c r="I7" s="13"/>
      <c r="J7" s="14">
        <v>14325.19</v>
      </c>
      <c r="K7">
        <v>0.83667000000000002</v>
      </c>
      <c r="L7" s="15">
        <f t="shared" si="1"/>
        <v>17121.672822020628</v>
      </c>
      <c r="N7" s="14">
        <v>35866.050000000003</v>
      </c>
      <c r="O7" s="16">
        <v>109.337997</v>
      </c>
      <c r="P7" s="3">
        <f t="shared" si="2"/>
        <v>328.02914800058028</v>
      </c>
    </row>
    <row r="8" spans="1:16" ht="15" thickBot="1">
      <c r="A8">
        <f t="shared" si="3"/>
        <v>4</v>
      </c>
      <c r="B8" s="17">
        <v>43235</v>
      </c>
      <c r="C8" s="12"/>
      <c r="D8">
        <v>5323.2299800000001</v>
      </c>
      <c r="F8" s="18">
        <v>6638.76</v>
      </c>
      <c r="G8" s="13">
        <v>1.3562449999999999</v>
      </c>
      <c r="H8" s="15">
        <f t="shared" si="0"/>
        <v>9003.7850562000003</v>
      </c>
      <c r="I8" s="13"/>
      <c r="J8" s="14">
        <v>14357.45</v>
      </c>
      <c r="K8">
        <v>0.83814</v>
      </c>
      <c r="L8" s="15">
        <f t="shared" si="1"/>
        <v>17130.133390603001</v>
      </c>
      <c r="N8" s="14">
        <v>35791.01</v>
      </c>
      <c r="O8" s="16">
        <v>109.731003</v>
      </c>
      <c r="P8" s="3">
        <f t="shared" si="2"/>
        <v>326.17044428182254</v>
      </c>
    </row>
    <row r="9" spans="1:16" ht="15" thickBot="1">
      <c r="A9">
        <f t="shared" si="3"/>
        <v>5</v>
      </c>
      <c r="B9" s="17">
        <v>43236</v>
      </c>
      <c r="C9" s="12"/>
      <c r="D9">
        <v>5346.330078</v>
      </c>
      <c r="F9" s="18">
        <v>6664.9</v>
      </c>
      <c r="G9" s="13">
        <v>1.35002</v>
      </c>
      <c r="H9" s="15">
        <f t="shared" si="0"/>
        <v>8997.7482979999986</v>
      </c>
      <c r="I9" s="13"/>
      <c r="J9" s="14">
        <v>14394.63</v>
      </c>
      <c r="K9">
        <v>0.84596000000000005</v>
      </c>
      <c r="L9" s="15">
        <f t="shared" si="1"/>
        <v>17015.733604425739</v>
      </c>
      <c r="N9" s="14">
        <v>35632.92</v>
      </c>
      <c r="O9" s="16">
        <v>110.296997</v>
      </c>
      <c r="P9" s="3">
        <f t="shared" si="2"/>
        <v>323.06337406448154</v>
      </c>
    </row>
    <row r="10" spans="1:16" ht="15" thickBot="1">
      <c r="A10">
        <f t="shared" si="3"/>
        <v>6</v>
      </c>
      <c r="B10" s="17">
        <v>43237</v>
      </c>
      <c r="C10" s="12"/>
      <c r="D10">
        <v>5343.2900390000004</v>
      </c>
      <c r="F10" s="18">
        <v>6667.4</v>
      </c>
      <c r="G10" s="13">
        <v>1.35483</v>
      </c>
      <c r="H10" s="15">
        <f t="shared" si="0"/>
        <v>9033.1935419999991</v>
      </c>
      <c r="I10" s="13"/>
      <c r="J10" s="14">
        <v>14535.89</v>
      </c>
      <c r="K10">
        <v>0.84623999999999999</v>
      </c>
      <c r="L10" s="15">
        <f t="shared" si="1"/>
        <v>17177.030156929475</v>
      </c>
      <c r="N10" s="14">
        <v>35822.93</v>
      </c>
      <c r="O10" s="16">
        <v>110.35900100000001</v>
      </c>
      <c r="P10" s="3">
        <f t="shared" si="2"/>
        <v>324.60360890726076</v>
      </c>
    </row>
    <row r="11" spans="1:16" ht="15" thickBot="1">
      <c r="A11">
        <f t="shared" si="3"/>
        <v>7</v>
      </c>
      <c r="B11" s="17">
        <v>43238</v>
      </c>
      <c r="C11" s="12"/>
      <c r="D11">
        <v>5329.6601559999999</v>
      </c>
      <c r="F11" s="18">
        <v>6701.47</v>
      </c>
      <c r="G11" s="13">
        <v>1.351534</v>
      </c>
      <c r="H11" s="15">
        <f t="shared" si="0"/>
        <v>9057.26455498</v>
      </c>
      <c r="I11" s="13"/>
      <c r="J11" s="14">
        <v>14516.73</v>
      </c>
      <c r="K11">
        <v>0.8478</v>
      </c>
      <c r="L11" s="15">
        <f t="shared" si="1"/>
        <v>17122.823779193204</v>
      </c>
      <c r="N11" s="14">
        <v>35967.22</v>
      </c>
      <c r="O11" s="16">
        <v>110.828003</v>
      </c>
      <c r="P11" s="3">
        <f t="shared" si="2"/>
        <v>324.53187846396548</v>
      </c>
    </row>
    <row r="12" spans="1:16" ht="15" thickBot="1">
      <c r="A12">
        <f t="shared" si="3"/>
        <v>8</v>
      </c>
      <c r="B12" s="17">
        <v>43241</v>
      </c>
      <c r="C12" s="12"/>
      <c r="D12">
        <v>5369.1899409999996</v>
      </c>
      <c r="F12" s="18">
        <v>6722.95</v>
      </c>
      <c r="G12" s="13">
        <v>1.347709</v>
      </c>
      <c r="H12" s="15">
        <f t="shared" si="0"/>
        <v>9060.5802215500007</v>
      </c>
      <c r="I12" s="13"/>
      <c r="J12" s="14">
        <v>14578.76</v>
      </c>
      <c r="K12">
        <v>0.84985999999999995</v>
      </c>
      <c r="L12" s="15">
        <f t="shared" si="1"/>
        <v>17154.307768338316</v>
      </c>
      <c r="N12" s="14">
        <v>36080.17</v>
      </c>
      <c r="O12" s="16">
        <v>110.879997</v>
      </c>
      <c r="P12" s="3">
        <f t="shared" si="2"/>
        <v>325.39836738992693</v>
      </c>
    </row>
    <row r="13" spans="1:16" ht="15" thickBot="1">
      <c r="A13">
        <f t="shared" si="3"/>
        <v>9</v>
      </c>
      <c r="B13" s="17">
        <v>43242</v>
      </c>
      <c r="C13" s="12"/>
      <c r="D13">
        <v>5352.4501950000003</v>
      </c>
      <c r="F13" s="18">
        <v>6789.04</v>
      </c>
      <c r="G13" s="13">
        <v>1.343183</v>
      </c>
      <c r="H13" s="15">
        <f t="shared" si="0"/>
        <v>9118.9231143199995</v>
      </c>
      <c r="I13" s="13"/>
      <c r="J13" s="14">
        <v>14608.69</v>
      </c>
      <c r="K13">
        <v>0.84799999999999998</v>
      </c>
      <c r="L13" s="15">
        <f t="shared" si="1"/>
        <v>17227.228773584906</v>
      </c>
      <c r="N13" s="14">
        <v>36014.239999999998</v>
      </c>
      <c r="O13" s="16">
        <v>110.977997</v>
      </c>
      <c r="P13" s="3">
        <f t="shared" si="2"/>
        <v>324.51694005614462</v>
      </c>
    </row>
    <row r="14" spans="1:16" ht="15" thickBot="1">
      <c r="A14">
        <f t="shared" si="3"/>
        <v>10</v>
      </c>
      <c r="B14" s="17">
        <v>43243</v>
      </c>
      <c r="C14" s="12"/>
      <c r="D14">
        <v>5369.9902339999999</v>
      </c>
      <c r="F14" s="18">
        <v>6711.88</v>
      </c>
      <c r="G14" s="13">
        <v>1.344104</v>
      </c>
      <c r="H14" s="15">
        <f t="shared" si="0"/>
        <v>9021.464755519999</v>
      </c>
      <c r="I14" s="13"/>
      <c r="J14" s="14">
        <v>14416.36</v>
      </c>
      <c r="K14">
        <v>0.84828000000000003</v>
      </c>
      <c r="L14" s="15">
        <f t="shared" si="1"/>
        <v>16994.813033432358</v>
      </c>
      <c r="N14" s="14">
        <v>35589.79</v>
      </c>
      <c r="O14" s="16">
        <v>110.725998</v>
      </c>
      <c r="P14" s="3">
        <f t="shared" si="2"/>
        <v>321.42216500952196</v>
      </c>
    </row>
    <row r="15" spans="1:16" ht="15" thickBot="1">
      <c r="A15">
        <f t="shared" si="3"/>
        <v>11</v>
      </c>
      <c r="B15" s="17">
        <v>43244</v>
      </c>
      <c r="C15" s="12"/>
      <c r="D15">
        <v>5359.3198240000002</v>
      </c>
      <c r="F15" s="18">
        <v>6672.36</v>
      </c>
      <c r="G15" s="13">
        <v>1.3371310000000001</v>
      </c>
      <c r="H15" s="15">
        <f t="shared" si="0"/>
        <v>8921.8193991600001</v>
      </c>
      <c r="I15" s="13"/>
      <c r="J15" s="14">
        <v>14371.29</v>
      </c>
      <c r="K15">
        <v>0.85396000000000005</v>
      </c>
      <c r="L15" s="15">
        <f t="shared" si="1"/>
        <v>16828.996674317299</v>
      </c>
      <c r="N15" s="14">
        <v>35193.370000000003</v>
      </c>
      <c r="O15" s="16">
        <v>109.86900300000001</v>
      </c>
      <c r="P15" s="3">
        <f t="shared" si="2"/>
        <v>320.32119195620623</v>
      </c>
    </row>
    <row r="16" spans="1:16" ht="15" thickBot="1">
      <c r="A16">
        <f t="shared" si="3"/>
        <v>12</v>
      </c>
      <c r="B16" s="17">
        <v>43245</v>
      </c>
      <c r="C16" s="12"/>
      <c r="D16">
        <v>5347.3100590000004</v>
      </c>
      <c r="F16" s="18">
        <v>6660.7</v>
      </c>
      <c r="G16" s="13">
        <v>1.3383480000000001</v>
      </c>
      <c r="H16" s="15">
        <f t="shared" si="0"/>
        <v>8914.3345236000005</v>
      </c>
      <c r="I16" s="13"/>
      <c r="J16" s="14">
        <v>14356.01</v>
      </c>
      <c r="K16">
        <v>0.85304999999999997</v>
      </c>
      <c r="L16" s="15">
        <f t="shared" si="1"/>
        <v>16829.036984936407</v>
      </c>
      <c r="N16" s="14">
        <v>35215.08</v>
      </c>
      <c r="O16" s="16">
        <v>109.31199599999999</v>
      </c>
      <c r="P16" s="3">
        <f t="shared" si="2"/>
        <v>322.15201705767043</v>
      </c>
    </row>
    <row r="17" spans="1:16" ht="15" thickBot="1">
      <c r="A17">
        <f t="shared" si="3"/>
        <v>13</v>
      </c>
      <c r="B17" s="17">
        <v>43249</v>
      </c>
      <c r="C17" s="12"/>
      <c r="D17">
        <v>5285.7001950000003</v>
      </c>
      <c r="F17" s="18">
        <v>6580.63</v>
      </c>
      <c r="G17" s="13">
        <v>1.331558</v>
      </c>
      <c r="H17" s="15">
        <f t="shared" si="0"/>
        <v>8762.4905215399995</v>
      </c>
      <c r="I17" s="13"/>
      <c r="J17" s="14">
        <v>14111.34</v>
      </c>
      <c r="K17">
        <v>0.86007</v>
      </c>
      <c r="L17" s="15">
        <f t="shared" si="1"/>
        <v>16407.199414001185</v>
      </c>
      <c r="N17" s="14">
        <v>35070.21</v>
      </c>
      <c r="O17" s="16">
        <v>109.389</v>
      </c>
      <c r="P17" s="3">
        <f t="shared" si="2"/>
        <v>320.60088308696487</v>
      </c>
    </row>
    <row r="18" spans="1:16" ht="15" thickBot="1">
      <c r="A18">
        <f t="shared" si="3"/>
        <v>14</v>
      </c>
      <c r="B18" s="17">
        <v>43250</v>
      </c>
      <c r="C18" s="12"/>
      <c r="D18">
        <v>5353.7597660000001</v>
      </c>
      <c r="F18" s="18">
        <v>6587.09</v>
      </c>
      <c r="G18" s="13">
        <v>1.3253809999999999</v>
      </c>
      <c r="H18" s="15">
        <f t="shared" si="0"/>
        <v>8730.4039312900004</v>
      </c>
      <c r="I18" s="13"/>
      <c r="J18" s="14">
        <v>14143.06</v>
      </c>
      <c r="K18">
        <v>0.86660000000000004</v>
      </c>
      <c r="L18" s="15">
        <f t="shared" si="1"/>
        <v>16320.170782367873</v>
      </c>
      <c r="N18" s="14">
        <v>34537.050000000003</v>
      </c>
      <c r="O18" s="16">
        <v>108.393997</v>
      </c>
      <c r="P18" s="3">
        <f t="shared" si="2"/>
        <v>318.62511721936045</v>
      </c>
    </row>
    <row r="19" spans="1:16" ht="15" thickBot="1">
      <c r="A19">
        <f t="shared" si="3"/>
        <v>15</v>
      </c>
      <c r="B19" s="17">
        <v>43251</v>
      </c>
      <c r="C19" s="12"/>
      <c r="D19">
        <v>5318.1000979999999</v>
      </c>
      <c r="F19" s="18">
        <v>6620.84</v>
      </c>
      <c r="G19" s="13">
        <v>1.3283560000000001</v>
      </c>
      <c r="H19" s="15">
        <f t="shared" si="0"/>
        <v>8794.8325390400005</v>
      </c>
      <c r="I19" s="13"/>
      <c r="J19" s="14">
        <v>14069.56</v>
      </c>
      <c r="K19">
        <v>0.85709999999999997</v>
      </c>
      <c r="L19" s="15">
        <f t="shared" si="1"/>
        <v>16415.307432038269</v>
      </c>
      <c r="N19" s="14">
        <v>34824.559999999998</v>
      </c>
      <c r="O19" s="16">
        <v>108.71199799999999</v>
      </c>
      <c r="P19" s="3">
        <f t="shared" si="2"/>
        <v>320.33777909223966</v>
      </c>
    </row>
    <row r="20" spans="1:16" ht="15" thickBot="1">
      <c r="A20">
        <f t="shared" si="3"/>
        <v>16</v>
      </c>
      <c r="B20" s="17">
        <v>43252</v>
      </c>
      <c r="C20" s="12"/>
      <c r="D20">
        <v>5376.2900390000004</v>
      </c>
      <c r="F20" s="18">
        <v>6644.27</v>
      </c>
      <c r="G20" s="13">
        <v>1.3289390000000001</v>
      </c>
      <c r="H20" s="15">
        <f t="shared" si="0"/>
        <v>8829.8295295300013</v>
      </c>
      <c r="I20" s="13"/>
      <c r="J20" s="14">
        <v>14248.51</v>
      </c>
      <c r="K20">
        <v>0.85519999999999996</v>
      </c>
      <c r="L20" s="15">
        <f t="shared" si="1"/>
        <v>16661.026660430311</v>
      </c>
      <c r="N20" s="14">
        <v>34776.769999999997</v>
      </c>
      <c r="O20" s="16">
        <v>108.74900100000001</v>
      </c>
      <c r="P20" s="3">
        <f t="shared" si="2"/>
        <v>319.78932845553214</v>
      </c>
    </row>
    <row r="21" spans="1:16" ht="15" thickBot="1">
      <c r="A21">
        <f t="shared" si="3"/>
        <v>17</v>
      </c>
      <c r="B21" s="17">
        <v>43255</v>
      </c>
      <c r="C21" s="12"/>
      <c r="D21">
        <v>5400.5</v>
      </c>
      <c r="F21" s="18">
        <v>6664.6</v>
      </c>
      <c r="G21" s="13">
        <v>1.3356479999999999</v>
      </c>
      <c r="H21" s="15">
        <f t="shared" si="0"/>
        <v>8901.5596607999996</v>
      </c>
      <c r="I21" s="13"/>
      <c r="J21" s="14">
        <v>14274.62</v>
      </c>
      <c r="K21">
        <v>0.85699999999999998</v>
      </c>
      <c r="L21" s="15">
        <f t="shared" si="1"/>
        <v>16656.49941656943</v>
      </c>
      <c r="N21" s="14">
        <v>35254.53</v>
      </c>
      <c r="O21" s="16">
        <v>109.598</v>
      </c>
      <c r="P21" s="3">
        <f t="shared" si="2"/>
        <v>321.6712896220734</v>
      </c>
    </row>
    <row r="22" spans="1:16" ht="15" thickBot="1">
      <c r="A22">
        <f t="shared" si="3"/>
        <v>18</v>
      </c>
      <c r="B22" s="17">
        <v>43256</v>
      </c>
      <c r="C22" s="12"/>
      <c r="D22">
        <v>5404.6201170000004</v>
      </c>
      <c r="F22" s="18">
        <v>6651.54</v>
      </c>
      <c r="G22" s="13">
        <v>1.331647</v>
      </c>
      <c r="H22" s="15">
        <f t="shared" si="0"/>
        <v>8857.5032863800006</v>
      </c>
      <c r="I22" s="13"/>
      <c r="J22" s="14">
        <v>14252.98</v>
      </c>
      <c r="K22">
        <v>0.85465999999999998</v>
      </c>
      <c r="L22" s="15">
        <f t="shared" si="1"/>
        <v>16676.783750263261</v>
      </c>
      <c r="N22" s="14">
        <v>35354.29</v>
      </c>
      <c r="O22" s="16">
        <v>109.962997</v>
      </c>
      <c r="P22" s="3">
        <f t="shared" si="2"/>
        <v>321.51078967045612</v>
      </c>
    </row>
    <row r="23" spans="1:16" ht="15" thickBot="1">
      <c r="A23">
        <f t="shared" si="3"/>
        <v>19</v>
      </c>
      <c r="B23" s="17">
        <v>43257</v>
      </c>
      <c r="C23" s="12"/>
      <c r="D23">
        <v>5451.0898440000001</v>
      </c>
      <c r="F23" s="18">
        <v>6638.57</v>
      </c>
      <c r="G23" s="13">
        <v>1.340608</v>
      </c>
      <c r="H23" s="15">
        <f t="shared" si="0"/>
        <v>8899.7200505599994</v>
      </c>
      <c r="I23" s="13"/>
      <c r="J23" s="14">
        <v>14249.11</v>
      </c>
      <c r="K23">
        <v>0.85279000000000005</v>
      </c>
      <c r="L23" s="15">
        <f t="shared" si="1"/>
        <v>16708.814596794051</v>
      </c>
      <c r="N23" s="14">
        <v>35489.480000000003</v>
      </c>
      <c r="O23" s="16">
        <v>109.85900100000001</v>
      </c>
      <c r="P23" s="3">
        <f t="shared" si="2"/>
        <v>323.04571930341876</v>
      </c>
    </row>
    <row r="24" spans="1:16" ht="15" thickBot="1">
      <c r="A24">
        <f t="shared" si="3"/>
        <v>20</v>
      </c>
      <c r="B24" s="17">
        <v>43258</v>
      </c>
      <c r="C24" s="12"/>
      <c r="D24">
        <v>5448.1801759999998</v>
      </c>
      <c r="F24" s="18">
        <v>6670.68</v>
      </c>
      <c r="G24" s="13">
        <v>1.3421559999999999</v>
      </c>
      <c r="H24" s="15">
        <f t="shared" si="0"/>
        <v>8953.0931860799992</v>
      </c>
      <c r="I24" s="13"/>
      <c r="J24" s="14">
        <v>14225.08</v>
      </c>
      <c r="K24">
        <v>0.84850000000000003</v>
      </c>
      <c r="L24" s="15">
        <f t="shared" si="1"/>
        <v>16764.97348261638</v>
      </c>
      <c r="N24" s="14">
        <v>35799.31</v>
      </c>
      <c r="O24" s="16">
        <v>110.125</v>
      </c>
      <c r="P24" s="3">
        <f t="shared" si="2"/>
        <v>325.07886492622021</v>
      </c>
    </row>
    <row r="25" spans="1:16" ht="15" thickBot="1">
      <c r="A25">
        <f t="shared" si="3"/>
        <v>21</v>
      </c>
      <c r="B25" s="17">
        <v>43259</v>
      </c>
      <c r="C25" s="12"/>
      <c r="D25">
        <v>5465.419922</v>
      </c>
      <c r="F25" s="18">
        <v>6618.14</v>
      </c>
      <c r="G25" s="13">
        <v>1.3419220000000001</v>
      </c>
      <c r="H25" s="15">
        <f t="shared" si="0"/>
        <v>8881.0276650800006</v>
      </c>
      <c r="I25" s="13"/>
      <c r="J25" s="14">
        <v>14229.94</v>
      </c>
      <c r="K25">
        <v>0.8478</v>
      </c>
      <c r="L25" s="15">
        <f t="shared" si="1"/>
        <v>16784.548242510027</v>
      </c>
      <c r="N25" s="14">
        <v>35597.339999999997</v>
      </c>
      <c r="O25" s="16">
        <v>109.694</v>
      </c>
      <c r="P25" s="3">
        <f t="shared" si="2"/>
        <v>324.51492333217857</v>
      </c>
    </row>
    <row r="26" spans="1:16" ht="15" thickBot="1">
      <c r="A26">
        <f t="shared" si="3"/>
        <v>22</v>
      </c>
      <c r="B26" s="17">
        <v>43262</v>
      </c>
      <c r="C26" s="12"/>
      <c r="D26">
        <v>5471.2900390000004</v>
      </c>
      <c r="F26" s="18">
        <v>6655.88</v>
      </c>
      <c r="G26" s="13">
        <v>1.3413820000000001</v>
      </c>
      <c r="H26" s="15">
        <f t="shared" si="0"/>
        <v>8928.0776261600004</v>
      </c>
      <c r="I26" s="13"/>
      <c r="J26" s="14">
        <v>14317.76</v>
      </c>
      <c r="K26">
        <v>0.84860999999999998</v>
      </c>
      <c r="L26" s="15">
        <f t="shared" si="1"/>
        <v>16872.014235043189</v>
      </c>
      <c r="N26" s="14">
        <v>35769.160000000003</v>
      </c>
      <c r="O26" s="16">
        <v>109.443001</v>
      </c>
      <c r="P26" s="3">
        <f t="shared" si="2"/>
        <v>326.8291226772921</v>
      </c>
    </row>
    <row r="27" spans="1:16" ht="15" thickBot="1">
      <c r="A27">
        <f t="shared" si="3"/>
        <v>23</v>
      </c>
      <c r="B27" s="17">
        <v>43263</v>
      </c>
      <c r="C27" s="12"/>
      <c r="D27">
        <v>5481.0698240000002</v>
      </c>
      <c r="F27" s="18">
        <v>6673.44</v>
      </c>
      <c r="G27" s="13">
        <v>1.3374349999999999</v>
      </c>
      <c r="H27" s="15">
        <f t="shared" si="0"/>
        <v>8925.292226399999</v>
      </c>
      <c r="I27" s="13"/>
      <c r="J27" s="14">
        <v>14264.04</v>
      </c>
      <c r="K27">
        <v>0.84931999999999996</v>
      </c>
      <c r="L27" s="15">
        <f t="shared" si="1"/>
        <v>16794.65925681722</v>
      </c>
      <c r="N27" s="14">
        <v>35885.72</v>
      </c>
      <c r="O27" s="16">
        <v>110.386002</v>
      </c>
      <c r="P27" s="3">
        <f t="shared" si="2"/>
        <v>325.09303127039601</v>
      </c>
    </row>
    <row r="28" spans="1:16" ht="15" thickBot="1">
      <c r="A28">
        <f t="shared" si="3"/>
        <v>24</v>
      </c>
      <c r="B28" s="17">
        <v>43264</v>
      </c>
      <c r="C28" s="12"/>
      <c r="D28">
        <v>5459.2099609999996</v>
      </c>
      <c r="F28" s="18">
        <v>6652.5</v>
      </c>
      <c r="G28" s="13">
        <v>1.337256</v>
      </c>
      <c r="H28" s="15">
        <f t="shared" si="0"/>
        <v>8896.0955400000003</v>
      </c>
      <c r="I28" s="13"/>
      <c r="J28" s="14">
        <v>14262.35</v>
      </c>
      <c r="K28">
        <v>0.85119</v>
      </c>
      <c r="L28" s="15">
        <f t="shared" si="1"/>
        <v>16755.777206029208</v>
      </c>
      <c r="N28" s="14">
        <v>36023.800000000003</v>
      </c>
      <c r="O28" s="16">
        <v>110.452003</v>
      </c>
      <c r="P28" s="3">
        <f t="shared" si="2"/>
        <v>326.1489065073813</v>
      </c>
    </row>
    <row r="29" spans="1:16" ht="15" thickBot="1">
      <c r="A29">
        <f t="shared" si="3"/>
        <v>25</v>
      </c>
      <c r="B29" s="17">
        <v>43265</v>
      </c>
      <c r="C29" s="12"/>
      <c r="D29">
        <v>5474.3701170000004</v>
      </c>
      <c r="F29" s="18">
        <v>6632.95</v>
      </c>
      <c r="G29" s="13">
        <v>1.338276</v>
      </c>
      <c r="H29" s="15">
        <f t="shared" si="0"/>
        <v>8876.7177941999998</v>
      </c>
      <c r="I29" s="13"/>
      <c r="J29" s="14">
        <v>14460.43</v>
      </c>
      <c r="K29">
        <v>0.84689999999999999</v>
      </c>
      <c r="L29" s="15">
        <f t="shared" si="1"/>
        <v>17074.542448931399</v>
      </c>
      <c r="N29" s="14">
        <v>35666.53</v>
      </c>
      <c r="O29" s="16">
        <v>110.241997</v>
      </c>
      <c r="P29" s="3">
        <f t="shared" si="2"/>
        <v>323.52942590472122</v>
      </c>
    </row>
    <row r="30" spans="1:16" ht="15" thickBot="1">
      <c r="A30">
        <f t="shared" si="3"/>
        <v>26</v>
      </c>
      <c r="B30" s="17">
        <v>43266</v>
      </c>
      <c r="C30" s="12"/>
      <c r="D30">
        <v>5469.3701170000004</v>
      </c>
      <c r="F30" s="18">
        <v>6618.86</v>
      </c>
      <c r="G30" s="13">
        <v>1.3256619999999999</v>
      </c>
      <c r="H30" s="15">
        <f t="shared" si="0"/>
        <v>8774.3711853199984</v>
      </c>
      <c r="I30" s="13"/>
      <c r="J30" s="14">
        <v>14390.92</v>
      </c>
      <c r="K30">
        <v>0.86456</v>
      </c>
      <c r="L30" s="15">
        <f t="shared" si="1"/>
        <v>16645.368742481725</v>
      </c>
      <c r="N30" s="14">
        <v>35844.81</v>
      </c>
      <c r="O30" s="16">
        <v>110.644997</v>
      </c>
      <c r="P30" s="3">
        <f t="shared" si="2"/>
        <v>323.96232068224464</v>
      </c>
    </row>
    <row r="31" spans="1:16" ht="15" thickBot="1">
      <c r="A31">
        <f t="shared" si="3"/>
        <v>27</v>
      </c>
      <c r="B31" s="17">
        <v>43269</v>
      </c>
      <c r="C31" s="12"/>
      <c r="D31">
        <v>5457.830078</v>
      </c>
      <c r="F31" s="18">
        <v>6590.84</v>
      </c>
      <c r="G31" s="13">
        <v>1.32751</v>
      </c>
      <c r="H31" s="15">
        <f t="shared" si="0"/>
        <v>8749.4060083999993</v>
      </c>
      <c r="I31" s="13"/>
      <c r="J31" s="14">
        <v>14256.86</v>
      </c>
      <c r="K31">
        <v>0.86236999999999997</v>
      </c>
      <c r="L31" s="15">
        <f t="shared" si="1"/>
        <v>16532.184561151247</v>
      </c>
      <c r="N31" s="14">
        <v>35575.99</v>
      </c>
      <c r="O31" s="16">
        <v>110.616997</v>
      </c>
      <c r="P31" s="3">
        <f t="shared" si="2"/>
        <v>321.61413674970765</v>
      </c>
    </row>
    <row r="32" spans="1:16" ht="15" thickBot="1">
      <c r="A32">
        <f t="shared" si="3"/>
        <v>28</v>
      </c>
      <c r="B32" s="17">
        <v>43270</v>
      </c>
      <c r="C32" s="12"/>
      <c r="D32">
        <v>5436.1298829999996</v>
      </c>
      <c r="F32" s="18">
        <v>6545.1</v>
      </c>
      <c r="G32" s="13">
        <v>1.3258730000000001</v>
      </c>
      <c r="H32" s="15">
        <f t="shared" si="0"/>
        <v>8677.9713723000004</v>
      </c>
      <c r="I32" s="13"/>
      <c r="J32" s="14">
        <v>14100.33</v>
      </c>
      <c r="K32">
        <v>0.85979000000000005</v>
      </c>
      <c r="L32" s="15">
        <f t="shared" si="1"/>
        <v>16399.737145116829</v>
      </c>
      <c r="N32" s="14">
        <v>34945.65</v>
      </c>
      <c r="O32" s="16">
        <v>110.13800000000001</v>
      </c>
      <c r="P32" s="3">
        <f t="shared" si="2"/>
        <v>317.28967295574643</v>
      </c>
    </row>
    <row r="33" spans="1:16" ht="15" thickBot="1">
      <c r="A33">
        <f t="shared" si="3"/>
        <v>29</v>
      </c>
      <c r="B33" s="17">
        <v>43271</v>
      </c>
      <c r="C33" s="12"/>
      <c r="D33">
        <v>5445.4301759999998</v>
      </c>
      <c r="F33" s="18">
        <v>6592.79</v>
      </c>
      <c r="G33" s="13">
        <v>1.3173319999999999</v>
      </c>
      <c r="H33" s="15">
        <f t="shared" si="0"/>
        <v>8684.8932362799987</v>
      </c>
      <c r="I33" s="13"/>
      <c r="J33" s="14">
        <v>14052.39</v>
      </c>
      <c r="K33">
        <v>0.86292000000000002</v>
      </c>
      <c r="L33" s="15">
        <f t="shared" si="1"/>
        <v>16284.69614796273</v>
      </c>
      <c r="N33" s="14">
        <v>35382.28</v>
      </c>
      <c r="O33" s="16">
        <v>110.070999</v>
      </c>
      <c r="P33" s="3">
        <f t="shared" si="2"/>
        <v>321.44961271769688</v>
      </c>
    </row>
    <row r="34" spans="1:16" ht="15" thickBot="1">
      <c r="A34">
        <f t="shared" si="3"/>
        <v>30</v>
      </c>
      <c r="B34" s="17">
        <v>43272</v>
      </c>
      <c r="C34" s="12"/>
      <c r="D34">
        <v>5411.3999020000001</v>
      </c>
      <c r="F34" s="18">
        <v>6546.78</v>
      </c>
      <c r="G34" s="13">
        <v>1.317523</v>
      </c>
      <c r="H34" s="15">
        <f t="shared" si="0"/>
        <v>8625.5332259400002</v>
      </c>
      <c r="I34" s="13"/>
      <c r="J34" s="14">
        <v>13915.73</v>
      </c>
      <c r="K34">
        <v>0.86363000000000001</v>
      </c>
      <c r="L34" s="15">
        <f t="shared" si="1"/>
        <v>16113.069254194505</v>
      </c>
      <c r="N34" s="14">
        <v>35598.730000000003</v>
      </c>
      <c r="O34" s="16">
        <v>110.351997</v>
      </c>
      <c r="P34" s="3">
        <f t="shared" si="2"/>
        <v>322.59253088097722</v>
      </c>
    </row>
    <row r="35" spans="1:16" ht="15" thickBot="1">
      <c r="A35">
        <f t="shared" si="3"/>
        <v>31</v>
      </c>
      <c r="B35" s="17">
        <v>43273</v>
      </c>
      <c r="C35" s="12"/>
      <c r="D35">
        <v>5421.6298829999996</v>
      </c>
      <c r="F35" s="18">
        <v>6553.79</v>
      </c>
      <c r="G35" s="13">
        <v>1.324784</v>
      </c>
      <c r="H35" s="15">
        <f t="shared" si="0"/>
        <v>8682.3561313600003</v>
      </c>
      <c r="I35" s="13"/>
      <c r="J35" s="14">
        <v>14102.56</v>
      </c>
      <c r="K35">
        <v>0.86163999999999996</v>
      </c>
      <c r="L35" s="15">
        <f t="shared" si="1"/>
        <v>16367.11387586463</v>
      </c>
      <c r="N35" s="14">
        <v>35322.980000000003</v>
      </c>
      <c r="O35" s="16">
        <v>109.952003</v>
      </c>
      <c r="P35" s="3">
        <f t="shared" si="2"/>
        <v>321.25817662457683</v>
      </c>
    </row>
    <row r="36" spans="1:16" ht="15" thickBot="1">
      <c r="A36">
        <f t="shared" si="3"/>
        <v>32</v>
      </c>
      <c r="B36" s="17">
        <v>43276</v>
      </c>
      <c r="C36" s="12"/>
      <c r="D36">
        <v>5347.2299800000001</v>
      </c>
      <c r="F36" s="18">
        <v>6512.26</v>
      </c>
      <c r="G36" s="13">
        <v>1.3262419999999999</v>
      </c>
      <c r="H36" s="15">
        <f t="shared" si="0"/>
        <v>8636.8327269199999</v>
      </c>
      <c r="I36" s="13"/>
      <c r="J36" s="14">
        <v>13831.57</v>
      </c>
      <c r="K36">
        <v>0.85753000000000001</v>
      </c>
      <c r="L36" s="15">
        <f t="shared" si="1"/>
        <v>16129.54648816951</v>
      </c>
      <c r="N36" s="14">
        <v>35044.25</v>
      </c>
      <c r="O36" s="16">
        <v>109.93699599999999</v>
      </c>
      <c r="P36" s="3">
        <f t="shared" si="2"/>
        <v>318.76666886550186</v>
      </c>
    </row>
    <row r="37" spans="1:16" ht="15" thickBot="1">
      <c r="A37">
        <f t="shared" si="3"/>
        <v>33</v>
      </c>
      <c r="B37" s="17">
        <v>43277</v>
      </c>
      <c r="C37" s="12"/>
      <c r="D37">
        <v>5359.0097660000001</v>
      </c>
      <c r="F37" s="18">
        <v>6513.58</v>
      </c>
      <c r="G37" s="13">
        <v>1.3278449999999999</v>
      </c>
      <c r="H37" s="15">
        <f t="shared" si="0"/>
        <v>8649.0246350999987</v>
      </c>
      <c r="I37" s="13"/>
      <c r="J37" s="14">
        <v>13824.85</v>
      </c>
      <c r="K37">
        <v>0.85450000000000004</v>
      </c>
      <c r="L37" s="15">
        <f t="shared" si="1"/>
        <v>16178.876535985957</v>
      </c>
      <c r="N37" s="14">
        <v>35052.879999999997</v>
      </c>
      <c r="O37" s="16">
        <v>109.64299800000001</v>
      </c>
      <c r="P37" s="3">
        <f t="shared" si="2"/>
        <v>319.70012348622566</v>
      </c>
    </row>
    <row r="38" spans="1:16" ht="15" thickBot="1">
      <c r="A38">
        <f t="shared" si="3"/>
        <v>34</v>
      </c>
      <c r="B38" s="17">
        <v>43278</v>
      </c>
      <c r="C38" s="12"/>
      <c r="D38">
        <v>5312.8901370000003</v>
      </c>
      <c r="F38" s="18">
        <v>6515.48</v>
      </c>
      <c r="G38" s="13">
        <v>1.3221039999999999</v>
      </c>
      <c r="H38" s="15">
        <f t="shared" si="0"/>
        <v>8614.1421699199982</v>
      </c>
      <c r="I38" s="13"/>
      <c r="J38" s="14">
        <v>13945.02</v>
      </c>
      <c r="K38">
        <v>0.85834999999999995</v>
      </c>
      <c r="L38" s="15">
        <f t="shared" si="1"/>
        <v>16246.309780392616</v>
      </c>
      <c r="N38" s="14">
        <v>34990.11</v>
      </c>
      <c r="O38" s="16">
        <v>110.09699999999999</v>
      </c>
      <c r="P38" s="3">
        <f t="shared" si="2"/>
        <v>317.81165699337856</v>
      </c>
    </row>
    <row r="39" spans="1:16" ht="15" thickBot="1">
      <c r="A39">
        <f t="shared" si="3"/>
        <v>35</v>
      </c>
      <c r="B39" s="17">
        <v>43279</v>
      </c>
      <c r="C39" s="12"/>
      <c r="D39">
        <v>5346.4399409999996</v>
      </c>
      <c r="F39" s="18">
        <v>6576.36</v>
      </c>
      <c r="G39" s="13">
        <v>1.3120430000000001</v>
      </c>
      <c r="H39" s="15">
        <f t="shared" si="0"/>
        <v>8628.4671034799994</v>
      </c>
      <c r="I39" s="13"/>
      <c r="J39" s="14">
        <v>13810.05</v>
      </c>
      <c r="K39">
        <v>0.86477999999999999</v>
      </c>
      <c r="L39" s="15">
        <f t="shared" si="1"/>
        <v>15969.437313536389</v>
      </c>
      <c r="N39" s="14">
        <v>34989.72</v>
      </c>
      <c r="O39" s="16">
        <v>110.214996</v>
      </c>
      <c r="P39" s="3">
        <f t="shared" si="2"/>
        <v>317.46786979877044</v>
      </c>
    </row>
    <row r="40" spans="1:16" ht="15" thickBot="1">
      <c r="A40">
        <f t="shared" si="3"/>
        <v>36</v>
      </c>
      <c r="B40" s="17">
        <v>43280</v>
      </c>
      <c r="C40" s="12"/>
      <c r="D40">
        <v>5350.830078</v>
      </c>
      <c r="F40" s="18">
        <v>6610.75</v>
      </c>
      <c r="G40" s="13">
        <v>1.3075140000000001</v>
      </c>
      <c r="H40" s="15">
        <f t="shared" si="0"/>
        <v>8643.6481755000004</v>
      </c>
      <c r="I40" s="13"/>
      <c r="J40" s="14">
        <v>13935.39</v>
      </c>
      <c r="K40">
        <v>0.86482999999999999</v>
      </c>
      <c r="L40" s="15">
        <f t="shared" si="1"/>
        <v>16113.444260721761</v>
      </c>
      <c r="N40" s="14">
        <v>35050.370000000003</v>
      </c>
      <c r="O40" s="16">
        <v>110.486</v>
      </c>
      <c r="P40" s="3">
        <f t="shared" si="2"/>
        <v>317.23811161595137</v>
      </c>
    </row>
    <row r="41" spans="1:16" ht="15" thickBot="1">
      <c r="A41">
        <f t="shared" si="3"/>
        <v>37</v>
      </c>
      <c r="B41" s="17">
        <v>43283</v>
      </c>
      <c r="C41" s="12"/>
      <c r="D41">
        <v>5367.4902339999999</v>
      </c>
      <c r="F41" s="18">
        <v>6545.71</v>
      </c>
      <c r="G41" s="13">
        <v>1.3207770000000001</v>
      </c>
      <c r="H41" s="15">
        <f t="shared" si="0"/>
        <v>8645.4232166700003</v>
      </c>
      <c r="I41" s="13"/>
      <c r="J41" s="14">
        <v>13812.97</v>
      </c>
      <c r="K41">
        <v>0.85626999999999998</v>
      </c>
      <c r="L41" s="15">
        <f t="shared" si="1"/>
        <v>16131.558970885351</v>
      </c>
      <c r="N41" s="14">
        <v>34276.31</v>
      </c>
      <c r="O41" s="16">
        <v>110.709999</v>
      </c>
      <c r="P41" s="3">
        <f t="shared" si="2"/>
        <v>309.60446490474629</v>
      </c>
    </row>
    <row r="42" spans="1:16" ht="15" thickBot="1">
      <c r="A42">
        <f t="shared" si="3"/>
        <v>38</v>
      </c>
      <c r="B42" s="17">
        <v>43284</v>
      </c>
      <c r="C42" s="12"/>
      <c r="D42">
        <v>5340.9301759999998</v>
      </c>
      <c r="F42" s="18">
        <v>6549.42</v>
      </c>
      <c r="G42" s="13">
        <v>1.314406</v>
      </c>
      <c r="H42" s="15">
        <f t="shared" si="0"/>
        <v>8608.5969445200008</v>
      </c>
      <c r="I42" s="13"/>
      <c r="J42" s="14">
        <v>13917.71</v>
      </c>
      <c r="K42">
        <v>0.85894999999999999</v>
      </c>
      <c r="L42" s="15">
        <f t="shared" si="1"/>
        <v>16203.166656964899</v>
      </c>
      <c r="N42" s="14">
        <v>34234.839999999997</v>
      </c>
      <c r="O42" s="16">
        <v>110.871002</v>
      </c>
      <c r="P42" s="3">
        <f t="shared" si="2"/>
        <v>308.78082981517559</v>
      </c>
    </row>
    <row r="43" spans="1:16" ht="15" thickBot="1">
      <c r="A43">
        <f t="shared" si="3"/>
        <v>39</v>
      </c>
      <c r="B43" s="17">
        <v>43286</v>
      </c>
      <c r="C43" s="12"/>
      <c r="D43">
        <v>5388.2797849999997</v>
      </c>
      <c r="F43" s="18">
        <v>6573.96</v>
      </c>
      <c r="G43" s="13">
        <v>1.322926</v>
      </c>
      <c r="H43" s="15">
        <f t="shared" si="0"/>
        <v>8696.8626069599995</v>
      </c>
      <c r="I43" s="13"/>
      <c r="J43" s="14">
        <v>14050.03</v>
      </c>
      <c r="K43">
        <v>0.85746</v>
      </c>
      <c r="L43" s="15">
        <f t="shared" si="1"/>
        <v>16385.638980243977</v>
      </c>
      <c r="N43" s="14">
        <v>33859.980000000003</v>
      </c>
      <c r="O43" s="16">
        <v>110.501999</v>
      </c>
      <c r="P43" s="3">
        <f t="shared" si="2"/>
        <v>306.41961508768725</v>
      </c>
    </row>
    <row r="44" spans="1:16" ht="15" thickBot="1">
      <c r="A44">
        <f t="shared" si="3"/>
        <v>40</v>
      </c>
      <c r="B44" s="17">
        <v>43287</v>
      </c>
      <c r="C44" s="12"/>
      <c r="D44">
        <v>5434.3598629999997</v>
      </c>
      <c r="F44" s="18">
        <v>6571.35</v>
      </c>
      <c r="G44" s="13">
        <v>1.322576</v>
      </c>
      <c r="H44" s="15">
        <f t="shared" si="0"/>
        <v>8691.1097976000001</v>
      </c>
      <c r="I44" s="13"/>
      <c r="J44" s="14">
        <v>14074.77</v>
      </c>
      <c r="K44">
        <v>0.85499999999999998</v>
      </c>
      <c r="L44" s="15">
        <f t="shared" si="1"/>
        <v>16461.719298245614</v>
      </c>
      <c r="N44" s="14">
        <v>34238.93</v>
      </c>
      <c r="O44" s="16">
        <v>110.579002</v>
      </c>
      <c r="P44" s="3">
        <f t="shared" si="2"/>
        <v>309.63319781091894</v>
      </c>
    </row>
    <row r="45" spans="1:16" ht="15" thickBot="1">
      <c r="A45">
        <f t="shared" si="3"/>
        <v>41</v>
      </c>
      <c r="B45" s="17">
        <v>43290</v>
      </c>
      <c r="C45" s="12"/>
      <c r="D45">
        <v>5483.8901370000003</v>
      </c>
      <c r="F45" s="18">
        <v>6613.02</v>
      </c>
      <c r="G45" s="13">
        <v>1.3297870000000001</v>
      </c>
      <c r="H45" s="15">
        <f t="shared" si="0"/>
        <v>8793.9080267400004</v>
      </c>
      <c r="I45" s="13"/>
      <c r="J45" s="14">
        <v>14133.26</v>
      </c>
      <c r="K45">
        <v>0.85089999999999999</v>
      </c>
      <c r="L45" s="15">
        <f t="shared" si="1"/>
        <v>16609.777882242332</v>
      </c>
      <c r="N45" s="14">
        <v>34653.86</v>
      </c>
      <c r="O45" s="16">
        <v>110.421997</v>
      </c>
      <c r="P45" s="3">
        <f t="shared" si="2"/>
        <v>313.83112913634409</v>
      </c>
    </row>
    <row r="46" spans="1:16" ht="15" thickBot="1">
      <c r="A46">
        <f t="shared" si="3"/>
        <v>42</v>
      </c>
      <c r="B46" s="17">
        <v>43291</v>
      </c>
      <c r="C46" s="12"/>
      <c r="D46">
        <v>5503.0498049999997</v>
      </c>
      <c r="F46" s="18">
        <v>6664.56</v>
      </c>
      <c r="G46" s="13">
        <v>1.3255570000000001</v>
      </c>
      <c r="H46" s="15">
        <f t="shared" si="0"/>
        <v>8834.2541599200013</v>
      </c>
      <c r="I46" s="13"/>
      <c r="J46" s="14">
        <v>14228.16</v>
      </c>
      <c r="K46">
        <v>0.85055999999999998</v>
      </c>
      <c r="L46" s="15">
        <f t="shared" si="1"/>
        <v>16727.990970654628</v>
      </c>
      <c r="N46" s="14">
        <v>34881.26</v>
      </c>
      <c r="O46" s="16">
        <v>110.953003</v>
      </c>
      <c r="P46" s="3">
        <f t="shared" si="2"/>
        <v>314.37869239104782</v>
      </c>
    </row>
    <row r="47" spans="1:16" ht="15" thickBot="1">
      <c r="A47">
        <f t="shared" si="3"/>
        <v>43</v>
      </c>
      <c r="B47" s="17">
        <v>43292</v>
      </c>
      <c r="C47" s="12"/>
      <c r="D47">
        <v>5464.0097660000001</v>
      </c>
      <c r="F47" s="18">
        <v>6578.72</v>
      </c>
      <c r="G47" s="13">
        <v>1.3257319999999999</v>
      </c>
      <c r="H47" s="15">
        <f t="shared" si="0"/>
        <v>8721.6196230400001</v>
      </c>
      <c r="I47" s="13"/>
      <c r="J47" s="14">
        <v>14017.58</v>
      </c>
      <c r="K47">
        <v>0.85272999999999999</v>
      </c>
      <c r="L47" s="15">
        <f t="shared" si="1"/>
        <v>16438.47407737502</v>
      </c>
      <c r="N47" s="14">
        <v>34465.33</v>
      </c>
      <c r="O47" s="16">
        <v>110.831001</v>
      </c>
      <c r="P47" s="3">
        <f t="shared" si="2"/>
        <v>310.97192743030445</v>
      </c>
    </row>
    <row r="48" spans="1:16" ht="15" thickBot="1">
      <c r="A48">
        <f t="shared" si="3"/>
        <v>44</v>
      </c>
      <c r="B48" s="17">
        <v>43293</v>
      </c>
      <c r="C48" s="12"/>
      <c r="D48">
        <v>5512.3598629999997</v>
      </c>
      <c r="F48" s="18">
        <v>6590.79</v>
      </c>
      <c r="G48" s="13">
        <v>1.3210040000000001</v>
      </c>
      <c r="H48" s="15">
        <f t="shared" si="0"/>
        <v>8706.4599531599997</v>
      </c>
      <c r="I48" s="13"/>
      <c r="J48" s="14">
        <v>14153.65</v>
      </c>
      <c r="K48">
        <v>0.85640000000000005</v>
      </c>
      <c r="L48" s="15">
        <f t="shared" si="1"/>
        <v>16526.914992993927</v>
      </c>
      <c r="N48" s="14">
        <v>34867.230000000003</v>
      </c>
      <c r="O48" s="16">
        <v>111.958</v>
      </c>
      <c r="P48" s="3">
        <f t="shared" si="2"/>
        <v>311.4313403240501</v>
      </c>
    </row>
    <row r="49" spans="1:16" ht="15" thickBot="1">
      <c r="A49">
        <f t="shared" si="3"/>
        <v>45</v>
      </c>
      <c r="B49" s="17">
        <v>43294</v>
      </c>
      <c r="C49" s="12"/>
      <c r="D49">
        <v>5518.330078</v>
      </c>
      <c r="F49" s="18">
        <v>6642.34</v>
      </c>
      <c r="G49" s="13">
        <v>1.318044</v>
      </c>
      <c r="H49" s="15">
        <f t="shared" si="0"/>
        <v>8754.8963829599998</v>
      </c>
      <c r="I49" s="13"/>
      <c r="J49" s="14">
        <v>14214.67</v>
      </c>
      <c r="K49">
        <v>0.85719999999999996</v>
      </c>
      <c r="L49" s="15">
        <f t="shared" si="1"/>
        <v>16582.676154923007</v>
      </c>
      <c r="N49" s="14">
        <v>35510.57</v>
      </c>
      <c r="O49" s="16">
        <v>112.665001</v>
      </c>
      <c r="P49" s="3">
        <f t="shared" si="2"/>
        <v>315.1872337000201</v>
      </c>
    </row>
    <row r="50" spans="1:16" ht="15" thickBot="1">
      <c r="A50">
        <f t="shared" si="3"/>
        <v>46</v>
      </c>
      <c r="B50" s="17">
        <v>43298</v>
      </c>
      <c r="C50" s="12"/>
      <c r="D50">
        <v>5534.9101559999999</v>
      </c>
      <c r="F50" s="18">
        <v>6582</v>
      </c>
      <c r="G50" s="13">
        <v>1.323644</v>
      </c>
      <c r="H50" s="15">
        <f t="shared" si="0"/>
        <v>8712.2248080000008</v>
      </c>
      <c r="I50" s="13"/>
      <c r="J50" s="14">
        <v>14197.22</v>
      </c>
      <c r="K50">
        <v>0.85401000000000005</v>
      </c>
      <c r="L50" s="15">
        <f t="shared" si="1"/>
        <v>16624.184728516058</v>
      </c>
      <c r="N50" s="14">
        <v>35667.730000000003</v>
      </c>
      <c r="O50" s="16">
        <v>112.37400100000001</v>
      </c>
      <c r="P50" s="3">
        <f t="shared" si="2"/>
        <v>317.40197628097269</v>
      </c>
    </row>
    <row r="51" spans="1:16" ht="15" thickBot="1">
      <c r="A51">
        <f t="shared" si="3"/>
        <v>47</v>
      </c>
      <c r="B51" s="17">
        <v>43299</v>
      </c>
      <c r="C51" s="12"/>
      <c r="D51">
        <v>5546.8598629999997</v>
      </c>
      <c r="F51" s="18">
        <v>6620.13</v>
      </c>
      <c r="G51" s="13">
        <v>1.310616</v>
      </c>
      <c r="H51" s="15">
        <f t="shared" si="0"/>
        <v>8676.448300080001</v>
      </c>
      <c r="I51" s="13"/>
      <c r="J51" s="14">
        <v>14262.4</v>
      </c>
      <c r="K51">
        <v>0.85812999999999995</v>
      </c>
      <c r="L51" s="15">
        <f t="shared" si="1"/>
        <v>16620.325591693567</v>
      </c>
      <c r="N51" s="14">
        <v>35819.89</v>
      </c>
      <c r="O51" s="16">
        <v>113.012001</v>
      </c>
      <c r="P51" s="3">
        <f t="shared" si="2"/>
        <v>316.95651508727821</v>
      </c>
    </row>
    <row r="52" spans="1:16" ht="15" thickBot="1">
      <c r="A52">
        <f t="shared" si="3"/>
        <v>48</v>
      </c>
      <c r="B52" s="17">
        <v>43300</v>
      </c>
      <c r="C52" s="12"/>
      <c r="D52">
        <v>5525.5097660000001</v>
      </c>
      <c r="F52" s="18">
        <v>6649.88</v>
      </c>
      <c r="G52" s="13">
        <v>1.307822</v>
      </c>
      <c r="H52" s="15">
        <f t="shared" si="0"/>
        <v>8696.8593613600005</v>
      </c>
      <c r="I52" s="13"/>
      <c r="J52" s="14">
        <v>14182.9</v>
      </c>
      <c r="K52">
        <v>0.85868999999999995</v>
      </c>
      <c r="L52" s="15">
        <f t="shared" si="1"/>
        <v>16516.903655568367</v>
      </c>
      <c r="N52" s="14">
        <v>35773.519999999997</v>
      </c>
      <c r="O52" s="16">
        <v>112.791</v>
      </c>
      <c r="P52" s="3">
        <f t="shared" si="2"/>
        <v>317.16644058479841</v>
      </c>
    </row>
    <row r="53" spans="1:16" ht="15" thickBot="1">
      <c r="A53">
        <f t="shared" si="3"/>
        <v>49</v>
      </c>
      <c r="B53" s="17">
        <v>43301</v>
      </c>
      <c r="C53" s="12"/>
      <c r="D53">
        <v>5520.5</v>
      </c>
      <c r="F53" s="18">
        <v>6625.26</v>
      </c>
      <c r="G53" s="13">
        <v>1.3023039999999999</v>
      </c>
      <c r="H53" s="15">
        <f t="shared" si="0"/>
        <v>8628.1025990399994</v>
      </c>
      <c r="I53" s="13"/>
      <c r="J53" s="14">
        <v>14133.82</v>
      </c>
      <c r="K53">
        <v>0.85799000000000003</v>
      </c>
      <c r="L53" s="15">
        <f t="shared" si="1"/>
        <v>16473.175678038206</v>
      </c>
      <c r="N53" s="14">
        <v>35668.550000000003</v>
      </c>
      <c r="O53" s="16">
        <v>112.362999</v>
      </c>
      <c r="P53" s="3">
        <f t="shared" si="2"/>
        <v>317.44035240640028</v>
      </c>
    </row>
    <row r="54" spans="1:16" ht="15" thickBot="1">
      <c r="A54">
        <f t="shared" si="3"/>
        <v>50</v>
      </c>
      <c r="B54" s="17">
        <v>43304</v>
      </c>
      <c r="C54" s="12"/>
      <c r="D54">
        <v>5530.6601559999999</v>
      </c>
      <c r="F54" s="18">
        <v>6616.66</v>
      </c>
      <c r="G54" s="13">
        <v>1.3147169999999999</v>
      </c>
      <c r="H54" s="15">
        <f t="shared" si="0"/>
        <v>8699.0353852199987</v>
      </c>
      <c r="I54" s="13"/>
      <c r="J54" s="14">
        <v>14081.27</v>
      </c>
      <c r="K54">
        <v>0.85165000000000002</v>
      </c>
      <c r="L54" s="15">
        <f t="shared" si="1"/>
        <v>16534.104385604416</v>
      </c>
      <c r="N54" s="14">
        <v>35195.72</v>
      </c>
      <c r="O54" s="16">
        <v>111.05300099999999</v>
      </c>
      <c r="P54" s="3">
        <f t="shared" si="2"/>
        <v>316.92723008899151</v>
      </c>
    </row>
    <row r="55" spans="1:16" ht="15" thickBot="1">
      <c r="A55">
        <f t="shared" si="3"/>
        <v>51</v>
      </c>
      <c r="B55" s="17">
        <v>43305</v>
      </c>
      <c r="C55" s="12"/>
      <c r="D55">
        <v>5557.3701170000004</v>
      </c>
      <c r="F55" s="18">
        <v>6639.96</v>
      </c>
      <c r="G55" s="13">
        <v>1.310273</v>
      </c>
      <c r="H55" s="15">
        <f t="shared" si="0"/>
        <v>8700.1603090799999</v>
      </c>
      <c r="I55" s="13"/>
      <c r="J55" s="14">
        <v>14227.73</v>
      </c>
      <c r="K55">
        <v>0.85512999999999995</v>
      </c>
      <c r="L55" s="15">
        <f t="shared" si="1"/>
        <v>16638.090114953284</v>
      </c>
      <c r="N55" s="14">
        <v>35374.06</v>
      </c>
      <c r="O55" s="16">
        <v>111.459999</v>
      </c>
      <c r="P55" s="3">
        <f t="shared" si="2"/>
        <v>317.37000105302349</v>
      </c>
    </row>
    <row r="56" spans="1:16" ht="15" thickBot="1">
      <c r="A56">
        <f t="shared" si="3"/>
        <v>52</v>
      </c>
      <c r="B56" s="17">
        <v>43306</v>
      </c>
      <c r="C56" s="12"/>
      <c r="D56">
        <v>5607.9902339999999</v>
      </c>
      <c r="F56" s="18">
        <v>6633.02</v>
      </c>
      <c r="G56" s="13">
        <v>1.315218</v>
      </c>
      <c r="H56" s="15">
        <f t="shared" si="0"/>
        <v>8723.8672983600009</v>
      </c>
      <c r="I56" s="13"/>
      <c r="J56" s="14">
        <v>14207.36</v>
      </c>
      <c r="K56">
        <v>0.85575999999999997</v>
      </c>
      <c r="L56" s="15">
        <f t="shared" si="1"/>
        <v>16602.037954566702</v>
      </c>
      <c r="N56" s="14">
        <v>35537.129999999997</v>
      </c>
      <c r="O56" s="16">
        <v>111.24099699999999</v>
      </c>
      <c r="P56" s="3">
        <f t="shared" si="2"/>
        <v>319.46072903319987</v>
      </c>
    </row>
    <row r="57" spans="1:16" ht="15" thickBot="1">
      <c r="A57">
        <f t="shared" si="3"/>
        <v>53</v>
      </c>
      <c r="B57" s="17">
        <v>43307</v>
      </c>
      <c r="C57" s="12"/>
      <c r="D57">
        <v>5590.9902339999999</v>
      </c>
      <c r="F57" s="18">
        <v>6636.07</v>
      </c>
      <c r="G57" s="13">
        <v>1.319958</v>
      </c>
      <c r="H57" s="15">
        <f t="shared" si="0"/>
        <v>8759.333685059999</v>
      </c>
      <c r="I57" s="13"/>
      <c r="J57" s="14">
        <v>14349.09</v>
      </c>
      <c r="K57">
        <v>0.85197000000000001</v>
      </c>
      <c r="L57" s="15">
        <f t="shared" si="1"/>
        <v>16842.247966477695</v>
      </c>
      <c r="N57" s="14">
        <v>35494.1</v>
      </c>
      <c r="O57" s="16">
        <v>110.845001</v>
      </c>
      <c r="P57" s="3">
        <f t="shared" si="2"/>
        <v>320.21380919108839</v>
      </c>
    </row>
    <row r="58" spans="1:16" ht="15" thickBot="1">
      <c r="A58">
        <f t="shared" si="3"/>
        <v>54</v>
      </c>
      <c r="B58" s="17">
        <v>43308</v>
      </c>
      <c r="C58" s="12"/>
      <c r="D58">
        <v>5554.3100590000004</v>
      </c>
      <c r="F58" s="18">
        <v>6655.37</v>
      </c>
      <c r="G58" s="13">
        <v>1.3108740000000001</v>
      </c>
      <c r="H58" s="15">
        <f t="shared" si="0"/>
        <v>8724.3514933799997</v>
      </c>
      <c r="I58" s="13"/>
      <c r="J58" s="14">
        <v>14430.82</v>
      </c>
      <c r="K58">
        <v>0.85889000000000004</v>
      </c>
      <c r="L58" s="15">
        <f t="shared" si="1"/>
        <v>16801.709182782426</v>
      </c>
      <c r="N58" s="14">
        <v>35694.19</v>
      </c>
      <c r="O58" s="16">
        <v>111.146004</v>
      </c>
      <c r="P58" s="3">
        <f t="shared" si="2"/>
        <v>321.14685832519899</v>
      </c>
    </row>
    <row r="59" spans="1:16" ht="15" thickBot="1">
      <c r="A59">
        <f t="shared" si="3"/>
        <v>55</v>
      </c>
      <c r="B59" s="17">
        <v>43311</v>
      </c>
      <c r="C59" s="12"/>
      <c r="D59">
        <v>5522.8100590000004</v>
      </c>
      <c r="F59" s="18">
        <v>6652.55</v>
      </c>
      <c r="G59" s="13">
        <v>1.311183</v>
      </c>
      <c r="H59" s="15">
        <f t="shared" si="0"/>
        <v>8722.7104666499999</v>
      </c>
      <c r="I59" s="13"/>
      <c r="J59" s="14">
        <v>14377.05</v>
      </c>
      <c r="K59">
        <v>0.85760000000000003</v>
      </c>
      <c r="L59" s="15">
        <f t="shared" si="1"/>
        <v>16764.284048507463</v>
      </c>
      <c r="N59" s="14">
        <v>35430.31</v>
      </c>
      <c r="O59" s="16">
        <v>110.933998</v>
      </c>
      <c r="P59" s="3">
        <f t="shared" si="2"/>
        <v>319.38189048230277</v>
      </c>
    </row>
    <row r="60" spans="1:16" ht="15" thickBot="1">
      <c r="A60">
        <f t="shared" si="3"/>
        <v>56</v>
      </c>
      <c r="B60" s="17">
        <v>43312</v>
      </c>
      <c r="C60" s="12"/>
      <c r="D60">
        <v>5549.9599609999996</v>
      </c>
      <c r="F60" s="18">
        <v>6683.68</v>
      </c>
      <c r="G60" s="13">
        <v>1.3135429999999999</v>
      </c>
      <c r="H60" s="15">
        <f t="shared" si="0"/>
        <v>8779.3010782399997</v>
      </c>
      <c r="I60" s="13"/>
      <c r="J60" s="14">
        <v>14429.61</v>
      </c>
      <c r="K60">
        <v>0.85416000000000003</v>
      </c>
      <c r="L60" s="15">
        <f t="shared" si="1"/>
        <v>16893.333801629673</v>
      </c>
      <c r="N60" s="14">
        <v>35444.269999999997</v>
      </c>
      <c r="O60" s="16">
        <v>110.99400300000001</v>
      </c>
      <c r="P60" s="3">
        <f t="shared" si="2"/>
        <v>319.3350004684487</v>
      </c>
    </row>
    <row r="61" spans="1:16" ht="15" thickBot="1">
      <c r="A61">
        <f t="shared" si="3"/>
        <v>57</v>
      </c>
      <c r="B61" s="17">
        <v>43313</v>
      </c>
      <c r="C61" s="12"/>
      <c r="D61">
        <v>5544.1899409999996</v>
      </c>
      <c r="F61" s="18">
        <v>6630.61</v>
      </c>
      <c r="G61" s="13">
        <v>1.3121640000000001</v>
      </c>
      <c r="H61" s="15">
        <f t="shared" si="0"/>
        <v>8700.447740040001</v>
      </c>
      <c r="I61" s="13"/>
      <c r="J61" s="14">
        <v>14395.76</v>
      </c>
      <c r="K61">
        <v>0.85546</v>
      </c>
      <c r="L61" s="15">
        <f t="shared" si="1"/>
        <v>16828.092488251936</v>
      </c>
      <c r="N61" s="14">
        <v>35747.550000000003</v>
      </c>
      <c r="O61" s="16">
        <v>111.807999</v>
      </c>
      <c r="P61" s="3">
        <f t="shared" si="2"/>
        <v>319.7226524016408</v>
      </c>
    </row>
    <row r="62" spans="1:16" ht="15" thickBot="1">
      <c r="A62">
        <f t="shared" si="3"/>
        <v>58</v>
      </c>
      <c r="B62" s="17">
        <v>43314</v>
      </c>
      <c r="C62" s="12"/>
      <c r="D62">
        <v>5572.080078</v>
      </c>
      <c r="F62" s="18">
        <v>6558.87</v>
      </c>
      <c r="G62" s="13">
        <v>1.3126119999999999</v>
      </c>
      <c r="H62" s="15">
        <f t="shared" si="0"/>
        <v>8609.2514684399994</v>
      </c>
      <c r="I62" s="13"/>
      <c r="J62" s="14">
        <v>14297.87</v>
      </c>
      <c r="K62">
        <v>0.85719999999999996</v>
      </c>
      <c r="L62" s="15">
        <f t="shared" si="1"/>
        <v>16679.736350909941</v>
      </c>
      <c r="N62" s="14">
        <v>35379.54</v>
      </c>
      <c r="O62" s="16">
        <v>111.620003</v>
      </c>
      <c r="P62" s="3">
        <f t="shared" si="2"/>
        <v>316.96415560927733</v>
      </c>
    </row>
    <row r="63" spans="1:16" ht="15" thickBot="1">
      <c r="A63">
        <f t="shared" si="3"/>
        <v>59</v>
      </c>
      <c r="B63" s="17">
        <v>43315</v>
      </c>
      <c r="C63" s="12"/>
      <c r="D63">
        <v>5598.7099609999996</v>
      </c>
      <c r="F63" s="18">
        <v>6581.97</v>
      </c>
      <c r="G63" s="13">
        <v>1.301812</v>
      </c>
      <c r="H63" s="15">
        <f t="shared" si="0"/>
        <v>8568.4875296400005</v>
      </c>
      <c r="I63" s="13"/>
      <c r="J63" s="14">
        <v>14344.99</v>
      </c>
      <c r="K63">
        <v>0.86311000000000004</v>
      </c>
      <c r="L63" s="15">
        <f t="shared" si="1"/>
        <v>16620.117945568931</v>
      </c>
      <c r="N63" s="14">
        <v>35399.42</v>
      </c>
      <c r="O63" s="16">
        <v>111.69000200000001</v>
      </c>
      <c r="P63" s="3">
        <f t="shared" si="2"/>
        <v>316.94349866696211</v>
      </c>
    </row>
    <row r="64" spans="1:16" ht="15" thickBot="1">
      <c r="A64">
        <f t="shared" si="3"/>
        <v>60</v>
      </c>
      <c r="B64" s="17">
        <v>43318</v>
      </c>
      <c r="C64" s="12"/>
      <c r="D64">
        <v>5619.0498049999997</v>
      </c>
      <c r="F64" s="18">
        <v>6634.68</v>
      </c>
      <c r="G64" s="13">
        <v>1.3003560000000001</v>
      </c>
      <c r="H64" s="15">
        <f t="shared" si="0"/>
        <v>8627.4459460800008</v>
      </c>
      <c r="I64" s="13"/>
      <c r="J64" s="14">
        <v>14340.27</v>
      </c>
      <c r="K64">
        <v>0.86487999999999998</v>
      </c>
      <c r="L64" s="15">
        <f t="shared" si="1"/>
        <v>16580.647026177041</v>
      </c>
      <c r="N64" s="14">
        <v>35371.35</v>
      </c>
      <c r="O64" s="16">
        <v>111.23400100000001</v>
      </c>
      <c r="P64" s="3">
        <f t="shared" si="2"/>
        <v>317.99044970071691</v>
      </c>
    </row>
    <row r="65" spans="1:16" ht="15" thickBot="1">
      <c r="A65">
        <f t="shared" si="3"/>
        <v>61</v>
      </c>
      <c r="B65" s="17">
        <v>43319</v>
      </c>
      <c r="C65" s="12"/>
      <c r="D65">
        <v>5634.9799800000001</v>
      </c>
      <c r="F65" s="18">
        <v>6657.79</v>
      </c>
      <c r="G65" s="13">
        <v>1.2944979999999999</v>
      </c>
      <c r="H65" s="15">
        <f t="shared" si="0"/>
        <v>8618.4958394200003</v>
      </c>
      <c r="I65" s="13"/>
      <c r="J65" s="14">
        <v>14455.83</v>
      </c>
      <c r="K65">
        <v>0.86519999999999997</v>
      </c>
      <c r="L65" s="15">
        <f t="shared" si="1"/>
        <v>16708.079056865467</v>
      </c>
      <c r="N65" s="14">
        <v>35615.599999999999</v>
      </c>
      <c r="O65" s="16">
        <v>111.339996</v>
      </c>
      <c r="P65" s="3">
        <f t="shared" si="2"/>
        <v>319.88145571695549</v>
      </c>
    </row>
    <row r="66" spans="1:16" ht="15" thickBot="1">
      <c r="A66">
        <f t="shared" si="3"/>
        <v>62</v>
      </c>
      <c r="B66" s="17">
        <v>43320</v>
      </c>
      <c r="C66" s="12"/>
      <c r="D66">
        <v>5633.669922</v>
      </c>
      <c r="F66" s="18">
        <v>6696.1</v>
      </c>
      <c r="G66" s="13">
        <v>1.2946660000000001</v>
      </c>
      <c r="H66" s="15">
        <f t="shared" si="0"/>
        <v>8669.2130026000013</v>
      </c>
      <c r="I66" s="13"/>
      <c r="J66" s="14">
        <v>14405</v>
      </c>
      <c r="K66">
        <v>0.86185</v>
      </c>
      <c r="L66" s="15">
        <f t="shared" si="1"/>
        <v>16714.045367523351</v>
      </c>
      <c r="N66" s="14">
        <v>35586.639999999999</v>
      </c>
      <c r="O66" s="16">
        <v>111.345001</v>
      </c>
      <c r="P66" s="3">
        <f t="shared" si="2"/>
        <v>319.60698442133025</v>
      </c>
    </row>
    <row r="67" spans="1:16" ht="15" thickBot="1">
      <c r="A67">
        <f t="shared" si="3"/>
        <v>63</v>
      </c>
      <c r="B67" s="17">
        <v>43321</v>
      </c>
      <c r="C67" s="12"/>
      <c r="D67">
        <v>5627</v>
      </c>
      <c r="F67" s="18">
        <v>6735.44</v>
      </c>
      <c r="G67" s="13">
        <v>1.288162</v>
      </c>
      <c r="H67" s="15">
        <f t="shared" si="0"/>
        <v>8676.3378612799988</v>
      </c>
      <c r="I67" s="13"/>
      <c r="J67" s="14">
        <v>14405.9</v>
      </c>
      <c r="K67">
        <v>0.86126999999999998</v>
      </c>
      <c r="L67" s="15">
        <f t="shared" si="1"/>
        <v>16726.345977451903</v>
      </c>
      <c r="N67" s="14">
        <v>35514.769999999997</v>
      </c>
      <c r="O67" s="16">
        <v>110.891998</v>
      </c>
      <c r="P67" s="3">
        <f t="shared" si="2"/>
        <v>320.26449735354208</v>
      </c>
    </row>
    <row r="68" spans="1:16" ht="15" thickBot="1">
      <c r="A68">
        <f t="shared" si="3"/>
        <v>64</v>
      </c>
      <c r="B68" s="17">
        <v>43322</v>
      </c>
      <c r="C68" s="12"/>
      <c r="D68">
        <v>5588.6601559999999</v>
      </c>
      <c r="F68" s="18">
        <v>6685.85</v>
      </c>
      <c r="G68" s="13">
        <v>1.2828409999999999</v>
      </c>
      <c r="H68" s="15">
        <f t="shared" ref="H68:H131" si="4">F68*G68</f>
        <v>8576.8824998500004</v>
      </c>
      <c r="I68" s="13"/>
      <c r="J68" s="14">
        <v>14176.63</v>
      </c>
      <c r="K68">
        <v>0.86775999999999998</v>
      </c>
      <c r="L68" s="15">
        <f t="shared" ref="L68:L131" si="5">J68/K68</f>
        <v>16337.040195445745</v>
      </c>
      <c r="N68" s="14">
        <v>35042.81</v>
      </c>
      <c r="O68" s="16">
        <v>111.091003</v>
      </c>
      <c r="P68" s="3">
        <f t="shared" ref="P68:P131" si="6">N68/O68</f>
        <v>315.44237655321194</v>
      </c>
    </row>
    <row r="69" spans="1:16" ht="15" thickBot="1">
      <c r="A69">
        <f t="shared" ref="A69:A132" si="7">A68+1</f>
        <v>65</v>
      </c>
      <c r="B69" s="17">
        <v>43325</v>
      </c>
      <c r="C69" s="12"/>
      <c r="D69">
        <v>5566.3598629999997</v>
      </c>
      <c r="F69" s="18">
        <v>6648.09</v>
      </c>
      <c r="G69" s="13">
        <v>1.2758849999999999</v>
      </c>
      <c r="H69" s="15">
        <f t="shared" si="4"/>
        <v>8482.1983096499989</v>
      </c>
      <c r="I69" s="13"/>
      <c r="J69" s="14">
        <v>14170.47</v>
      </c>
      <c r="K69">
        <v>0.87760000000000005</v>
      </c>
      <c r="L69" s="15">
        <f t="shared" si="5"/>
        <v>16146.843664539652</v>
      </c>
      <c r="N69" s="14">
        <v>34350.300000000003</v>
      </c>
      <c r="O69" s="16">
        <v>110.628998</v>
      </c>
      <c r="P69" s="3">
        <f t="shared" si="6"/>
        <v>310.49996493686047</v>
      </c>
    </row>
    <row r="70" spans="1:16" ht="15" thickBot="1">
      <c r="A70">
        <f t="shared" si="7"/>
        <v>66</v>
      </c>
      <c r="B70" s="17">
        <v>43326</v>
      </c>
      <c r="C70" s="12"/>
      <c r="D70">
        <v>5602.4101559999999</v>
      </c>
      <c r="F70" s="18">
        <v>6635.16</v>
      </c>
      <c r="G70" s="13">
        <v>1.276275</v>
      </c>
      <c r="H70" s="15">
        <f t="shared" si="4"/>
        <v>8468.288829000001</v>
      </c>
      <c r="I70" s="13"/>
      <c r="J70" s="14">
        <v>14147.13</v>
      </c>
      <c r="K70">
        <v>0.877</v>
      </c>
      <c r="L70" s="15">
        <f t="shared" si="5"/>
        <v>16131.277080957811</v>
      </c>
      <c r="N70" s="14">
        <v>35133.96</v>
      </c>
      <c r="O70" s="16">
        <v>110.66100299999999</v>
      </c>
      <c r="P70" s="3">
        <f t="shared" si="6"/>
        <v>317.49179067173287</v>
      </c>
    </row>
    <row r="71" spans="1:16" ht="15" thickBot="1">
      <c r="A71">
        <f t="shared" si="7"/>
        <v>67</v>
      </c>
      <c r="B71" s="17">
        <v>43327</v>
      </c>
      <c r="C71" s="12"/>
      <c r="D71">
        <v>5560.8500979999999</v>
      </c>
      <c r="F71" s="18">
        <v>6528.11</v>
      </c>
      <c r="G71" s="13">
        <v>1.271779</v>
      </c>
      <c r="H71" s="15">
        <f t="shared" si="4"/>
        <v>8302.3132076900001</v>
      </c>
      <c r="I71" s="13"/>
      <c r="J71" s="14">
        <v>13890.05</v>
      </c>
      <c r="K71">
        <v>0.88139000000000001</v>
      </c>
      <c r="L71" s="15">
        <f t="shared" si="5"/>
        <v>15759.255267248323</v>
      </c>
      <c r="N71" s="14">
        <v>34895.300000000003</v>
      </c>
      <c r="O71" s="16">
        <v>111.246002</v>
      </c>
      <c r="P71" s="3">
        <f t="shared" si="6"/>
        <v>313.6768906086171</v>
      </c>
    </row>
    <row r="72" spans="1:16" ht="15" thickBot="1">
      <c r="A72">
        <f t="shared" si="7"/>
        <v>68</v>
      </c>
      <c r="B72" s="17">
        <v>43328</v>
      </c>
      <c r="C72" s="12"/>
      <c r="D72">
        <v>5606.5600590000004</v>
      </c>
      <c r="F72" s="18">
        <v>6561.33</v>
      </c>
      <c r="G72" s="13">
        <v>1.26939</v>
      </c>
      <c r="H72" s="15">
        <f t="shared" si="4"/>
        <v>8328.8866887000004</v>
      </c>
      <c r="I72" s="13"/>
      <c r="J72" s="14">
        <v>14004.72</v>
      </c>
      <c r="K72">
        <v>0.88149999999999995</v>
      </c>
      <c r="L72" s="15">
        <f t="shared" si="5"/>
        <v>15887.373794668179</v>
      </c>
      <c r="N72" s="14">
        <v>34876.160000000003</v>
      </c>
      <c r="O72" s="16">
        <v>110.575996</v>
      </c>
      <c r="P72" s="3">
        <f t="shared" si="6"/>
        <v>315.40443913342642</v>
      </c>
    </row>
    <row r="73" spans="1:16" ht="15" thickBot="1">
      <c r="A73">
        <f t="shared" si="7"/>
        <v>69</v>
      </c>
      <c r="B73" s="17">
        <v>43329</v>
      </c>
      <c r="C73" s="12"/>
      <c r="D73">
        <v>5625.6601559999999</v>
      </c>
      <c r="F73" s="18">
        <v>6575.67</v>
      </c>
      <c r="G73" s="13">
        <v>1.2714559999999999</v>
      </c>
      <c r="H73" s="15">
        <f t="shared" si="4"/>
        <v>8360.6750755199992</v>
      </c>
      <c r="I73" s="13"/>
      <c r="J73" s="14">
        <v>13994.03</v>
      </c>
      <c r="K73">
        <v>0.87939999999999996</v>
      </c>
      <c r="L73" s="15">
        <f t="shared" si="5"/>
        <v>15913.156697748467</v>
      </c>
      <c r="N73" s="14">
        <v>34999.279999999999</v>
      </c>
      <c r="O73" s="16">
        <v>111.003998</v>
      </c>
      <c r="P73" s="3">
        <f t="shared" si="6"/>
        <v>315.29747243878552</v>
      </c>
    </row>
    <row r="74" spans="1:16" ht="15" thickBot="1">
      <c r="A74">
        <f t="shared" si="7"/>
        <v>70</v>
      </c>
      <c r="B74" s="17">
        <v>43332</v>
      </c>
      <c r="C74" s="12"/>
      <c r="D74">
        <v>5639.5297849999997</v>
      </c>
      <c r="F74" s="18">
        <v>6614.46</v>
      </c>
      <c r="G74" s="13">
        <v>1.2747139999999999</v>
      </c>
      <c r="H74" s="15">
        <f t="shared" si="4"/>
        <v>8431.5447644399992</v>
      </c>
      <c r="I74" s="13"/>
      <c r="J74" s="14">
        <v>14085.56</v>
      </c>
      <c r="K74">
        <v>0.87429999999999997</v>
      </c>
      <c r="L74" s="15">
        <f t="shared" si="5"/>
        <v>16110.671394258265</v>
      </c>
      <c r="N74" s="14">
        <v>34887.1</v>
      </c>
      <c r="O74" s="16">
        <v>110.474998</v>
      </c>
      <c r="P74" s="3">
        <f t="shared" si="6"/>
        <v>315.79181381836275</v>
      </c>
    </row>
    <row r="75" spans="1:16" ht="15" thickBot="1">
      <c r="A75">
        <f t="shared" si="7"/>
        <v>71</v>
      </c>
      <c r="B75" s="17">
        <v>43333</v>
      </c>
      <c r="C75" s="12"/>
      <c r="D75">
        <v>5651.3901370000003</v>
      </c>
      <c r="F75" s="18">
        <v>6613.37</v>
      </c>
      <c r="G75" s="13">
        <v>1.2804260000000001</v>
      </c>
      <c r="H75" s="15">
        <f t="shared" si="4"/>
        <v>8467.9308956200002</v>
      </c>
      <c r="I75" s="13"/>
      <c r="J75" s="14">
        <v>14161.36</v>
      </c>
      <c r="K75">
        <v>0.87021999999999999</v>
      </c>
      <c r="L75" s="15">
        <f t="shared" si="5"/>
        <v>16273.310197421342</v>
      </c>
      <c r="N75" s="14">
        <v>34919.68</v>
      </c>
      <c r="O75" s="16">
        <v>109.947998</v>
      </c>
      <c r="P75" s="3">
        <f t="shared" si="6"/>
        <v>317.60178116203627</v>
      </c>
    </row>
    <row r="76" spans="1:16" ht="15" thickBot="1">
      <c r="A76">
        <f t="shared" si="7"/>
        <v>72</v>
      </c>
      <c r="B76" s="17">
        <v>43334</v>
      </c>
      <c r="C76" s="12"/>
      <c r="D76">
        <v>5649.3100590000004</v>
      </c>
      <c r="F76" s="18">
        <v>6590.52</v>
      </c>
      <c r="G76" s="13">
        <v>1.290556</v>
      </c>
      <c r="H76" s="15">
        <f t="shared" si="4"/>
        <v>8505.4351291200001</v>
      </c>
      <c r="I76" s="13"/>
      <c r="J76" s="14">
        <v>14192.81</v>
      </c>
      <c r="K76">
        <v>0.86380000000000001</v>
      </c>
      <c r="L76" s="15">
        <f t="shared" si="5"/>
        <v>16430.666821023384</v>
      </c>
      <c r="N76" s="14">
        <v>35144.129999999997</v>
      </c>
      <c r="O76" s="16">
        <v>110.13400300000001</v>
      </c>
      <c r="P76" s="3">
        <f t="shared" si="6"/>
        <v>319.1033562995072</v>
      </c>
    </row>
    <row r="77" spans="1:16" ht="15" thickBot="1">
      <c r="A77">
        <f t="shared" si="7"/>
        <v>73</v>
      </c>
      <c r="B77" s="17">
        <v>43335</v>
      </c>
      <c r="C77" s="12"/>
      <c r="D77">
        <v>5640.1000979999999</v>
      </c>
      <c r="F77" s="18">
        <v>6620.17</v>
      </c>
      <c r="G77" s="13">
        <v>1.290473</v>
      </c>
      <c r="H77" s="15">
        <f t="shared" si="4"/>
        <v>8543.1506404100001</v>
      </c>
      <c r="I77" s="13"/>
      <c r="J77" s="14">
        <v>14189.46</v>
      </c>
      <c r="K77">
        <v>0.86319999999999997</v>
      </c>
      <c r="L77" s="15">
        <f t="shared" si="5"/>
        <v>16438.206672845226</v>
      </c>
      <c r="N77" s="14">
        <v>35219.99</v>
      </c>
      <c r="O77" s="16">
        <v>110.587997</v>
      </c>
      <c r="P77" s="3">
        <f t="shared" si="6"/>
        <v>318.47931923389478</v>
      </c>
    </row>
    <row r="78" spans="1:16" ht="15" thickBot="1">
      <c r="A78">
        <f t="shared" si="7"/>
        <v>74</v>
      </c>
      <c r="B78" s="17">
        <v>43336</v>
      </c>
      <c r="C78" s="12"/>
      <c r="D78">
        <v>5675.1201170000004</v>
      </c>
      <c r="F78" s="18">
        <v>6617.38</v>
      </c>
      <c r="G78" s="13">
        <v>1.281066</v>
      </c>
      <c r="H78" s="15">
        <f t="shared" si="4"/>
        <v>8477.3005270800004</v>
      </c>
      <c r="I78" s="13"/>
      <c r="J78" s="14">
        <v>14223.94</v>
      </c>
      <c r="K78">
        <v>0.86629999999999996</v>
      </c>
      <c r="L78" s="15">
        <f t="shared" si="5"/>
        <v>16419.185039824544</v>
      </c>
      <c r="N78" s="14">
        <v>35520.080000000002</v>
      </c>
      <c r="O78" s="16">
        <v>111.366997</v>
      </c>
      <c r="P78" s="3">
        <f t="shared" si="6"/>
        <v>318.94619552325724</v>
      </c>
    </row>
    <row r="79" spans="1:16" ht="15" thickBot="1">
      <c r="A79">
        <f t="shared" si="7"/>
        <v>75</v>
      </c>
      <c r="B79" s="17">
        <v>43340</v>
      </c>
      <c r="C79" s="12"/>
      <c r="D79">
        <v>5720.8901370000003</v>
      </c>
      <c r="F79" s="18">
        <v>6634.73</v>
      </c>
      <c r="G79" s="13">
        <v>1.289674</v>
      </c>
      <c r="H79" s="15">
        <f t="shared" si="4"/>
        <v>8556.6387780200002</v>
      </c>
      <c r="I79" s="13"/>
      <c r="J79" s="14">
        <v>14361.38</v>
      </c>
      <c r="K79">
        <v>0.85589999999999999</v>
      </c>
      <c r="L79" s="15">
        <f t="shared" si="5"/>
        <v>16779.273279588735</v>
      </c>
      <c r="N79" s="14">
        <v>35852.769999999997</v>
      </c>
      <c r="O79" s="16">
        <v>111.137001</v>
      </c>
      <c r="P79" s="3">
        <f t="shared" si="6"/>
        <v>322.59976135220705</v>
      </c>
    </row>
    <row r="80" spans="1:16" ht="15" thickBot="1">
      <c r="A80">
        <f t="shared" si="7"/>
        <v>76</v>
      </c>
      <c r="B80" s="17">
        <v>43341</v>
      </c>
      <c r="C80" s="12"/>
      <c r="D80">
        <v>5754</v>
      </c>
      <c r="F80" s="18">
        <v>6606.35</v>
      </c>
      <c r="G80" s="13">
        <v>1.2867690000000001</v>
      </c>
      <c r="H80" s="15">
        <f t="shared" si="4"/>
        <v>8500.8463831500012</v>
      </c>
      <c r="I80" s="13"/>
      <c r="J80" s="14">
        <v>14404.17</v>
      </c>
      <c r="K80">
        <v>0.85533999999999999</v>
      </c>
      <c r="L80" s="15">
        <f t="shared" si="5"/>
        <v>16840.28573432787</v>
      </c>
      <c r="N80" s="14">
        <v>35928.980000000003</v>
      </c>
      <c r="O80" s="16">
        <v>111.162003</v>
      </c>
      <c r="P80" s="3">
        <f t="shared" si="6"/>
        <v>323.21277982009735</v>
      </c>
    </row>
    <row r="81" spans="1:16" ht="15" thickBot="1">
      <c r="A81">
        <f t="shared" si="7"/>
        <v>77</v>
      </c>
      <c r="B81" s="17">
        <v>43342</v>
      </c>
      <c r="C81" s="12"/>
      <c r="D81">
        <v>5729.4501950000003</v>
      </c>
      <c r="F81" s="18">
        <v>6565.23</v>
      </c>
      <c r="G81" s="13">
        <v>1.3035939999999999</v>
      </c>
      <c r="H81" s="15">
        <f t="shared" si="4"/>
        <v>8558.3944366199994</v>
      </c>
      <c r="I81" s="13"/>
      <c r="J81" s="14">
        <v>14343.24</v>
      </c>
      <c r="K81">
        <v>0.85399000000000003</v>
      </c>
      <c r="L81" s="15">
        <f t="shared" si="5"/>
        <v>16795.559666975023</v>
      </c>
      <c r="N81" s="14">
        <v>35962.44</v>
      </c>
      <c r="O81" s="16">
        <v>111.71199799999999</v>
      </c>
      <c r="P81" s="3">
        <f t="shared" si="6"/>
        <v>321.92101693499387</v>
      </c>
    </row>
    <row r="82" spans="1:16" ht="15" thickBot="1">
      <c r="A82">
        <f t="shared" si="7"/>
        <v>78</v>
      </c>
      <c r="B82" s="17">
        <v>43343</v>
      </c>
      <c r="C82" s="12"/>
      <c r="D82">
        <v>5730.7998049999997</v>
      </c>
      <c r="F82" s="18">
        <v>6504.93</v>
      </c>
      <c r="G82" s="13">
        <v>1.3011010000000001</v>
      </c>
      <c r="H82" s="15">
        <f t="shared" si="4"/>
        <v>8463.5709279300008</v>
      </c>
      <c r="I82" s="13"/>
      <c r="J82" s="14">
        <v>14156.8</v>
      </c>
      <c r="K82">
        <v>0.85729</v>
      </c>
      <c r="L82" s="15">
        <f t="shared" si="5"/>
        <v>16513.431860863886</v>
      </c>
      <c r="N82" s="14">
        <v>35955.599999999999</v>
      </c>
      <c r="O82" s="16">
        <v>110.99900100000001</v>
      </c>
      <c r="P82" s="3">
        <f t="shared" si="6"/>
        <v>323.92723966948131</v>
      </c>
    </row>
    <row r="83" spans="1:16" ht="15" thickBot="1">
      <c r="A83">
        <f t="shared" si="7"/>
        <v>79</v>
      </c>
      <c r="B83" s="17">
        <v>43347</v>
      </c>
      <c r="C83" s="12"/>
      <c r="D83">
        <v>5721.8598629999997</v>
      </c>
      <c r="F83" s="18">
        <v>6512.79</v>
      </c>
      <c r="G83" s="13">
        <v>1.286902</v>
      </c>
      <c r="H83" s="15">
        <f t="shared" si="4"/>
        <v>8381.3224765800005</v>
      </c>
      <c r="I83" s="13"/>
      <c r="J83" s="14">
        <v>13988.82</v>
      </c>
      <c r="K83">
        <v>0.86092000000000002</v>
      </c>
      <c r="L83" s="15">
        <f t="shared" si="5"/>
        <v>16248.687450634205</v>
      </c>
      <c r="N83" s="14">
        <v>35691.03</v>
      </c>
      <c r="O83" s="16">
        <v>111.087997</v>
      </c>
      <c r="P83" s="3">
        <f t="shared" si="6"/>
        <v>321.28610618481127</v>
      </c>
    </row>
    <row r="84" spans="1:16" ht="15" thickBot="1">
      <c r="A84">
        <f t="shared" si="7"/>
        <v>80</v>
      </c>
      <c r="B84" s="17">
        <v>43348</v>
      </c>
      <c r="C84" s="12"/>
      <c r="D84">
        <v>5705.8598629999997</v>
      </c>
      <c r="F84" s="18">
        <v>6443.03</v>
      </c>
      <c r="G84" s="13">
        <v>1.2858430000000001</v>
      </c>
      <c r="H84" s="15">
        <f t="shared" si="4"/>
        <v>8284.7250242900009</v>
      </c>
      <c r="I84" s="13"/>
      <c r="J84" s="14">
        <v>13772.85</v>
      </c>
      <c r="K84">
        <v>0.86307</v>
      </c>
      <c r="L84" s="15">
        <f t="shared" si="5"/>
        <v>15957.975598734749</v>
      </c>
      <c r="N84" s="14">
        <v>35508.51</v>
      </c>
      <c r="O84" s="16">
        <v>111.460999</v>
      </c>
      <c r="P84" s="3">
        <f t="shared" si="6"/>
        <v>318.5734052141413</v>
      </c>
    </row>
    <row r="85" spans="1:16" ht="15" thickBot="1">
      <c r="A85">
        <f t="shared" si="7"/>
        <v>81</v>
      </c>
      <c r="B85" s="17">
        <v>43349</v>
      </c>
      <c r="C85" s="12"/>
      <c r="D85">
        <v>5686.7001950000003</v>
      </c>
      <c r="F85" s="18">
        <v>6411.64</v>
      </c>
      <c r="G85" s="13">
        <v>1.2914890000000001</v>
      </c>
      <c r="H85" s="15">
        <f t="shared" si="4"/>
        <v>8280.5625319600003</v>
      </c>
      <c r="I85" s="13"/>
      <c r="J85" s="14">
        <v>13729.96</v>
      </c>
      <c r="K85">
        <v>0.85946</v>
      </c>
      <c r="L85" s="15">
        <f t="shared" si="5"/>
        <v>15975.100644590788</v>
      </c>
      <c r="N85" s="14">
        <v>35362.44</v>
      </c>
      <c r="O85" s="16">
        <v>111.44899700000001</v>
      </c>
      <c r="P85" s="3">
        <f t="shared" si="6"/>
        <v>317.29706818267732</v>
      </c>
    </row>
    <row r="86" spans="1:16" ht="15" thickBot="1">
      <c r="A86">
        <f t="shared" si="7"/>
        <v>82</v>
      </c>
      <c r="B86" s="17">
        <v>43350</v>
      </c>
      <c r="C86" s="12"/>
      <c r="D86">
        <v>5674.580078</v>
      </c>
      <c r="F86" s="18">
        <v>6336.2</v>
      </c>
      <c r="G86" s="13">
        <v>1.2925409999999999</v>
      </c>
      <c r="H86" s="15">
        <f t="shared" si="4"/>
        <v>8189.7982841999992</v>
      </c>
      <c r="I86" s="13"/>
      <c r="J86" s="14">
        <v>13751.91</v>
      </c>
      <c r="K86">
        <v>0.86058000000000001</v>
      </c>
      <c r="L86" s="15">
        <f t="shared" si="5"/>
        <v>15979.815938088266</v>
      </c>
      <c r="N86" s="14">
        <v>35078</v>
      </c>
      <c r="O86" s="16">
        <v>110.495003</v>
      </c>
      <c r="P86" s="3">
        <f t="shared" si="6"/>
        <v>317.46231999287789</v>
      </c>
    </row>
    <row r="87" spans="1:16" ht="15" thickBot="1">
      <c r="A87">
        <f t="shared" si="7"/>
        <v>83</v>
      </c>
      <c r="B87" s="17">
        <v>43353</v>
      </c>
      <c r="C87" s="12"/>
      <c r="D87">
        <v>5685.3398440000001</v>
      </c>
      <c r="F87" s="18">
        <v>6362.01</v>
      </c>
      <c r="G87" s="13">
        <v>1.2930250000000001</v>
      </c>
      <c r="H87" s="15">
        <f t="shared" si="4"/>
        <v>8226.23798025</v>
      </c>
      <c r="I87" s="13"/>
      <c r="J87" s="14">
        <v>13797.5</v>
      </c>
      <c r="K87">
        <v>0.86497000000000002</v>
      </c>
      <c r="L87" s="15">
        <f t="shared" si="5"/>
        <v>15951.420280472155</v>
      </c>
      <c r="N87" s="14">
        <v>35181.83</v>
      </c>
      <c r="O87" s="16">
        <v>110.91999800000001</v>
      </c>
      <c r="P87" s="3">
        <f t="shared" si="6"/>
        <v>317.18202879881045</v>
      </c>
    </row>
    <row r="88" spans="1:16" ht="15" thickBot="1">
      <c r="A88">
        <f t="shared" si="7"/>
        <v>84</v>
      </c>
      <c r="B88" s="17">
        <v>43354</v>
      </c>
      <c r="C88" s="12"/>
      <c r="D88">
        <v>5706.9902339999999</v>
      </c>
      <c r="F88" s="18">
        <v>6330.44</v>
      </c>
      <c r="G88" s="13">
        <v>1.302643</v>
      </c>
      <c r="H88" s="15">
        <f t="shared" si="4"/>
        <v>8246.3033529200002</v>
      </c>
      <c r="I88" s="13"/>
      <c r="J88" s="14">
        <v>13834.57</v>
      </c>
      <c r="K88">
        <v>0.86236999999999997</v>
      </c>
      <c r="L88" s="15">
        <f t="shared" si="5"/>
        <v>16042.499159293575</v>
      </c>
      <c r="N88" s="14">
        <v>35640.370000000003</v>
      </c>
      <c r="O88" s="16">
        <v>111.148003</v>
      </c>
      <c r="P88" s="3">
        <f t="shared" si="6"/>
        <v>320.65686326366119</v>
      </c>
    </row>
    <row r="89" spans="1:16" ht="15" thickBot="1">
      <c r="A89">
        <f t="shared" si="7"/>
        <v>85</v>
      </c>
      <c r="B89" s="17">
        <v>43355</v>
      </c>
      <c r="C89" s="12"/>
      <c r="D89">
        <v>5709.080078</v>
      </c>
      <c r="F89" s="18">
        <v>6357.04</v>
      </c>
      <c r="G89" s="13">
        <v>1.301558</v>
      </c>
      <c r="H89" s="15">
        <f t="shared" si="4"/>
        <v>8274.0562683200005</v>
      </c>
      <c r="I89" s="13"/>
      <c r="J89" s="14">
        <v>13961.16</v>
      </c>
      <c r="K89">
        <v>0.86236000000000002</v>
      </c>
      <c r="L89" s="15">
        <f t="shared" si="5"/>
        <v>16189.48003154135</v>
      </c>
      <c r="N89" s="14">
        <v>35545.89</v>
      </c>
      <c r="O89" s="16">
        <v>111.60700199999999</v>
      </c>
      <c r="P89" s="3">
        <f t="shared" si="6"/>
        <v>318.49157636184873</v>
      </c>
    </row>
    <row r="90" spans="1:16" ht="15" thickBot="1">
      <c r="A90">
        <f t="shared" si="7"/>
        <v>86</v>
      </c>
      <c r="B90" s="17">
        <v>43356</v>
      </c>
      <c r="C90" s="12"/>
      <c r="D90">
        <v>5740.75</v>
      </c>
      <c r="F90" s="18">
        <v>6378.57</v>
      </c>
      <c r="G90" s="13">
        <v>1.304546</v>
      </c>
      <c r="H90" s="15">
        <f t="shared" si="4"/>
        <v>8321.1379792199987</v>
      </c>
      <c r="I90" s="13"/>
      <c r="J90" s="14">
        <v>13950.65</v>
      </c>
      <c r="K90">
        <v>0.8599</v>
      </c>
      <c r="L90" s="15">
        <f t="shared" si="5"/>
        <v>16223.572508431213</v>
      </c>
      <c r="N90" s="14">
        <v>35886.67</v>
      </c>
      <c r="O90" s="16">
        <v>111.220001</v>
      </c>
      <c r="P90" s="3">
        <f t="shared" si="6"/>
        <v>322.66381655580096</v>
      </c>
    </row>
    <row r="91" spans="1:16" ht="15" thickBot="1">
      <c r="A91">
        <f t="shared" si="7"/>
        <v>87</v>
      </c>
      <c r="B91" s="17">
        <v>43357</v>
      </c>
      <c r="C91" s="12"/>
      <c r="D91">
        <v>5743.1899409999996</v>
      </c>
      <c r="F91" s="18">
        <v>6384.21</v>
      </c>
      <c r="G91" s="13">
        <v>1.311131</v>
      </c>
      <c r="H91" s="15">
        <f t="shared" si="4"/>
        <v>8370.5356415099996</v>
      </c>
      <c r="I91" s="13"/>
      <c r="J91" s="14">
        <v>14014.67</v>
      </c>
      <c r="K91">
        <v>0.85529999999999995</v>
      </c>
      <c r="L91" s="15">
        <f t="shared" si="5"/>
        <v>16385.677540044431</v>
      </c>
      <c r="N91" s="14">
        <v>36316.51</v>
      </c>
      <c r="O91" s="16">
        <v>112.012001</v>
      </c>
      <c r="P91" s="3">
        <f t="shared" si="6"/>
        <v>324.21981283951891</v>
      </c>
    </row>
    <row r="92" spans="1:16" ht="15" thickBot="1">
      <c r="A92">
        <f t="shared" si="7"/>
        <v>88</v>
      </c>
      <c r="B92" s="17">
        <v>43361</v>
      </c>
      <c r="C92" s="12"/>
      <c r="D92">
        <v>5742.1801759999998</v>
      </c>
      <c r="F92" s="18">
        <v>6384.56</v>
      </c>
      <c r="G92" s="13">
        <v>1.3146310000000001</v>
      </c>
      <c r="H92" s="15">
        <f t="shared" si="4"/>
        <v>8393.3404973600009</v>
      </c>
      <c r="I92" s="13"/>
      <c r="J92" s="14">
        <v>14044.44</v>
      </c>
      <c r="K92">
        <v>0.85696000000000006</v>
      </c>
      <c r="L92" s="15">
        <f t="shared" si="5"/>
        <v>16388.676250933531</v>
      </c>
      <c r="N92" s="14">
        <v>36828.94</v>
      </c>
      <c r="O92" s="16">
        <v>111.69000200000001</v>
      </c>
      <c r="P92" s="3">
        <f t="shared" si="6"/>
        <v>329.74249566223483</v>
      </c>
    </row>
    <row r="93" spans="1:16" ht="15" thickBot="1">
      <c r="A93">
        <f t="shared" si="7"/>
        <v>89</v>
      </c>
      <c r="B93" s="17">
        <v>43362</v>
      </c>
      <c r="C93" s="12"/>
      <c r="D93">
        <v>5749.3901370000003</v>
      </c>
      <c r="F93" s="18">
        <v>6382.76</v>
      </c>
      <c r="G93" s="13">
        <v>1.316846</v>
      </c>
      <c r="H93" s="15">
        <f t="shared" si="4"/>
        <v>8405.1119749600002</v>
      </c>
      <c r="I93" s="13"/>
      <c r="J93" s="14">
        <v>14122.86</v>
      </c>
      <c r="K93">
        <v>0.85616999999999999</v>
      </c>
      <c r="L93" s="15">
        <f t="shared" si="5"/>
        <v>16495.392270226708</v>
      </c>
      <c r="N93" s="14">
        <v>37225.18</v>
      </c>
      <c r="O93" s="16">
        <v>112.277</v>
      </c>
      <c r="P93" s="3">
        <f t="shared" si="6"/>
        <v>331.5476900879076</v>
      </c>
    </row>
    <row r="94" spans="1:16" ht="15" thickBot="1">
      <c r="A94">
        <f t="shared" si="7"/>
        <v>90</v>
      </c>
      <c r="B94" s="17">
        <v>43363</v>
      </c>
      <c r="C94" s="12"/>
      <c r="D94">
        <v>5794.7202150000003</v>
      </c>
      <c r="F94" s="18">
        <v>6421.71</v>
      </c>
      <c r="G94" s="13">
        <v>1.3141119999999999</v>
      </c>
      <c r="H94" s="15">
        <f t="shared" si="4"/>
        <v>8438.8461715199992</v>
      </c>
      <c r="I94" s="13"/>
      <c r="J94" s="14">
        <v>14274.34</v>
      </c>
      <c r="K94">
        <v>0.85655999999999999</v>
      </c>
      <c r="L94" s="15">
        <f t="shared" si="5"/>
        <v>16664.728682170542</v>
      </c>
      <c r="N94" s="14">
        <v>37228.97</v>
      </c>
      <c r="O94" s="16">
        <v>112.317001</v>
      </c>
      <c r="P94" s="3">
        <f t="shared" si="6"/>
        <v>331.46335522259892</v>
      </c>
    </row>
    <row r="95" spans="1:16" ht="15" thickBot="1">
      <c r="A95">
        <f t="shared" si="7"/>
        <v>91</v>
      </c>
      <c r="B95" s="17">
        <v>43364</v>
      </c>
      <c r="C95" s="12"/>
      <c r="D95">
        <v>5792.7202150000003</v>
      </c>
      <c r="F95" s="18">
        <v>6459.69</v>
      </c>
      <c r="G95" s="13">
        <v>1.3270869999999999</v>
      </c>
      <c r="H95" s="15">
        <f t="shared" si="4"/>
        <v>8572.5706230299984</v>
      </c>
      <c r="I95" s="13"/>
      <c r="J95" s="14">
        <v>14385.83</v>
      </c>
      <c r="K95">
        <v>0.84919</v>
      </c>
      <c r="L95" s="15">
        <f t="shared" si="5"/>
        <v>16940.649324650549</v>
      </c>
      <c r="N95" s="14">
        <v>37535.61</v>
      </c>
      <c r="O95" s="16">
        <v>112.495003</v>
      </c>
      <c r="P95" s="3">
        <f t="shared" si="6"/>
        <v>333.66468731059996</v>
      </c>
    </row>
    <row r="96" spans="1:16" ht="15" thickBot="1">
      <c r="A96">
        <f t="shared" si="7"/>
        <v>92</v>
      </c>
      <c r="B96" s="17">
        <v>43368</v>
      </c>
      <c r="C96" s="12"/>
      <c r="D96">
        <v>5765.25</v>
      </c>
      <c r="F96" s="18">
        <v>6536.76</v>
      </c>
      <c r="G96" s="13">
        <v>1.311733</v>
      </c>
      <c r="H96" s="15">
        <f t="shared" si="4"/>
        <v>8574.4838050800008</v>
      </c>
      <c r="I96" s="13"/>
      <c r="J96" s="14">
        <v>14365.6</v>
      </c>
      <c r="K96">
        <v>0.85085</v>
      </c>
      <c r="L96" s="15">
        <f t="shared" si="5"/>
        <v>16883.822060292649</v>
      </c>
      <c r="N96" s="14">
        <v>37646.199999999997</v>
      </c>
      <c r="O96" s="16">
        <v>112.78600299999999</v>
      </c>
      <c r="P96" s="3">
        <f t="shared" si="6"/>
        <v>333.78432605684236</v>
      </c>
    </row>
    <row r="97" spans="1:16" ht="15" thickBot="1">
      <c r="A97">
        <f t="shared" si="7"/>
        <v>93</v>
      </c>
      <c r="B97" s="17">
        <v>43369</v>
      </c>
      <c r="C97" s="12"/>
      <c r="D97">
        <v>5746.2700199999999</v>
      </c>
      <c r="F97" s="18">
        <v>6567.42</v>
      </c>
      <c r="G97" s="13">
        <v>1.3179920000000001</v>
      </c>
      <c r="H97" s="15">
        <f t="shared" si="4"/>
        <v>8655.8070206400007</v>
      </c>
      <c r="I97" s="13"/>
      <c r="J97" s="14">
        <v>14453.76</v>
      </c>
      <c r="K97">
        <v>0.85011000000000003</v>
      </c>
      <c r="L97" s="15">
        <f t="shared" si="5"/>
        <v>17002.223241698131</v>
      </c>
      <c r="N97" s="14">
        <v>38037.01</v>
      </c>
      <c r="O97" s="16">
        <v>112.969002</v>
      </c>
      <c r="P97" s="3">
        <f t="shared" si="6"/>
        <v>336.70307187453068</v>
      </c>
    </row>
    <row r="98" spans="1:16" ht="15" thickBot="1">
      <c r="A98">
        <f t="shared" si="7"/>
        <v>94</v>
      </c>
      <c r="B98" s="17">
        <v>43370</v>
      </c>
      <c r="C98" s="12"/>
      <c r="D98">
        <v>5763.2202150000003</v>
      </c>
      <c r="F98" s="18">
        <v>6568.59</v>
      </c>
      <c r="G98" s="13">
        <v>1.31728</v>
      </c>
      <c r="H98" s="15">
        <f t="shared" si="4"/>
        <v>8652.6722351999997</v>
      </c>
      <c r="I98" s="13"/>
      <c r="J98" s="14">
        <v>14526.33</v>
      </c>
      <c r="K98">
        <v>0.85116999999999998</v>
      </c>
      <c r="L98" s="15">
        <f t="shared" si="5"/>
        <v>17066.308727986183</v>
      </c>
      <c r="N98" s="14">
        <v>37661.839999999997</v>
      </c>
      <c r="O98" s="16">
        <v>112.704002</v>
      </c>
      <c r="P98" s="3">
        <f t="shared" si="6"/>
        <v>334.16595091272796</v>
      </c>
    </row>
    <row r="99" spans="1:16" ht="15" thickBot="1">
      <c r="A99">
        <f t="shared" si="7"/>
        <v>95</v>
      </c>
      <c r="B99" s="17">
        <v>43371</v>
      </c>
      <c r="C99" s="12"/>
      <c r="D99">
        <v>5763.419922</v>
      </c>
      <c r="F99" s="18">
        <v>6554.32</v>
      </c>
      <c r="G99" s="13">
        <v>1.3078730000000001</v>
      </c>
      <c r="H99" s="15">
        <f t="shared" si="4"/>
        <v>8572.2181613600005</v>
      </c>
      <c r="I99" s="13"/>
      <c r="J99" s="14">
        <v>14403.33</v>
      </c>
      <c r="K99">
        <v>0.85929999999999995</v>
      </c>
      <c r="L99" s="15">
        <f t="shared" si="5"/>
        <v>16761.701384848133</v>
      </c>
      <c r="N99" s="14">
        <v>38173.51</v>
      </c>
      <c r="O99" s="16">
        <v>113.35700199999999</v>
      </c>
      <c r="P99" s="3">
        <f t="shared" si="6"/>
        <v>336.75475997503889</v>
      </c>
    </row>
    <row r="100" spans="1:16" ht="15" thickBot="1">
      <c r="A100">
        <f t="shared" si="7"/>
        <v>96</v>
      </c>
      <c r="B100" s="17">
        <v>43374</v>
      </c>
      <c r="C100" s="12"/>
      <c r="D100">
        <v>5784.4501950000003</v>
      </c>
      <c r="F100" s="18">
        <v>6547.3</v>
      </c>
      <c r="G100" s="13">
        <v>1.3039000000000001</v>
      </c>
      <c r="H100" s="15">
        <f t="shared" si="4"/>
        <v>8537.0244700000003</v>
      </c>
      <c r="I100" s="13"/>
      <c r="J100" s="14">
        <v>14438.25</v>
      </c>
      <c r="K100">
        <v>0.86167000000000005</v>
      </c>
      <c r="L100" s="15">
        <f t="shared" si="5"/>
        <v>16756.124734527137</v>
      </c>
      <c r="N100" s="14">
        <v>38372.480000000003</v>
      </c>
      <c r="O100" s="16">
        <v>113.795998</v>
      </c>
      <c r="P100" s="3">
        <f t="shared" si="6"/>
        <v>337.20412557917899</v>
      </c>
    </row>
    <row r="101" spans="1:16" ht="15" thickBot="1">
      <c r="A101">
        <f t="shared" si="7"/>
        <v>97</v>
      </c>
      <c r="B101" s="17">
        <v>43375</v>
      </c>
      <c r="C101" s="12"/>
      <c r="D101">
        <v>5782.3701170000004</v>
      </c>
      <c r="F101" s="18">
        <v>6528.12</v>
      </c>
      <c r="G101" s="13">
        <v>1.304359</v>
      </c>
      <c r="H101" s="15">
        <f t="shared" si="4"/>
        <v>8515.0120750799997</v>
      </c>
      <c r="I101" s="13"/>
      <c r="J101" s="14">
        <v>14336.21</v>
      </c>
      <c r="K101">
        <v>0.86373999999999995</v>
      </c>
      <c r="L101" s="15">
        <f t="shared" si="5"/>
        <v>16597.830365619284</v>
      </c>
      <c r="N101" s="14">
        <v>38411.82</v>
      </c>
      <c r="O101" s="16">
        <v>113.945999</v>
      </c>
      <c r="P101" s="3">
        <f t="shared" si="6"/>
        <v>337.10547397105182</v>
      </c>
    </row>
    <row r="102" spans="1:16" ht="15" thickBot="1">
      <c r="A102">
        <f t="shared" si="7"/>
        <v>98</v>
      </c>
      <c r="B102" s="17">
        <v>43376</v>
      </c>
      <c r="C102" s="12"/>
      <c r="D102">
        <v>5786.4799800000001</v>
      </c>
      <c r="F102" s="18">
        <v>6554.21</v>
      </c>
      <c r="G102" s="13">
        <v>1.2981959999999999</v>
      </c>
      <c r="H102" s="15">
        <f t="shared" si="4"/>
        <v>8508.6492051599998</v>
      </c>
      <c r="I102" s="13"/>
      <c r="J102" s="14">
        <v>14397.85</v>
      </c>
      <c r="K102">
        <v>0.86567000000000005</v>
      </c>
      <c r="L102" s="15">
        <f t="shared" si="5"/>
        <v>16632.0306814375</v>
      </c>
      <c r="N102" s="14">
        <v>38159.129999999997</v>
      </c>
      <c r="O102" s="16">
        <v>113.577003</v>
      </c>
      <c r="P102" s="3">
        <f t="shared" si="6"/>
        <v>335.97584891371008</v>
      </c>
    </row>
    <row r="103" spans="1:16" ht="15" thickBot="1">
      <c r="A103">
        <f t="shared" si="7"/>
        <v>99</v>
      </c>
      <c r="B103" s="17">
        <v>43377</v>
      </c>
      <c r="C103" s="12"/>
      <c r="D103">
        <v>5740.5600590000004</v>
      </c>
      <c r="F103" s="18">
        <v>6505.11</v>
      </c>
      <c r="G103" s="13">
        <v>1.294063</v>
      </c>
      <c r="H103" s="15">
        <f t="shared" si="4"/>
        <v>8418.0221619299991</v>
      </c>
      <c r="I103" s="13"/>
      <c r="J103" s="14">
        <v>14186.63</v>
      </c>
      <c r="K103">
        <v>0.87136000000000002</v>
      </c>
      <c r="L103" s="15">
        <f t="shared" si="5"/>
        <v>16281.020473742195</v>
      </c>
      <c r="N103" s="14">
        <v>37944.93</v>
      </c>
      <c r="O103" s="16">
        <v>114.486</v>
      </c>
      <c r="P103" s="3">
        <f t="shared" si="6"/>
        <v>331.43729364289084</v>
      </c>
    </row>
    <row r="104" spans="1:16" ht="15" thickBot="1">
      <c r="A104">
        <f t="shared" si="7"/>
        <v>100</v>
      </c>
      <c r="B104" s="17">
        <v>43378</v>
      </c>
      <c r="C104" s="12"/>
      <c r="D104">
        <v>5708.8999020000001</v>
      </c>
      <c r="F104" s="18">
        <v>6423.68</v>
      </c>
      <c r="G104" s="13">
        <v>1.3024230000000001</v>
      </c>
      <c r="H104" s="15">
        <f t="shared" si="4"/>
        <v>8366.3485766400008</v>
      </c>
      <c r="I104" s="13"/>
      <c r="J104" s="14">
        <v>14051.65</v>
      </c>
      <c r="K104">
        <v>0.86819999999999997</v>
      </c>
      <c r="L104" s="15">
        <f t="shared" si="5"/>
        <v>16184.807648007372</v>
      </c>
      <c r="N104" s="14">
        <v>37641.22</v>
      </c>
      <c r="O104" s="16">
        <v>113.893997</v>
      </c>
      <c r="P104" s="3">
        <f t="shared" si="6"/>
        <v>330.49344997524321</v>
      </c>
    </row>
    <row r="105" spans="1:16" ht="15" thickBot="1">
      <c r="A105">
        <f t="shared" si="7"/>
        <v>101</v>
      </c>
      <c r="B105" s="17">
        <v>43382</v>
      </c>
      <c r="C105" s="12"/>
      <c r="D105">
        <v>5700.2299800000001</v>
      </c>
      <c r="F105" s="18">
        <v>6305.84</v>
      </c>
      <c r="G105" s="13">
        <v>1.309312</v>
      </c>
      <c r="H105" s="15">
        <f t="shared" si="4"/>
        <v>8256.3119820800002</v>
      </c>
      <c r="I105" s="13"/>
      <c r="J105" s="14">
        <v>13944.64</v>
      </c>
      <c r="K105">
        <v>0.87000999999999995</v>
      </c>
      <c r="L105" s="15">
        <f t="shared" si="5"/>
        <v>16028.137607613706</v>
      </c>
      <c r="N105" s="14">
        <v>37143.75</v>
      </c>
      <c r="O105" s="16">
        <v>113.09699999999999</v>
      </c>
      <c r="P105" s="3">
        <f t="shared" si="6"/>
        <v>328.42383087084539</v>
      </c>
    </row>
    <row r="106" spans="1:16" ht="15" thickBot="1">
      <c r="A106">
        <f t="shared" si="7"/>
        <v>102</v>
      </c>
      <c r="B106" s="17">
        <v>43383</v>
      </c>
      <c r="C106" s="12"/>
      <c r="D106">
        <v>5512.9399409999996</v>
      </c>
      <c r="F106" s="18">
        <v>6272.01</v>
      </c>
      <c r="G106" s="13">
        <v>1.3157030000000001</v>
      </c>
      <c r="H106" s="15">
        <f t="shared" si="4"/>
        <v>8252.1023730300003</v>
      </c>
      <c r="I106" s="13"/>
      <c r="J106" s="14">
        <v>13658.16</v>
      </c>
      <c r="K106">
        <v>0.86904000000000003</v>
      </c>
      <c r="L106" s="15">
        <f t="shared" si="5"/>
        <v>15716.376691521678</v>
      </c>
      <c r="N106" s="14">
        <v>37201.75</v>
      </c>
      <c r="O106" s="16">
        <v>112.998001</v>
      </c>
      <c r="P106" s="3">
        <f t="shared" si="6"/>
        <v>329.22485062368492</v>
      </c>
    </row>
    <row r="107" spans="1:16" ht="15" thickBot="1">
      <c r="A107">
        <f t="shared" si="7"/>
        <v>103</v>
      </c>
      <c r="B107" s="17">
        <v>43384</v>
      </c>
      <c r="C107" s="12"/>
      <c r="D107">
        <v>5399.5400390000004</v>
      </c>
      <c r="F107" s="18">
        <v>6149.17</v>
      </c>
      <c r="G107" s="13">
        <v>1.320673</v>
      </c>
      <c r="H107" s="15">
        <f t="shared" si="4"/>
        <v>8121.0427914100001</v>
      </c>
      <c r="I107" s="13"/>
      <c r="J107" s="14">
        <v>13396.22</v>
      </c>
      <c r="K107">
        <v>0.86704999999999999</v>
      </c>
      <c r="L107" s="15">
        <f t="shared" si="5"/>
        <v>15450.343117467273</v>
      </c>
      <c r="N107" s="14">
        <v>35753.339999999997</v>
      </c>
      <c r="O107" s="16">
        <v>112.09200300000001</v>
      </c>
      <c r="P107" s="3">
        <f t="shared" si="6"/>
        <v>318.96423512032339</v>
      </c>
    </row>
    <row r="108" spans="1:16" ht="15" thickBot="1">
      <c r="A108">
        <f t="shared" si="7"/>
        <v>104</v>
      </c>
      <c r="B108" s="17">
        <v>43385</v>
      </c>
      <c r="C108" s="12"/>
      <c r="D108">
        <v>5476.830078</v>
      </c>
      <c r="F108" s="18">
        <v>6146.32</v>
      </c>
      <c r="G108" s="13">
        <v>1.3234159999999999</v>
      </c>
      <c r="H108" s="15">
        <f t="shared" si="4"/>
        <v>8134.1382291199989</v>
      </c>
      <c r="I108" s="13"/>
      <c r="J108" s="14">
        <v>13368.94</v>
      </c>
      <c r="K108">
        <v>0.86277999999999999</v>
      </c>
      <c r="L108" s="15">
        <f t="shared" si="5"/>
        <v>15495.18996731496</v>
      </c>
      <c r="N108" s="14">
        <v>35917.620000000003</v>
      </c>
      <c r="O108" s="16">
        <v>112.08000199999999</v>
      </c>
      <c r="P108" s="3">
        <f t="shared" si="6"/>
        <v>320.46412704382362</v>
      </c>
    </row>
    <row r="109" spans="1:16" ht="15" thickBot="1">
      <c r="A109">
        <f t="shared" si="7"/>
        <v>105</v>
      </c>
      <c r="B109" s="17">
        <v>43388</v>
      </c>
      <c r="C109" s="12"/>
      <c r="D109">
        <v>5444.6098629999997</v>
      </c>
      <c r="F109" s="18">
        <v>6116.89</v>
      </c>
      <c r="G109" s="13">
        <v>1.3103929999999999</v>
      </c>
      <c r="H109" s="15">
        <f t="shared" si="4"/>
        <v>8015.5298377700001</v>
      </c>
      <c r="I109" s="13"/>
      <c r="J109" s="14">
        <v>13366.57</v>
      </c>
      <c r="K109">
        <v>0.86570000000000003</v>
      </c>
      <c r="L109" s="15">
        <f t="shared" si="5"/>
        <v>15440.187131800854</v>
      </c>
      <c r="N109" s="14">
        <v>35247.589999999997</v>
      </c>
      <c r="O109" s="16">
        <v>112.192001</v>
      </c>
      <c r="P109" s="3">
        <f t="shared" si="6"/>
        <v>314.17204155223146</v>
      </c>
    </row>
    <row r="110" spans="1:16" ht="15" thickBot="1">
      <c r="A110">
        <f t="shared" si="7"/>
        <v>106</v>
      </c>
      <c r="B110" s="17">
        <v>43389</v>
      </c>
      <c r="C110" s="12"/>
      <c r="D110">
        <v>5561.7998049999997</v>
      </c>
      <c r="F110" s="18">
        <v>6149.97</v>
      </c>
      <c r="G110" s="13">
        <v>1.3154779999999999</v>
      </c>
      <c r="H110" s="15">
        <f t="shared" si="4"/>
        <v>8090.1502356599995</v>
      </c>
      <c r="I110" s="13"/>
      <c r="J110" s="14">
        <v>13571.13</v>
      </c>
      <c r="K110">
        <v>0.86329999999999996</v>
      </c>
      <c r="L110" s="15">
        <f t="shared" si="5"/>
        <v>15720.062550677632</v>
      </c>
      <c r="N110" s="14">
        <v>35687.47</v>
      </c>
      <c r="O110" s="16">
        <v>111.841003</v>
      </c>
      <c r="P110" s="3">
        <f t="shared" si="6"/>
        <v>319.09111187066162</v>
      </c>
    </row>
    <row r="111" spans="1:16" ht="15" thickBot="1">
      <c r="A111">
        <f t="shared" si="7"/>
        <v>107</v>
      </c>
      <c r="B111" s="17">
        <v>43390</v>
      </c>
      <c r="C111" s="12"/>
      <c r="D111">
        <v>5560.6201170000004</v>
      </c>
      <c r="F111" s="18">
        <v>6167.97</v>
      </c>
      <c r="G111" s="13">
        <v>1.3187219999999999</v>
      </c>
      <c r="H111" s="15">
        <f t="shared" si="4"/>
        <v>8133.8377343399998</v>
      </c>
      <c r="I111" s="13"/>
      <c r="J111" s="14">
        <v>13497.41</v>
      </c>
      <c r="K111">
        <v>0.86390999999999996</v>
      </c>
      <c r="L111" s="15">
        <f t="shared" si="5"/>
        <v>15623.629776249842</v>
      </c>
      <c r="N111" s="14">
        <v>36149.410000000003</v>
      </c>
      <c r="O111" s="16">
        <v>112.34200300000001</v>
      </c>
      <c r="P111" s="3">
        <f t="shared" si="6"/>
        <v>321.78000244485582</v>
      </c>
    </row>
    <row r="112" spans="1:16" ht="15" thickBot="1">
      <c r="A112">
        <f t="shared" si="7"/>
        <v>108</v>
      </c>
      <c r="B112" s="17">
        <v>43391</v>
      </c>
      <c r="C112" s="12"/>
      <c r="D112">
        <v>5481.1298829999996</v>
      </c>
      <c r="F112" s="18">
        <v>6175.79</v>
      </c>
      <c r="G112" s="13">
        <v>1.3104439999999999</v>
      </c>
      <c r="H112" s="15">
        <f t="shared" si="4"/>
        <v>8093.0269507599996</v>
      </c>
      <c r="I112" s="13"/>
      <c r="J112" s="14">
        <v>13423.55</v>
      </c>
      <c r="K112">
        <v>0.86950000000000005</v>
      </c>
      <c r="L112" s="15">
        <f t="shared" si="5"/>
        <v>15438.2403680276</v>
      </c>
      <c r="N112" s="14">
        <v>35859.85</v>
      </c>
      <c r="O112" s="16">
        <v>112.62799800000001</v>
      </c>
      <c r="P112" s="3">
        <f t="shared" si="6"/>
        <v>318.39196857605509</v>
      </c>
    </row>
    <row r="113" spans="1:16" ht="15" thickBot="1">
      <c r="A113">
        <f t="shared" si="7"/>
        <v>109</v>
      </c>
      <c r="B113" s="17">
        <v>43392</v>
      </c>
      <c r="C113" s="12"/>
      <c r="D113">
        <v>5479.2998049999997</v>
      </c>
      <c r="F113" s="18">
        <v>6163.32</v>
      </c>
      <c r="G113" s="13">
        <v>1.3024230000000001</v>
      </c>
      <c r="H113" s="15">
        <f t="shared" si="4"/>
        <v>8027.2497243600001</v>
      </c>
      <c r="I113" s="13"/>
      <c r="J113" s="14">
        <v>13339.25</v>
      </c>
      <c r="K113">
        <v>0.87260000000000004</v>
      </c>
      <c r="L113" s="15">
        <f t="shared" si="5"/>
        <v>15286.786614714645</v>
      </c>
      <c r="N113" s="14">
        <v>35660.31</v>
      </c>
      <c r="O113" s="16">
        <v>112.18499799999999</v>
      </c>
      <c r="P113" s="3">
        <f t="shared" si="6"/>
        <v>317.87057659884255</v>
      </c>
    </row>
    <row r="114" spans="1:16" ht="15" thickBot="1">
      <c r="A114">
        <f t="shared" si="7"/>
        <v>110</v>
      </c>
      <c r="B114" s="17">
        <v>43395</v>
      </c>
      <c r="C114" s="12"/>
      <c r="D114">
        <v>5455.8798829999996</v>
      </c>
      <c r="F114" s="18">
        <v>6189.24</v>
      </c>
      <c r="G114" s="13">
        <v>1.30654</v>
      </c>
      <c r="H114" s="15">
        <f t="shared" si="4"/>
        <v>8086.4896295999997</v>
      </c>
      <c r="I114" s="13"/>
      <c r="J114" s="14">
        <v>13257.02</v>
      </c>
      <c r="K114">
        <v>0.86885000000000001</v>
      </c>
      <c r="L114" s="15">
        <f t="shared" si="5"/>
        <v>15258.122806007941</v>
      </c>
      <c r="N114" s="14">
        <v>35791.26</v>
      </c>
      <c r="O114" s="16">
        <v>112.480003</v>
      </c>
      <c r="P114" s="3">
        <f t="shared" si="6"/>
        <v>318.2010939313364</v>
      </c>
    </row>
    <row r="115" spans="1:16" ht="15" thickBot="1">
      <c r="A115">
        <f t="shared" si="7"/>
        <v>111</v>
      </c>
      <c r="B115" s="17">
        <v>43396</v>
      </c>
      <c r="C115" s="12"/>
      <c r="D115">
        <v>5426.080078</v>
      </c>
      <c r="F115" s="18">
        <v>6089.58</v>
      </c>
      <c r="G115" s="13">
        <v>1.2965960000000001</v>
      </c>
      <c r="H115" s="15">
        <f t="shared" si="4"/>
        <v>7895.7250696800002</v>
      </c>
      <c r="I115" s="13"/>
      <c r="J115" s="14">
        <v>13032.4</v>
      </c>
      <c r="K115">
        <v>0.872</v>
      </c>
      <c r="L115" s="15">
        <f t="shared" si="5"/>
        <v>14945.412844036697</v>
      </c>
      <c r="N115" s="14">
        <v>34835.279999999999</v>
      </c>
      <c r="O115" s="16">
        <v>112.75700399999999</v>
      </c>
      <c r="P115" s="3">
        <f t="shared" si="6"/>
        <v>308.94116342431374</v>
      </c>
    </row>
    <row r="116" spans="1:16" ht="15" thickBot="1">
      <c r="A116">
        <f t="shared" si="7"/>
        <v>112</v>
      </c>
      <c r="B116" s="17">
        <v>43397</v>
      </c>
      <c r="C116" s="12"/>
      <c r="D116">
        <v>5258.6098629999997</v>
      </c>
      <c r="F116" s="18">
        <v>6112.93</v>
      </c>
      <c r="G116" s="13">
        <v>1.2981279999999999</v>
      </c>
      <c r="H116" s="15">
        <f t="shared" si="4"/>
        <v>7935.3655950399998</v>
      </c>
      <c r="I116" s="13"/>
      <c r="J116" s="14">
        <v>12994.1</v>
      </c>
      <c r="K116">
        <v>0.87160000000000004</v>
      </c>
      <c r="L116" s="15">
        <f t="shared" si="5"/>
        <v>14908.329508949058</v>
      </c>
      <c r="N116" s="14">
        <v>34962.519999999997</v>
      </c>
      <c r="O116" s="16">
        <v>112.444</v>
      </c>
      <c r="P116" s="3">
        <f t="shared" si="6"/>
        <v>310.93273095941089</v>
      </c>
    </row>
    <row r="117" spans="1:16" ht="15" thickBot="1">
      <c r="A117">
        <f t="shared" si="7"/>
        <v>113</v>
      </c>
      <c r="B117" s="17">
        <v>43398</v>
      </c>
      <c r="C117" s="12"/>
      <c r="D117">
        <v>5356.5400390000004</v>
      </c>
      <c r="F117" s="18">
        <v>6053.21</v>
      </c>
      <c r="G117" s="13">
        <v>1.288826</v>
      </c>
      <c r="H117" s="15">
        <f t="shared" si="4"/>
        <v>7801.5344314600006</v>
      </c>
      <c r="I117" s="13"/>
      <c r="J117" s="14">
        <v>13201.89</v>
      </c>
      <c r="K117">
        <v>0.87724999999999997</v>
      </c>
      <c r="L117" s="15">
        <f t="shared" si="5"/>
        <v>15049.176403533769</v>
      </c>
      <c r="N117" s="14">
        <v>33660.870000000003</v>
      </c>
      <c r="O117" s="16">
        <v>112.012001</v>
      </c>
      <c r="P117" s="3">
        <f t="shared" si="6"/>
        <v>300.51128182238261</v>
      </c>
    </row>
    <row r="118" spans="1:16" ht="15" thickBot="1">
      <c r="A118">
        <f t="shared" si="7"/>
        <v>114</v>
      </c>
      <c r="B118" s="17">
        <v>43399</v>
      </c>
      <c r="C118" s="12"/>
      <c r="D118">
        <v>5263.7402339999999</v>
      </c>
      <c r="F118" s="18">
        <v>6022.97</v>
      </c>
      <c r="G118" s="13">
        <v>1.282462</v>
      </c>
      <c r="H118" s="15">
        <f t="shared" si="4"/>
        <v>7724.2301521400004</v>
      </c>
      <c r="I118" s="13"/>
      <c r="J118" s="14">
        <v>13031.54</v>
      </c>
      <c r="K118">
        <v>0.87890000000000001</v>
      </c>
      <c r="L118" s="15">
        <f t="shared" si="5"/>
        <v>14827.102059392422</v>
      </c>
      <c r="N118" s="14">
        <v>33528.199999999997</v>
      </c>
      <c r="O118" s="16">
        <v>112.349998</v>
      </c>
      <c r="P118" s="3">
        <f t="shared" si="6"/>
        <v>298.42635155187094</v>
      </c>
    </row>
    <row r="119" spans="1:16" ht="15" thickBot="1">
      <c r="A119">
        <f t="shared" si="7"/>
        <v>115</v>
      </c>
      <c r="B119" s="17">
        <v>43402</v>
      </c>
      <c r="C119" s="12"/>
      <c r="D119">
        <v>5229.2797849999997</v>
      </c>
      <c r="F119" s="18">
        <v>6100.29</v>
      </c>
      <c r="G119" s="13">
        <v>1.283104</v>
      </c>
      <c r="H119" s="15">
        <f t="shared" si="4"/>
        <v>7827.3065001599998</v>
      </c>
      <c r="I119" s="13"/>
      <c r="J119" s="14">
        <v>13089.23</v>
      </c>
      <c r="K119">
        <v>0.87729000000000001</v>
      </c>
      <c r="L119" s="15">
        <f t="shared" si="5"/>
        <v>14920.072040032372</v>
      </c>
      <c r="N119" s="14">
        <v>33473.71</v>
      </c>
      <c r="O119" s="16">
        <v>111.90799699999999</v>
      </c>
      <c r="P119" s="3">
        <f t="shared" si="6"/>
        <v>299.1181228987594</v>
      </c>
    </row>
    <row r="120" spans="1:16" ht="15" thickBot="1">
      <c r="A120">
        <f t="shared" si="7"/>
        <v>116</v>
      </c>
      <c r="B120" s="17">
        <v>43403</v>
      </c>
      <c r="C120" s="12"/>
      <c r="D120">
        <v>5311.669922</v>
      </c>
      <c r="F120" s="18">
        <v>6139.08</v>
      </c>
      <c r="G120" s="13">
        <v>1.280246</v>
      </c>
      <c r="H120" s="15">
        <f t="shared" si="4"/>
        <v>7859.5326136799995</v>
      </c>
      <c r="I120" s="13"/>
      <c r="J120" s="14">
        <v>13060.83</v>
      </c>
      <c r="K120">
        <v>0.87902999999999998</v>
      </c>
      <c r="L120" s="15">
        <f t="shared" si="5"/>
        <v>14858.230094536022</v>
      </c>
      <c r="N120" s="14">
        <v>33983.42</v>
      </c>
      <c r="O120" s="16">
        <v>112.32399700000001</v>
      </c>
      <c r="P120" s="3">
        <f t="shared" si="6"/>
        <v>302.54817231975812</v>
      </c>
    </row>
    <row r="121" spans="1:16" ht="15" thickBot="1">
      <c r="A121">
        <f t="shared" si="7"/>
        <v>117</v>
      </c>
      <c r="B121" s="17">
        <v>43404</v>
      </c>
      <c r="C121" s="12"/>
      <c r="D121">
        <v>5369.4902339999999</v>
      </c>
      <c r="F121" s="18">
        <v>6184.94</v>
      </c>
      <c r="G121" s="13">
        <v>1.2708900000000001</v>
      </c>
      <c r="H121" s="15">
        <f t="shared" si="4"/>
        <v>7860.3783966000001</v>
      </c>
      <c r="I121" s="13"/>
      <c r="J121" s="14">
        <v>13362.28</v>
      </c>
      <c r="K121">
        <v>0.88134000000000001</v>
      </c>
      <c r="L121" s="15">
        <f t="shared" si="5"/>
        <v>15161.32253159961</v>
      </c>
      <c r="N121" s="14">
        <v>34722.199999999997</v>
      </c>
      <c r="O121" s="16">
        <v>113.052002</v>
      </c>
      <c r="P121" s="3">
        <f t="shared" si="6"/>
        <v>307.13476440691426</v>
      </c>
    </row>
    <row r="122" spans="1:16" ht="15" thickBot="1">
      <c r="A122">
        <f t="shared" si="7"/>
        <v>118</v>
      </c>
      <c r="B122" s="17">
        <v>43405</v>
      </c>
      <c r="C122" s="12"/>
      <c r="D122">
        <v>5426.330078</v>
      </c>
      <c r="F122" s="18">
        <v>6230.07</v>
      </c>
      <c r="G122" s="13">
        <v>1.2769440000000001</v>
      </c>
      <c r="H122" s="15">
        <f t="shared" si="4"/>
        <v>7955.4505060800002</v>
      </c>
      <c r="I122" s="13"/>
      <c r="J122" s="14">
        <v>13342.2</v>
      </c>
      <c r="K122">
        <v>0.88365000000000005</v>
      </c>
      <c r="L122" s="15">
        <f t="shared" si="5"/>
        <v>15098.964522152435</v>
      </c>
      <c r="N122" s="14">
        <v>34355.300000000003</v>
      </c>
      <c r="O122" s="16">
        <v>112.850998</v>
      </c>
      <c r="P122" s="3">
        <f t="shared" si="6"/>
        <v>304.43062630248073</v>
      </c>
    </row>
    <row r="123" spans="1:16" ht="15" thickBot="1">
      <c r="A123">
        <f t="shared" si="7"/>
        <v>119</v>
      </c>
      <c r="B123" s="17">
        <v>43406</v>
      </c>
      <c r="C123" s="12"/>
      <c r="D123">
        <v>5392.5297849999997</v>
      </c>
      <c r="F123" s="18">
        <v>6237.44</v>
      </c>
      <c r="G123" s="13">
        <v>1.300373</v>
      </c>
      <c r="H123" s="15">
        <f t="shared" si="4"/>
        <v>8110.9985651199995</v>
      </c>
      <c r="I123" s="13"/>
      <c r="J123" s="14">
        <v>13385.1</v>
      </c>
      <c r="K123">
        <v>0.87694000000000005</v>
      </c>
      <c r="L123" s="15">
        <f t="shared" si="5"/>
        <v>15263.415969165508</v>
      </c>
      <c r="N123" s="14">
        <v>35236.17</v>
      </c>
      <c r="O123" s="16">
        <v>112.714996</v>
      </c>
      <c r="P123" s="3">
        <f t="shared" si="6"/>
        <v>312.61297298897119</v>
      </c>
    </row>
    <row r="124" spans="1:16" ht="15" thickBot="1">
      <c r="A124">
        <f t="shared" si="7"/>
        <v>120</v>
      </c>
      <c r="B124" s="17">
        <v>43409</v>
      </c>
      <c r="C124" s="12"/>
      <c r="D124">
        <v>5422.8798829999996</v>
      </c>
      <c r="F124" s="18">
        <v>6222.74</v>
      </c>
      <c r="G124" s="13">
        <v>1.300559</v>
      </c>
      <c r="H124" s="15">
        <f t="shared" si="4"/>
        <v>8093.0405116599995</v>
      </c>
      <c r="I124" s="13"/>
      <c r="J124" s="14">
        <v>13383.15</v>
      </c>
      <c r="K124">
        <v>0.87738000000000005</v>
      </c>
      <c r="L124" s="15">
        <f t="shared" si="5"/>
        <v>15253.538945496819</v>
      </c>
      <c r="N124" s="14">
        <v>34690.379999999997</v>
      </c>
      <c r="O124" s="16">
        <v>113.139</v>
      </c>
      <c r="P124" s="3">
        <f t="shared" si="6"/>
        <v>306.61734680348951</v>
      </c>
    </row>
    <row r="125" spans="1:16" ht="15" thickBot="1">
      <c r="A125">
        <f t="shared" si="7"/>
        <v>121</v>
      </c>
      <c r="B125" s="17">
        <v>43410</v>
      </c>
      <c r="C125" s="12"/>
      <c r="D125">
        <v>5457.25</v>
      </c>
      <c r="F125" s="18">
        <v>6178.82</v>
      </c>
      <c r="G125" s="13">
        <v>1.3058069999999999</v>
      </c>
      <c r="H125" s="15">
        <f t="shared" si="4"/>
        <v>8068.3464077399994</v>
      </c>
      <c r="I125" s="13"/>
      <c r="J125" s="14">
        <v>13318.66</v>
      </c>
      <c r="K125">
        <v>0.87619999999999998</v>
      </c>
      <c r="L125" s="15">
        <f t="shared" si="5"/>
        <v>15200.479342615841</v>
      </c>
      <c r="N125" s="14">
        <v>35084.550000000003</v>
      </c>
      <c r="O125" s="16">
        <v>113.246002</v>
      </c>
      <c r="P125" s="3">
        <f t="shared" si="6"/>
        <v>309.80828797823699</v>
      </c>
    </row>
    <row r="126" spans="1:16" ht="15" thickBot="1">
      <c r="A126">
        <f t="shared" si="7"/>
        <v>122</v>
      </c>
      <c r="B126" s="17">
        <v>43411</v>
      </c>
      <c r="C126" s="12"/>
      <c r="D126">
        <v>5573.0600590000004</v>
      </c>
      <c r="F126" s="18">
        <v>6190.45</v>
      </c>
      <c r="G126" s="13">
        <v>1.3112520000000001</v>
      </c>
      <c r="H126" s="15">
        <f t="shared" si="4"/>
        <v>8117.2399433999999</v>
      </c>
      <c r="I126" s="13"/>
      <c r="J126" s="14">
        <v>13483.35</v>
      </c>
      <c r="K126">
        <v>0.87424000000000002</v>
      </c>
      <c r="L126" s="15">
        <f t="shared" si="5"/>
        <v>15422.938781112738</v>
      </c>
      <c r="N126" s="14">
        <v>34986.410000000003</v>
      </c>
      <c r="O126" s="16">
        <v>113.362999</v>
      </c>
      <c r="P126" s="3">
        <f t="shared" si="6"/>
        <v>308.62283380488196</v>
      </c>
    </row>
    <row r="127" spans="1:16" ht="15" thickBot="1">
      <c r="A127">
        <f t="shared" si="7"/>
        <v>123</v>
      </c>
      <c r="B127" s="17">
        <v>43412</v>
      </c>
      <c r="C127" s="12"/>
      <c r="D127">
        <v>5562</v>
      </c>
      <c r="F127" s="18">
        <v>6261.2</v>
      </c>
      <c r="G127" s="13">
        <v>1.312853</v>
      </c>
      <c r="H127" s="15">
        <f t="shared" si="4"/>
        <v>8220.0352036000004</v>
      </c>
      <c r="I127" s="13"/>
      <c r="J127" s="14">
        <v>13466.31</v>
      </c>
      <c r="K127">
        <v>0.87458000000000002</v>
      </c>
      <c r="L127" s="15">
        <f t="shared" si="5"/>
        <v>15397.45935191749</v>
      </c>
      <c r="N127" s="14">
        <v>35621.89</v>
      </c>
      <c r="O127" s="16">
        <v>113.546997</v>
      </c>
      <c r="P127" s="3">
        <f t="shared" si="6"/>
        <v>313.71934917838468</v>
      </c>
    </row>
    <row r="128" spans="1:16" ht="15" thickBot="1">
      <c r="A128">
        <f t="shared" si="7"/>
        <v>124</v>
      </c>
      <c r="B128" s="17">
        <v>43413</v>
      </c>
      <c r="C128" s="12"/>
      <c r="D128">
        <v>5511.7900390000004</v>
      </c>
      <c r="F128" s="18">
        <v>6222.29</v>
      </c>
      <c r="G128" s="13">
        <v>1.3066770000000001</v>
      </c>
      <c r="H128" s="15">
        <f t="shared" si="4"/>
        <v>8130.5232303300008</v>
      </c>
      <c r="I128" s="13"/>
      <c r="J128" s="14">
        <v>13401.48</v>
      </c>
      <c r="K128">
        <v>0.87963000000000002</v>
      </c>
      <c r="L128" s="15">
        <f t="shared" si="5"/>
        <v>15235.360321953547</v>
      </c>
      <c r="N128" s="14">
        <v>35247.15</v>
      </c>
      <c r="O128" s="16">
        <v>113.953003</v>
      </c>
      <c r="P128" s="3">
        <f t="shared" si="6"/>
        <v>309.31304197397941</v>
      </c>
    </row>
    <row r="129" spans="1:16" ht="15" thickBot="1">
      <c r="A129">
        <f t="shared" si="7"/>
        <v>125</v>
      </c>
      <c r="B129" s="17">
        <v>43416</v>
      </c>
      <c r="C129" s="12"/>
      <c r="D129">
        <v>5403.1899409999996</v>
      </c>
      <c r="F129" s="18">
        <v>6206.7</v>
      </c>
      <c r="G129" s="13">
        <v>1.2938449999999999</v>
      </c>
      <c r="H129" s="15">
        <f t="shared" si="4"/>
        <v>8030.5077614999991</v>
      </c>
      <c r="I129" s="13"/>
      <c r="J129" s="14">
        <v>13276.43</v>
      </c>
      <c r="K129">
        <v>0.88300000000000001</v>
      </c>
      <c r="L129" s="15">
        <f t="shared" si="5"/>
        <v>15035.594563986409</v>
      </c>
      <c r="N129" s="14">
        <v>35278.25</v>
      </c>
      <c r="O129" s="16">
        <v>113.846001</v>
      </c>
      <c r="P129" s="3">
        <f t="shared" si="6"/>
        <v>309.87693630099488</v>
      </c>
    </row>
    <row r="130" spans="1:16" ht="15" thickBot="1">
      <c r="A130">
        <f t="shared" si="7"/>
        <v>126</v>
      </c>
      <c r="B130" s="17">
        <v>43417</v>
      </c>
      <c r="C130" s="12"/>
      <c r="D130">
        <v>5395.3701170000004</v>
      </c>
      <c r="F130" s="18">
        <v>6174.63</v>
      </c>
      <c r="G130" s="13">
        <v>1.285793</v>
      </c>
      <c r="H130" s="15">
        <f t="shared" si="4"/>
        <v>7939.29603159</v>
      </c>
      <c r="I130" s="13"/>
      <c r="J130" s="14">
        <v>13388.63</v>
      </c>
      <c r="K130">
        <v>0.89019999999999999</v>
      </c>
      <c r="L130" s="15">
        <f t="shared" si="5"/>
        <v>15040.024713547517</v>
      </c>
      <c r="N130" s="14">
        <v>34550.57</v>
      </c>
      <c r="O130" s="16">
        <v>113.695999</v>
      </c>
      <c r="P130" s="3">
        <f t="shared" si="6"/>
        <v>303.88553954304058</v>
      </c>
    </row>
    <row r="131" spans="1:16" ht="15" thickBot="1">
      <c r="A131">
        <f t="shared" si="7"/>
        <v>127</v>
      </c>
      <c r="B131" s="17">
        <v>43418</v>
      </c>
      <c r="C131" s="12"/>
      <c r="D131">
        <v>5355.9399409999996</v>
      </c>
      <c r="F131" s="18">
        <v>6142.1</v>
      </c>
      <c r="G131" s="13">
        <v>1.3014060000000001</v>
      </c>
      <c r="H131" s="15">
        <f t="shared" si="4"/>
        <v>7993.3657926000005</v>
      </c>
      <c r="I131" s="13"/>
      <c r="J131" s="14">
        <v>13302.04</v>
      </c>
      <c r="K131">
        <v>0.88407999999999998</v>
      </c>
      <c r="L131" s="15">
        <f t="shared" si="5"/>
        <v>15046.194914487378</v>
      </c>
      <c r="N131" s="14">
        <v>34607.54</v>
      </c>
      <c r="O131" s="16">
        <v>113.789001</v>
      </c>
      <c r="P131" s="3">
        <f t="shared" si="6"/>
        <v>304.13783138846611</v>
      </c>
    </row>
    <row r="132" spans="1:16" ht="15" thickBot="1">
      <c r="A132">
        <f t="shared" si="7"/>
        <v>128</v>
      </c>
      <c r="B132" s="17">
        <v>43419</v>
      </c>
      <c r="C132" s="12"/>
      <c r="D132">
        <v>5414.4301759999998</v>
      </c>
      <c r="F132" s="18">
        <v>6155.28</v>
      </c>
      <c r="G132" s="13">
        <v>1.2986169999999999</v>
      </c>
      <c r="H132" s="15">
        <f t="shared" ref="H132:H195" si="8">F132*G132</f>
        <v>7993.3512477599988</v>
      </c>
      <c r="I132" s="13"/>
      <c r="J132" s="14">
        <v>13209.58</v>
      </c>
      <c r="K132">
        <v>0.88402999999999998</v>
      </c>
      <c r="L132" s="15">
        <f t="shared" ref="L132:L195" si="9">J132/K132</f>
        <v>14942.456703958011</v>
      </c>
      <c r="N132" s="14">
        <v>34539.64</v>
      </c>
      <c r="O132" s="16">
        <v>113.564003</v>
      </c>
      <c r="P132" s="3">
        <f t="shared" ref="P132:P195" si="10">N132/O132</f>
        <v>304.14250191585796</v>
      </c>
    </row>
    <row r="133" spans="1:16" ht="15" thickBot="1">
      <c r="A133">
        <f t="shared" ref="A133:A196" si="11">A132+1</f>
        <v>129</v>
      </c>
      <c r="B133" s="17">
        <v>43420</v>
      </c>
      <c r="C133" s="12"/>
      <c r="D133">
        <v>5426.8598629999997</v>
      </c>
      <c r="F133" s="18">
        <v>6145.95</v>
      </c>
      <c r="G133" s="13">
        <v>1.2766500000000001</v>
      </c>
      <c r="H133" s="15">
        <f t="shared" si="8"/>
        <v>7846.2270675</v>
      </c>
      <c r="I133" s="13"/>
      <c r="J133" s="14">
        <v>13187.47</v>
      </c>
      <c r="K133">
        <v>0.88300999999999996</v>
      </c>
      <c r="L133" s="15">
        <f t="shared" si="9"/>
        <v>14934.677976466857</v>
      </c>
      <c r="N133" s="14">
        <v>34344.35</v>
      </c>
      <c r="O133" s="16">
        <v>113.55500000000001</v>
      </c>
      <c r="P133" s="3">
        <f t="shared" si="10"/>
        <v>302.44683193166304</v>
      </c>
    </row>
    <row r="134" spans="1:16" ht="15" thickBot="1">
      <c r="A134">
        <f t="shared" si="11"/>
        <v>130</v>
      </c>
      <c r="B134" s="17">
        <v>43423</v>
      </c>
      <c r="C134" s="12"/>
      <c r="D134">
        <v>5336.7001950000003</v>
      </c>
      <c r="F134" s="18">
        <v>6171.39</v>
      </c>
      <c r="G134" s="13">
        <v>1.283318</v>
      </c>
      <c r="H134" s="15">
        <f t="shared" si="8"/>
        <v>7919.8558720199999</v>
      </c>
      <c r="I134" s="13"/>
      <c r="J134" s="14">
        <v>13083.77</v>
      </c>
      <c r="K134">
        <v>0.87612000000000001</v>
      </c>
      <c r="L134" s="15">
        <f t="shared" si="9"/>
        <v>14933.764781080217</v>
      </c>
      <c r="N134" s="14">
        <v>34567.43</v>
      </c>
      <c r="O134" s="16">
        <v>112.730003</v>
      </c>
      <c r="P134" s="3">
        <f t="shared" si="10"/>
        <v>306.63912960243601</v>
      </c>
    </row>
    <row r="135" spans="1:16" ht="15" thickBot="1">
      <c r="A135">
        <f t="shared" si="11"/>
        <v>131</v>
      </c>
      <c r="B135" s="17">
        <v>43424</v>
      </c>
      <c r="C135" s="12"/>
      <c r="D135">
        <v>5240.2299800000001</v>
      </c>
      <c r="F135" s="18">
        <v>6088.82</v>
      </c>
      <c r="G135" s="13">
        <v>1.2859750000000001</v>
      </c>
      <c r="H135" s="15">
        <f t="shared" si="8"/>
        <v>7830.0702995000001</v>
      </c>
      <c r="I135" s="13"/>
      <c r="J135" s="14">
        <v>12924.85</v>
      </c>
      <c r="K135">
        <v>0.87297999999999998</v>
      </c>
      <c r="L135" s="15">
        <f t="shared" si="9"/>
        <v>14805.436550665538</v>
      </c>
      <c r="N135" s="14">
        <v>34192.480000000003</v>
      </c>
      <c r="O135" s="16">
        <v>112.443001</v>
      </c>
      <c r="P135" s="3">
        <f t="shared" si="10"/>
        <v>304.08722371257244</v>
      </c>
    </row>
    <row r="136" spans="1:16" ht="15" thickBot="1">
      <c r="A136">
        <f t="shared" si="11"/>
        <v>132</v>
      </c>
      <c r="B136" s="17">
        <v>43425</v>
      </c>
      <c r="C136" s="12"/>
      <c r="D136">
        <v>5256.6098629999997</v>
      </c>
      <c r="F136" s="18">
        <v>6127.37</v>
      </c>
      <c r="G136" s="13">
        <v>1.2789200000000001</v>
      </c>
      <c r="H136" s="15">
        <f t="shared" si="8"/>
        <v>7836.4160404000004</v>
      </c>
      <c r="I136" s="13"/>
      <c r="J136" s="14">
        <v>13057.66</v>
      </c>
      <c r="K136">
        <v>0.87931999999999999</v>
      </c>
      <c r="L136" s="15">
        <f t="shared" si="9"/>
        <v>14849.724787335668</v>
      </c>
      <c r="N136" s="14">
        <v>34072.74</v>
      </c>
      <c r="O136" s="16">
        <v>112.703003</v>
      </c>
      <c r="P136" s="3">
        <f t="shared" si="10"/>
        <v>302.32326639956523</v>
      </c>
    </row>
    <row r="137" spans="1:16" ht="15" thickBot="1">
      <c r="A137">
        <f t="shared" si="11"/>
        <v>133</v>
      </c>
      <c r="B137" s="17">
        <v>43430</v>
      </c>
      <c r="C137" s="12"/>
      <c r="D137">
        <v>5304.169922</v>
      </c>
      <c r="F137" s="18">
        <v>6140.24</v>
      </c>
      <c r="G137" s="13">
        <v>1.2812300000000001</v>
      </c>
      <c r="H137" s="15">
        <f t="shared" si="8"/>
        <v>7867.0596952000005</v>
      </c>
      <c r="I137" s="13"/>
      <c r="J137" s="14">
        <v>13108.78</v>
      </c>
      <c r="K137">
        <v>0.88204000000000005</v>
      </c>
      <c r="L137" s="15">
        <f t="shared" si="9"/>
        <v>14861.888349734705</v>
      </c>
      <c r="N137" s="14">
        <v>34555.07</v>
      </c>
      <c r="O137" s="16">
        <v>112.918999</v>
      </c>
      <c r="P137" s="3">
        <f t="shared" si="10"/>
        <v>306.01643927077322</v>
      </c>
    </row>
    <row r="138" spans="1:16" ht="15" thickBot="1">
      <c r="A138">
        <f t="shared" si="11"/>
        <v>134</v>
      </c>
      <c r="B138" s="17">
        <v>43431</v>
      </c>
      <c r="C138" s="12"/>
      <c r="D138">
        <v>5321.5200199999999</v>
      </c>
      <c r="F138" s="18">
        <v>6167.72</v>
      </c>
      <c r="G138" s="13">
        <v>1.2812300000000001</v>
      </c>
      <c r="H138" s="15">
        <f t="shared" si="8"/>
        <v>7902.2678956000009</v>
      </c>
      <c r="I138" s="13"/>
      <c r="J138" s="14">
        <v>13077.74</v>
      </c>
      <c r="K138">
        <v>0.88234999999999997</v>
      </c>
      <c r="L138" s="15">
        <f t="shared" si="9"/>
        <v>14821.488071626905</v>
      </c>
      <c r="N138" s="14">
        <v>34777.49</v>
      </c>
      <c r="O138" s="16">
        <v>113.503998</v>
      </c>
      <c r="P138" s="3">
        <f t="shared" si="10"/>
        <v>306.39881072735426</v>
      </c>
    </row>
    <row r="139" spans="1:16" ht="15" thickBot="1">
      <c r="A139">
        <f t="shared" si="11"/>
        <v>135</v>
      </c>
      <c r="B139" s="17">
        <v>43432</v>
      </c>
      <c r="C139" s="12"/>
      <c r="D139">
        <v>5444.1201170000004</v>
      </c>
      <c r="F139" s="18">
        <v>6170.61</v>
      </c>
      <c r="G139" s="13">
        <v>1.2743720000000001</v>
      </c>
      <c r="H139" s="15">
        <f t="shared" si="8"/>
        <v>7863.6526069199999</v>
      </c>
      <c r="I139" s="13"/>
      <c r="J139" s="14">
        <v>13081.17</v>
      </c>
      <c r="K139">
        <v>0.88505</v>
      </c>
      <c r="L139" s="15">
        <f t="shared" si="9"/>
        <v>14780.148014236484</v>
      </c>
      <c r="N139" s="14">
        <v>35133.339999999997</v>
      </c>
      <c r="O139" s="16">
        <v>113.766998</v>
      </c>
      <c r="P139" s="3">
        <f t="shared" si="10"/>
        <v>308.81837982575576</v>
      </c>
    </row>
    <row r="140" spans="1:16" ht="15" thickBot="1">
      <c r="A140">
        <f t="shared" si="11"/>
        <v>136</v>
      </c>
      <c r="B140" s="17">
        <v>43433</v>
      </c>
      <c r="C140" s="12"/>
      <c r="D140">
        <v>5433.4902339999999</v>
      </c>
      <c r="F140" s="18">
        <v>6187.29</v>
      </c>
      <c r="G140" s="13">
        <v>1.282413</v>
      </c>
      <c r="H140" s="15">
        <f t="shared" si="8"/>
        <v>7934.6611307700005</v>
      </c>
      <c r="I140" s="13"/>
      <c r="J140" s="14">
        <v>13141.56</v>
      </c>
      <c r="K140">
        <v>0.87961999999999996</v>
      </c>
      <c r="L140" s="15">
        <f t="shared" si="9"/>
        <v>14940.042290989291</v>
      </c>
      <c r="N140" s="14">
        <v>35268.92</v>
      </c>
      <c r="O140" s="16">
        <v>113.55500000000001</v>
      </c>
      <c r="P140" s="3">
        <f t="shared" si="10"/>
        <v>310.58887763638762</v>
      </c>
    </row>
    <row r="141" spans="1:16" ht="15" thickBot="1">
      <c r="A141">
        <f t="shared" si="11"/>
        <v>137</v>
      </c>
      <c r="B141" s="17">
        <v>43434</v>
      </c>
      <c r="C141" s="12"/>
      <c r="D141">
        <v>5478.9101559999999</v>
      </c>
      <c r="F141" s="18">
        <v>6152.91</v>
      </c>
      <c r="G141" s="13">
        <v>1.2784450000000001</v>
      </c>
      <c r="H141" s="15">
        <f t="shared" si="8"/>
        <v>7866.1570249500001</v>
      </c>
      <c r="I141" s="13"/>
      <c r="J141" s="14">
        <v>13135.45</v>
      </c>
      <c r="K141">
        <v>0.87775000000000003</v>
      </c>
      <c r="L141" s="15">
        <f t="shared" si="9"/>
        <v>14964.91028197095</v>
      </c>
      <c r="N141" s="14">
        <v>35411.410000000003</v>
      </c>
      <c r="O141" s="16">
        <v>113.41100299999999</v>
      </c>
      <c r="P141" s="3">
        <f t="shared" si="10"/>
        <v>312.2396333978283</v>
      </c>
    </row>
    <row r="142" spans="1:16" ht="15" thickBot="1">
      <c r="A142">
        <f t="shared" si="11"/>
        <v>138</v>
      </c>
      <c r="B142" s="17">
        <v>43437</v>
      </c>
      <c r="C142" s="12"/>
      <c r="D142">
        <v>5538.8598629999997</v>
      </c>
      <c r="F142" s="18">
        <v>6165.84</v>
      </c>
      <c r="G142" s="13">
        <v>1.2753479999999999</v>
      </c>
      <c r="H142" s="15">
        <f t="shared" si="8"/>
        <v>7863.5917123199997</v>
      </c>
      <c r="I142" s="13"/>
      <c r="J142" s="14">
        <v>13266.87</v>
      </c>
      <c r="K142">
        <v>0.88166</v>
      </c>
      <c r="L142" s="15">
        <f t="shared" si="9"/>
        <v>15047.603384524647</v>
      </c>
      <c r="N142" s="14">
        <v>35765.82</v>
      </c>
      <c r="O142" s="16">
        <v>113.76300000000001</v>
      </c>
      <c r="P142" s="3">
        <f t="shared" si="10"/>
        <v>314.38886105324224</v>
      </c>
    </row>
    <row r="143" spans="1:16" ht="15" thickBot="1">
      <c r="A143">
        <f t="shared" si="11"/>
        <v>139</v>
      </c>
      <c r="B143" s="17">
        <v>43438</v>
      </c>
      <c r="C143" s="12"/>
      <c r="D143">
        <v>5359.9101559999999</v>
      </c>
      <c r="F143" s="18">
        <v>6185.69</v>
      </c>
      <c r="G143" s="13">
        <v>1.2725880000000001</v>
      </c>
      <c r="H143" s="15">
        <f t="shared" si="8"/>
        <v>7871.8348657199995</v>
      </c>
      <c r="I143" s="13"/>
      <c r="J143" s="14">
        <v>13172.12</v>
      </c>
      <c r="K143">
        <v>0.88068000000000002</v>
      </c>
      <c r="L143" s="15">
        <f t="shared" si="9"/>
        <v>14956.760684925286</v>
      </c>
      <c r="N143" s="14">
        <v>34912.33</v>
      </c>
      <c r="O143" s="16">
        <v>113.58699799999999</v>
      </c>
      <c r="P143" s="3">
        <f t="shared" si="10"/>
        <v>307.36202747430656</v>
      </c>
    </row>
    <row r="144" spans="1:16" ht="15" thickBot="1">
      <c r="A144">
        <f t="shared" si="11"/>
        <v>140</v>
      </c>
      <c r="B144" s="17">
        <v>43440</v>
      </c>
      <c r="C144" s="12"/>
      <c r="D144">
        <v>5353.4301759999998</v>
      </c>
      <c r="F144" s="18">
        <v>5895.43</v>
      </c>
      <c r="G144" s="13">
        <v>1.272767</v>
      </c>
      <c r="H144" s="15">
        <f t="shared" si="8"/>
        <v>7503.50875481</v>
      </c>
      <c r="I144" s="13"/>
      <c r="J144" s="14">
        <v>12561.96</v>
      </c>
      <c r="K144">
        <v>0.88112999999999997</v>
      </c>
      <c r="L144" s="15">
        <f t="shared" si="9"/>
        <v>14256.64771373123</v>
      </c>
      <c r="N144" s="14">
        <v>34065.620000000003</v>
      </c>
      <c r="O144" s="16">
        <v>113.05100299999999</v>
      </c>
      <c r="P144" s="3">
        <f t="shared" si="10"/>
        <v>301.3296573759722</v>
      </c>
    </row>
    <row r="145" spans="1:16" ht="15" thickBot="1">
      <c r="A145">
        <f t="shared" si="11"/>
        <v>141</v>
      </c>
      <c r="B145" s="17">
        <v>43441</v>
      </c>
      <c r="C145" s="12"/>
      <c r="D145">
        <v>5229.4399409999996</v>
      </c>
      <c r="F145" s="18">
        <v>5922.36</v>
      </c>
      <c r="G145" s="13">
        <v>1.277857</v>
      </c>
      <c r="H145" s="15">
        <f t="shared" si="8"/>
        <v>7567.9291825199998</v>
      </c>
      <c r="I145" s="13"/>
      <c r="J145" s="14">
        <v>12647.8</v>
      </c>
      <c r="K145">
        <v>0.87914000000000003</v>
      </c>
      <c r="L145" s="15">
        <f t="shared" si="9"/>
        <v>14386.559592328866</v>
      </c>
      <c r="N145" s="14">
        <v>34346.14</v>
      </c>
      <c r="O145" s="16">
        <v>112.689003</v>
      </c>
      <c r="P145" s="3">
        <f t="shared" si="10"/>
        <v>304.78697198164048</v>
      </c>
    </row>
    <row r="146" spans="1:16" ht="15" thickBot="1">
      <c r="A146">
        <f t="shared" si="11"/>
        <v>142</v>
      </c>
      <c r="B146" s="17">
        <v>43444</v>
      </c>
      <c r="C146" s="12"/>
      <c r="D146">
        <v>5238.7001950000003</v>
      </c>
      <c r="F146" s="18">
        <v>5935.72</v>
      </c>
      <c r="G146" s="13">
        <v>1.272103</v>
      </c>
      <c r="H146" s="15">
        <f t="shared" si="8"/>
        <v>7550.8472191600003</v>
      </c>
      <c r="I146" s="13"/>
      <c r="J146" s="14">
        <v>12461.9</v>
      </c>
      <c r="K146">
        <v>0.87712000000000001</v>
      </c>
      <c r="L146" s="15">
        <f t="shared" si="9"/>
        <v>14207.748084640642</v>
      </c>
      <c r="N146" s="14">
        <v>33618.65</v>
      </c>
      <c r="O146" s="16">
        <v>112.501999</v>
      </c>
      <c r="P146" s="3">
        <f t="shared" si="10"/>
        <v>298.82713461829246</v>
      </c>
    </row>
    <row r="147" spans="1:16" ht="15" thickBot="1">
      <c r="A147">
        <f t="shared" si="11"/>
        <v>143</v>
      </c>
      <c r="B147" s="17">
        <v>43445</v>
      </c>
      <c r="C147" s="12"/>
      <c r="D147">
        <v>5237.1000979999999</v>
      </c>
      <c r="F147" s="18">
        <v>5937.81</v>
      </c>
      <c r="G147" s="13">
        <v>1.256124</v>
      </c>
      <c r="H147" s="15">
        <f t="shared" si="8"/>
        <v>7458.625648440001</v>
      </c>
      <c r="I147" s="13"/>
      <c r="J147" s="14">
        <v>12629.59</v>
      </c>
      <c r="K147">
        <v>0.88055000000000005</v>
      </c>
      <c r="L147" s="15">
        <f t="shared" si="9"/>
        <v>14342.842541593322</v>
      </c>
      <c r="N147" s="14">
        <v>33505.4</v>
      </c>
      <c r="O147" s="16">
        <v>113.181</v>
      </c>
      <c r="P147" s="3">
        <f t="shared" si="10"/>
        <v>296.03378658962197</v>
      </c>
    </row>
    <row r="148" spans="1:16" ht="15" thickBot="1">
      <c r="A148">
        <f t="shared" si="11"/>
        <v>144</v>
      </c>
      <c r="B148" s="17">
        <v>43446</v>
      </c>
      <c r="C148" s="12"/>
      <c r="D148">
        <v>5265.5297849999997</v>
      </c>
      <c r="F148" s="18">
        <v>6013.25</v>
      </c>
      <c r="G148" s="13">
        <v>1.2492970000000001</v>
      </c>
      <c r="H148" s="15">
        <f t="shared" si="8"/>
        <v>7512.3351852500009</v>
      </c>
      <c r="I148" s="13"/>
      <c r="J148" s="14">
        <v>12900.91</v>
      </c>
      <c r="K148">
        <v>0.88314999999999999</v>
      </c>
      <c r="L148" s="15">
        <f t="shared" si="9"/>
        <v>14607.835588518372</v>
      </c>
      <c r="N148" s="14">
        <v>34225.839999999997</v>
      </c>
      <c r="O148" s="16">
        <v>113.38400300000001</v>
      </c>
      <c r="P148" s="3">
        <f t="shared" si="10"/>
        <v>301.85774972153695</v>
      </c>
    </row>
    <row r="149" spans="1:16" ht="15" thickBot="1">
      <c r="A149">
        <f t="shared" si="11"/>
        <v>145</v>
      </c>
      <c r="B149" s="17">
        <v>43447</v>
      </c>
      <c r="C149" s="12"/>
      <c r="D149">
        <v>5265.4599609999996</v>
      </c>
      <c r="F149" s="18">
        <v>6051.28</v>
      </c>
      <c r="G149" s="13">
        <v>1.262866</v>
      </c>
      <c r="H149" s="15">
        <f t="shared" si="8"/>
        <v>7641.9557684800002</v>
      </c>
      <c r="I149" s="13"/>
      <c r="J149" s="14">
        <v>12867.99</v>
      </c>
      <c r="K149">
        <v>0.87924000000000002</v>
      </c>
      <c r="L149" s="15">
        <f t="shared" si="9"/>
        <v>14635.355534325099</v>
      </c>
      <c r="N149" s="14">
        <v>34564</v>
      </c>
      <c r="O149" s="16">
        <v>113.285004</v>
      </c>
      <c r="P149" s="3">
        <f t="shared" si="10"/>
        <v>305.10657880190394</v>
      </c>
    </row>
    <row r="150" spans="1:16" ht="15" thickBot="1">
      <c r="A150">
        <f t="shared" si="11"/>
        <v>146</v>
      </c>
      <c r="B150" s="17">
        <v>43448</v>
      </c>
      <c r="C150" s="12"/>
      <c r="D150">
        <v>5165.6000979999999</v>
      </c>
      <c r="F150" s="18">
        <v>5997.97</v>
      </c>
      <c r="G150" s="13">
        <v>1.2655019999999999</v>
      </c>
      <c r="H150" s="15">
        <f t="shared" si="8"/>
        <v>7590.4430309399995</v>
      </c>
      <c r="I150" s="13"/>
      <c r="J150" s="14">
        <v>12754.41</v>
      </c>
      <c r="K150">
        <v>0.88</v>
      </c>
      <c r="L150" s="15">
        <f t="shared" si="9"/>
        <v>14493.647727272728</v>
      </c>
      <c r="N150" s="14">
        <v>33864.74</v>
      </c>
      <c r="O150" s="16">
        <v>113.55999799999999</v>
      </c>
      <c r="P150" s="3">
        <f t="shared" si="10"/>
        <v>298.21011444540534</v>
      </c>
    </row>
    <row r="151" spans="1:16" ht="15" thickBot="1">
      <c r="A151">
        <f t="shared" si="11"/>
        <v>147</v>
      </c>
      <c r="B151" s="17">
        <v>43451</v>
      </c>
      <c r="C151" s="12"/>
      <c r="D151">
        <v>5058.580078</v>
      </c>
      <c r="F151" s="18">
        <v>5973.88</v>
      </c>
      <c r="G151" s="13">
        <v>1.2585580000000001</v>
      </c>
      <c r="H151" s="15">
        <f t="shared" si="8"/>
        <v>7518.4744650400007</v>
      </c>
      <c r="I151" s="13"/>
      <c r="J151" s="14">
        <v>12613.39</v>
      </c>
      <c r="K151">
        <v>0.88449</v>
      </c>
      <c r="L151" s="15">
        <f t="shared" si="9"/>
        <v>14260.636072765095</v>
      </c>
      <c r="N151" s="14">
        <v>34073.949999999997</v>
      </c>
      <c r="O151" s="16">
        <v>113.389999</v>
      </c>
      <c r="P151" s="3">
        <f t="shared" si="10"/>
        <v>300.50225152572756</v>
      </c>
    </row>
    <row r="152" spans="1:16" ht="15" thickBot="1">
      <c r="A152">
        <f t="shared" si="11"/>
        <v>148</v>
      </c>
      <c r="B152" s="17">
        <v>43452</v>
      </c>
      <c r="C152" s="12"/>
      <c r="D152">
        <v>5059.3398440000001</v>
      </c>
      <c r="F152" s="18">
        <v>5921.05</v>
      </c>
      <c r="G152" s="13">
        <v>1.2615749999999999</v>
      </c>
      <c r="H152" s="15">
        <f t="shared" si="8"/>
        <v>7469.8486537499994</v>
      </c>
      <c r="I152" s="13"/>
      <c r="J152" s="14">
        <v>12512.36</v>
      </c>
      <c r="K152">
        <v>0.88107000000000002</v>
      </c>
      <c r="L152" s="15">
        <f t="shared" si="9"/>
        <v>14201.323390877002</v>
      </c>
      <c r="N152" s="14">
        <v>33453.800000000003</v>
      </c>
      <c r="O152" s="16">
        <v>112.829002</v>
      </c>
      <c r="P152" s="3">
        <f t="shared" si="10"/>
        <v>296.5000080387133</v>
      </c>
    </row>
    <row r="153" spans="1:16" ht="15" thickBot="1">
      <c r="A153">
        <f t="shared" si="11"/>
        <v>149</v>
      </c>
      <c r="B153" s="17">
        <v>43453</v>
      </c>
      <c r="C153" s="12"/>
      <c r="D153">
        <v>4981.919922</v>
      </c>
      <c r="F153" s="18">
        <v>5918.01</v>
      </c>
      <c r="G153" s="13">
        <v>1.2655019999999999</v>
      </c>
      <c r="H153" s="15">
        <f t="shared" si="8"/>
        <v>7489.2534910199993</v>
      </c>
      <c r="I153" s="13"/>
      <c r="J153" s="14">
        <v>12573.88</v>
      </c>
      <c r="K153">
        <v>0.87909000000000004</v>
      </c>
      <c r="L153" s="15">
        <f t="shared" si="9"/>
        <v>14303.29090309297</v>
      </c>
      <c r="N153" s="14">
        <v>33251.75</v>
      </c>
      <c r="O153" s="16">
        <v>112.524002</v>
      </c>
      <c r="P153" s="3">
        <f t="shared" si="10"/>
        <v>295.50806413728515</v>
      </c>
    </row>
    <row r="154" spans="1:16" ht="15" thickBot="1">
      <c r="A154">
        <f t="shared" si="11"/>
        <v>150</v>
      </c>
      <c r="B154" s="17">
        <v>43454</v>
      </c>
      <c r="C154" s="12"/>
      <c r="D154">
        <v>4903.4599609999996</v>
      </c>
      <c r="F154" s="18">
        <v>5872.83</v>
      </c>
      <c r="G154" s="13">
        <v>1.262786</v>
      </c>
      <c r="H154" s="15">
        <f t="shared" si="8"/>
        <v>7416.1275043799997</v>
      </c>
      <c r="I154" s="13"/>
      <c r="J154" s="14">
        <v>12350.18</v>
      </c>
      <c r="K154">
        <v>0.878</v>
      </c>
      <c r="L154" s="15">
        <f t="shared" si="9"/>
        <v>14066.26423690205</v>
      </c>
      <c r="N154" s="14">
        <v>32308.54</v>
      </c>
      <c r="O154" s="16">
        <v>112.410004</v>
      </c>
      <c r="P154" s="3">
        <f t="shared" si="10"/>
        <v>287.41694555940057</v>
      </c>
    </row>
    <row r="155" spans="1:16" ht="15" thickBot="1">
      <c r="A155">
        <f t="shared" si="11"/>
        <v>151</v>
      </c>
      <c r="B155" s="17">
        <v>43455</v>
      </c>
      <c r="C155" s="12"/>
      <c r="D155">
        <v>4802.5097660000001</v>
      </c>
      <c r="F155" s="18">
        <v>5879.19</v>
      </c>
      <c r="G155" s="13">
        <v>1.2669779999999999</v>
      </c>
      <c r="H155" s="15">
        <f t="shared" si="8"/>
        <v>7448.8043878199987</v>
      </c>
      <c r="I155" s="13"/>
      <c r="J155" s="14">
        <v>12355.24</v>
      </c>
      <c r="K155">
        <v>0.87283999999999995</v>
      </c>
      <c r="L155" s="15">
        <f t="shared" si="9"/>
        <v>14155.217451079236</v>
      </c>
      <c r="N155" s="14">
        <v>31949.86</v>
      </c>
      <c r="O155" s="16">
        <v>111.170998</v>
      </c>
      <c r="P155" s="3">
        <f t="shared" si="10"/>
        <v>287.3938398933866</v>
      </c>
    </row>
    <row r="156" spans="1:16" ht="15" thickBot="1">
      <c r="A156">
        <f t="shared" si="11"/>
        <v>152</v>
      </c>
      <c r="B156" s="17">
        <v>43458</v>
      </c>
      <c r="C156" s="12"/>
      <c r="D156">
        <v>4672.6601559999999</v>
      </c>
      <c r="F156" s="18">
        <v>5885.72</v>
      </c>
      <c r="G156" s="13">
        <v>1.264894</v>
      </c>
      <c r="H156" s="15">
        <f t="shared" si="8"/>
        <v>7444.8119136800005</v>
      </c>
      <c r="I156" s="13"/>
      <c r="J156" s="14">
        <v>12176.29</v>
      </c>
      <c r="K156">
        <v>0.87929000000000002</v>
      </c>
      <c r="L156" s="15">
        <f t="shared" si="9"/>
        <v>13847.865891799065</v>
      </c>
      <c r="N156" s="14">
        <v>30348.98</v>
      </c>
      <c r="O156" s="16">
        <v>111.054001</v>
      </c>
      <c r="P156" s="3">
        <f t="shared" si="10"/>
        <v>273.28128412050637</v>
      </c>
    </row>
    <row r="157" spans="1:16" ht="15" thickBot="1">
      <c r="A157">
        <f t="shared" si="11"/>
        <v>153</v>
      </c>
      <c r="B157" s="17">
        <v>43461</v>
      </c>
      <c r="C157" s="12"/>
      <c r="D157">
        <v>4946.9399409999996</v>
      </c>
      <c r="F157" s="18">
        <v>5780.91</v>
      </c>
      <c r="G157" s="13">
        <v>1.2648779999999999</v>
      </c>
      <c r="H157" s="15">
        <f t="shared" si="8"/>
        <v>7312.1458789799999</v>
      </c>
      <c r="I157" s="13"/>
      <c r="J157" s="14">
        <v>12103.19</v>
      </c>
      <c r="K157">
        <v>0.88017999999999996</v>
      </c>
      <c r="L157" s="15">
        <f t="shared" si="9"/>
        <v>13750.812333840806</v>
      </c>
      <c r="N157" s="14">
        <v>31869.62</v>
      </c>
      <c r="O157" s="16">
        <v>111.206001</v>
      </c>
      <c r="P157" s="3">
        <f t="shared" si="10"/>
        <v>286.58183653236483</v>
      </c>
    </row>
    <row r="158" spans="1:16" ht="15" thickBot="1">
      <c r="A158">
        <f t="shared" si="11"/>
        <v>154</v>
      </c>
      <c r="B158" s="17">
        <v>43462</v>
      </c>
      <c r="C158" s="12"/>
      <c r="D158">
        <v>4941.6098629999997</v>
      </c>
      <c r="F158" s="18">
        <v>5823.49</v>
      </c>
      <c r="G158" s="13">
        <v>1.2646219999999999</v>
      </c>
      <c r="H158" s="15">
        <f t="shared" si="8"/>
        <v>7364.5135707799991</v>
      </c>
      <c r="I158" s="13"/>
      <c r="J158" s="14">
        <v>12314.07</v>
      </c>
      <c r="K158">
        <v>0.87480999999999998</v>
      </c>
      <c r="L158" s="15">
        <f t="shared" si="9"/>
        <v>14076.279420674204</v>
      </c>
      <c r="N158" s="14">
        <v>31769.86</v>
      </c>
      <c r="O158" s="16">
        <v>110.855003</v>
      </c>
      <c r="P158" s="3">
        <f t="shared" si="10"/>
        <v>286.58932064617778</v>
      </c>
    </row>
    <row r="159" spans="1:16" ht="15" thickBot="1">
      <c r="A159">
        <f t="shared" si="11"/>
        <v>155</v>
      </c>
      <c r="B159" s="17">
        <v>43469</v>
      </c>
      <c r="C159" s="12"/>
      <c r="D159">
        <v>5035.4501950000003</v>
      </c>
      <c r="F159" s="18">
        <v>5919.53</v>
      </c>
      <c r="G159" s="13">
        <v>1.2628809999999999</v>
      </c>
      <c r="H159" s="15">
        <f t="shared" si="8"/>
        <v>7475.6619659299995</v>
      </c>
      <c r="I159" s="13"/>
      <c r="J159" s="14">
        <v>12467.71</v>
      </c>
      <c r="K159">
        <v>0.87787999999999999</v>
      </c>
      <c r="L159" s="15">
        <f t="shared" si="9"/>
        <v>14202.066341641226</v>
      </c>
      <c r="N159" s="14">
        <v>31051.11</v>
      </c>
      <c r="O159" s="16">
        <v>107.807999</v>
      </c>
      <c r="P159" s="3">
        <f t="shared" si="10"/>
        <v>288.02232012487315</v>
      </c>
    </row>
    <row r="160" spans="1:16" ht="15" thickBot="1">
      <c r="A160">
        <f t="shared" si="11"/>
        <v>156</v>
      </c>
      <c r="B160" s="17">
        <v>43472</v>
      </c>
      <c r="C160" s="12"/>
      <c r="D160">
        <v>5070.7597660000001</v>
      </c>
      <c r="F160" s="18">
        <v>5995.17</v>
      </c>
      <c r="G160" s="13">
        <v>1.273496</v>
      </c>
      <c r="H160" s="15">
        <f t="shared" si="8"/>
        <v>7634.8250143200003</v>
      </c>
      <c r="I160" s="13"/>
      <c r="J160" s="14">
        <v>12420.49</v>
      </c>
      <c r="K160">
        <v>0.87639</v>
      </c>
      <c r="L160" s="15">
        <f t="shared" si="9"/>
        <v>14172.331952669474</v>
      </c>
      <c r="N160" s="14">
        <v>31808.28</v>
      </c>
      <c r="O160" s="16">
        <v>108.522003</v>
      </c>
      <c r="P160" s="3">
        <f t="shared" si="10"/>
        <v>293.10443155016225</v>
      </c>
    </row>
    <row r="161" spans="1:16" ht="15" thickBot="1">
      <c r="A161">
        <f t="shared" si="11"/>
        <v>157</v>
      </c>
      <c r="B161" s="17">
        <v>43473</v>
      </c>
      <c r="C161" s="12"/>
      <c r="D161">
        <v>5120.0400390000004</v>
      </c>
      <c r="F161" s="18">
        <v>6018.94</v>
      </c>
      <c r="G161" s="13">
        <v>1.2786090000000001</v>
      </c>
      <c r="H161" s="15">
        <f t="shared" si="8"/>
        <v>7695.8708544600004</v>
      </c>
      <c r="I161" s="13"/>
      <c r="J161" s="14">
        <v>12562.88</v>
      </c>
      <c r="K161">
        <v>0.87109999999999999</v>
      </c>
      <c r="L161" s="15">
        <f t="shared" si="9"/>
        <v>14421.857421650786</v>
      </c>
      <c r="N161" s="14">
        <v>32070.3</v>
      </c>
      <c r="O161" s="16">
        <v>108.61599699999999</v>
      </c>
      <c r="P161" s="3">
        <f t="shared" si="10"/>
        <v>295.26313697603865</v>
      </c>
    </row>
    <row r="162" spans="1:16" ht="15" thickBot="1">
      <c r="A162">
        <f t="shared" si="11"/>
        <v>158</v>
      </c>
      <c r="B162" s="17">
        <v>43474</v>
      </c>
      <c r="C162" s="12"/>
      <c r="D162">
        <v>5142.6601559999999</v>
      </c>
      <c r="F162" s="18">
        <v>6069.1</v>
      </c>
      <c r="G162" s="13">
        <v>1.2737879999999999</v>
      </c>
      <c r="H162" s="15">
        <f t="shared" si="8"/>
        <v>7730.7467508</v>
      </c>
      <c r="I162" s="13"/>
      <c r="J162" s="14">
        <v>12668.95</v>
      </c>
      <c r="K162">
        <v>0.87290000000000001</v>
      </c>
      <c r="L162" s="15">
        <f t="shared" si="9"/>
        <v>14513.632718524459</v>
      </c>
      <c r="N162" s="14">
        <v>32424.3</v>
      </c>
      <c r="O162" s="16">
        <v>108.77600099999999</v>
      </c>
      <c r="P162" s="3">
        <f t="shared" si="10"/>
        <v>298.08321414573788</v>
      </c>
    </row>
    <row r="163" spans="1:16" ht="15" thickBot="1">
      <c r="A163">
        <f t="shared" si="11"/>
        <v>159</v>
      </c>
      <c r="B163" s="17">
        <v>43475</v>
      </c>
      <c r="C163" s="12"/>
      <c r="D163">
        <v>5165.8901370000003</v>
      </c>
      <c r="F163" s="18">
        <v>6068.41</v>
      </c>
      <c r="G163" s="13">
        <v>1.2799670000000001</v>
      </c>
      <c r="H163" s="15">
        <f t="shared" si="8"/>
        <v>7767.3645424699998</v>
      </c>
      <c r="I163" s="13"/>
      <c r="J163" s="14">
        <v>12648.1</v>
      </c>
      <c r="K163">
        <v>0.86543000000000003</v>
      </c>
      <c r="L163" s="15">
        <f t="shared" si="9"/>
        <v>14614.815756329224</v>
      </c>
      <c r="N163" s="14">
        <v>32006.42</v>
      </c>
      <c r="O163" s="16">
        <v>108.189003</v>
      </c>
      <c r="P163" s="3">
        <f t="shared" si="10"/>
        <v>295.83801599502675</v>
      </c>
    </row>
    <row r="164" spans="1:16" ht="15" thickBot="1">
      <c r="A164">
        <f t="shared" si="11"/>
        <v>160</v>
      </c>
      <c r="B164" s="17">
        <v>43476</v>
      </c>
      <c r="C164" s="12"/>
      <c r="D164">
        <v>5165.1499020000001</v>
      </c>
      <c r="F164" s="18">
        <v>6105.41</v>
      </c>
      <c r="G164" s="13">
        <v>1.275396</v>
      </c>
      <c r="H164" s="15">
        <f t="shared" si="8"/>
        <v>7786.8154923599996</v>
      </c>
      <c r="I164" s="13"/>
      <c r="J164" s="14">
        <v>12584.12</v>
      </c>
      <c r="K164">
        <v>0.86880000000000002</v>
      </c>
      <c r="L164" s="15">
        <f t="shared" si="9"/>
        <v>14484.484346224679</v>
      </c>
      <c r="N164" s="14">
        <v>32317.38</v>
      </c>
      <c r="O164" s="16">
        <v>108.297997</v>
      </c>
      <c r="P164" s="3">
        <f t="shared" si="10"/>
        <v>298.41161328219209</v>
      </c>
    </row>
    <row r="165" spans="1:16" ht="15" thickBot="1">
      <c r="A165">
        <f t="shared" si="11"/>
        <v>161</v>
      </c>
      <c r="B165" s="17">
        <v>43480</v>
      </c>
      <c r="C165" s="12"/>
      <c r="D165">
        <v>5193.7797849999997</v>
      </c>
      <c r="F165" s="18">
        <v>6058.52</v>
      </c>
      <c r="G165" s="13">
        <v>1.287498</v>
      </c>
      <c r="H165" s="15">
        <f t="shared" si="8"/>
        <v>7800.3323829600004</v>
      </c>
      <c r="I165" s="13"/>
      <c r="J165" s="14">
        <v>12599.98</v>
      </c>
      <c r="K165">
        <v>0.87161999999999995</v>
      </c>
      <c r="L165" s="15">
        <f t="shared" si="9"/>
        <v>14455.817902296872</v>
      </c>
      <c r="N165" s="14">
        <v>32627.84</v>
      </c>
      <c r="O165" s="16">
        <v>108.25</v>
      </c>
      <c r="P165" s="3">
        <f t="shared" si="10"/>
        <v>301.41191685912241</v>
      </c>
    </row>
    <row r="166" spans="1:16" ht="15" thickBot="1">
      <c r="A166">
        <f t="shared" si="11"/>
        <v>162</v>
      </c>
      <c r="B166" s="17">
        <v>43481</v>
      </c>
      <c r="C166" s="12"/>
      <c r="D166">
        <v>5205.4501950000003</v>
      </c>
      <c r="F166" s="18">
        <v>6057.58</v>
      </c>
      <c r="G166" s="13">
        <v>1.2872170000000001</v>
      </c>
      <c r="H166" s="15">
        <f t="shared" si="8"/>
        <v>7797.41995486</v>
      </c>
      <c r="I166" s="13"/>
      <c r="J166" s="14">
        <v>12664.65</v>
      </c>
      <c r="K166">
        <v>0.87590000000000001</v>
      </c>
      <c r="L166" s="15">
        <f t="shared" si="9"/>
        <v>14459.013586025801</v>
      </c>
      <c r="N166" s="14">
        <v>32449.200000000001</v>
      </c>
      <c r="O166" s="16">
        <v>108.643997</v>
      </c>
      <c r="P166" s="3">
        <f t="shared" si="10"/>
        <v>298.67457840307554</v>
      </c>
    </row>
    <row r="167" spans="1:16" ht="15" thickBot="1">
      <c r="A167">
        <f t="shared" si="11"/>
        <v>163</v>
      </c>
      <c r="B167" s="17">
        <v>43482</v>
      </c>
      <c r="C167" s="12"/>
      <c r="D167">
        <v>5245.4799800000001</v>
      </c>
      <c r="F167" s="18">
        <v>6016.31</v>
      </c>
      <c r="G167" s="13">
        <v>1.2885770000000001</v>
      </c>
      <c r="H167" s="15">
        <f t="shared" si="8"/>
        <v>7752.4786908700007</v>
      </c>
      <c r="I167" s="13"/>
      <c r="J167" s="14">
        <v>12621.55</v>
      </c>
      <c r="K167">
        <v>0.87734000000000001</v>
      </c>
      <c r="L167" s="15">
        <f t="shared" si="9"/>
        <v>14386.155880274466</v>
      </c>
      <c r="N167" s="14">
        <v>32384.95</v>
      </c>
      <c r="O167" s="16">
        <v>109.037003</v>
      </c>
      <c r="P167" s="3">
        <f t="shared" si="10"/>
        <v>297.00880535023509</v>
      </c>
    </row>
    <row r="168" spans="1:16" ht="15" thickBot="1">
      <c r="A168">
        <f t="shared" si="11"/>
        <v>164</v>
      </c>
      <c r="B168" s="17">
        <v>43483</v>
      </c>
      <c r="C168" s="12"/>
      <c r="D168">
        <v>5314.7797849999997</v>
      </c>
      <c r="F168" s="18">
        <v>6048.07</v>
      </c>
      <c r="G168" s="13">
        <v>1.2983979999999999</v>
      </c>
      <c r="H168" s="15">
        <f t="shared" si="8"/>
        <v>7852.8019918599994</v>
      </c>
      <c r="I168" s="13"/>
      <c r="J168" s="14">
        <v>12836.28</v>
      </c>
      <c r="K168">
        <v>0.87775999999999998</v>
      </c>
      <c r="L168" s="15">
        <f t="shared" si="9"/>
        <v>14623.906306963179</v>
      </c>
      <c r="N168" s="14">
        <v>32803.69</v>
      </c>
      <c r="O168" s="16">
        <v>109.15300000000001</v>
      </c>
      <c r="P168" s="3">
        <f t="shared" si="10"/>
        <v>300.5294403268806</v>
      </c>
    </row>
    <row r="169" spans="1:16" ht="15" thickBot="1">
      <c r="A169">
        <f t="shared" si="11"/>
        <v>165</v>
      </c>
      <c r="B169" s="17">
        <v>43487</v>
      </c>
      <c r="C169" s="12"/>
      <c r="D169">
        <v>5239.75</v>
      </c>
      <c r="F169" s="18">
        <v>6088.57</v>
      </c>
      <c r="G169" s="13">
        <v>1.289175</v>
      </c>
      <c r="H169" s="15">
        <f t="shared" si="8"/>
        <v>7849.2322297499995</v>
      </c>
      <c r="I169" s="13"/>
      <c r="J169" s="14">
        <v>12761.51</v>
      </c>
      <c r="K169">
        <v>0.87956000000000001</v>
      </c>
      <c r="L169" s="15">
        <f t="shared" si="9"/>
        <v>14508.970394288053</v>
      </c>
      <c r="N169" s="14">
        <v>32735.18</v>
      </c>
      <c r="O169" s="16">
        <v>109.66999800000001</v>
      </c>
      <c r="P169" s="3">
        <f t="shared" si="10"/>
        <v>298.48801492637938</v>
      </c>
    </row>
    <row r="170" spans="1:16" ht="15" thickBot="1">
      <c r="A170">
        <f t="shared" si="11"/>
        <v>166</v>
      </c>
      <c r="B170" s="17">
        <v>43488</v>
      </c>
      <c r="C170" s="12"/>
      <c r="D170">
        <v>5251.2900390000004</v>
      </c>
      <c r="F170" s="18">
        <v>6047.52</v>
      </c>
      <c r="G170" s="13">
        <v>1.2957730000000001</v>
      </c>
      <c r="H170" s="15">
        <f t="shared" si="8"/>
        <v>7836.2131329600006</v>
      </c>
      <c r="I170" s="13"/>
      <c r="J170" s="14">
        <v>12742.68</v>
      </c>
      <c r="K170">
        <v>0.87997000000000003</v>
      </c>
      <c r="L170" s="15">
        <f t="shared" si="9"/>
        <v>14480.811845858381</v>
      </c>
      <c r="N170" s="14">
        <v>32688.85</v>
      </c>
      <c r="O170" s="16">
        <v>109.355003</v>
      </c>
      <c r="P170" s="3">
        <f t="shared" si="10"/>
        <v>298.92413792901635</v>
      </c>
    </row>
    <row r="171" spans="1:16" ht="15" thickBot="1">
      <c r="A171">
        <f t="shared" si="11"/>
        <v>167</v>
      </c>
      <c r="B171" s="17">
        <v>43489</v>
      </c>
      <c r="C171" s="12"/>
      <c r="D171">
        <v>5258.6899409999996</v>
      </c>
      <c r="F171" s="18">
        <v>6018.96</v>
      </c>
      <c r="G171" s="13">
        <v>1.308216</v>
      </c>
      <c r="H171" s="15">
        <f t="shared" si="8"/>
        <v>7874.0997753600004</v>
      </c>
      <c r="I171" s="13"/>
      <c r="J171" s="14">
        <v>12825.82</v>
      </c>
      <c r="K171">
        <v>0.87809999999999999</v>
      </c>
      <c r="L171" s="15">
        <f t="shared" si="9"/>
        <v>14606.331852864138</v>
      </c>
      <c r="N171" s="14">
        <v>32658.55</v>
      </c>
      <c r="O171" s="16">
        <v>109.491997</v>
      </c>
      <c r="P171" s="3">
        <f t="shared" si="10"/>
        <v>298.27339800917139</v>
      </c>
    </row>
    <row r="172" spans="1:16" ht="15" thickBot="1">
      <c r="A172">
        <f t="shared" si="11"/>
        <v>168</v>
      </c>
      <c r="B172" s="17">
        <v>43490</v>
      </c>
      <c r="C172" s="12"/>
      <c r="D172">
        <v>5303.5097660000001</v>
      </c>
      <c r="F172" s="18">
        <v>6023.16</v>
      </c>
      <c r="G172" s="13">
        <v>1.3121640000000001</v>
      </c>
      <c r="H172" s="15">
        <f t="shared" si="8"/>
        <v>7903.37371824</v>
      </c>
      <c r="I172" s="13"/>
      <c r="J172" s="14">
        <v>12967.62</v>
      </c>
      <c r="K172">
        <v>0.88390000000000002</v>
      </c>
      <c r="L172" s="15">
        <f t="shared" si="9"/>
        <v>14670.912999208056</v>
      </c>
      <c r="N172" s="14">
        <v>32974.32</v>
      </c>
      <c r="O172" s="16">
        <v>109.59699999999999</v>
      </c>
      <c r="P172" s="3">
        <f t="shared" si="10"/>
        <v>300.86881940199095</v>
      </c>
    </row>
    <row r="173" spans="1:16" ht="15" thickBot="1">
      <c r="A173">
        <f t="shared" si="11"/>
        <v>169</v>
      </c>
      <c r="B173" s="17">
        <v>43493</v>
      </c>
      <c r="C173" s="12"/>
      <c r="D173">
        <v>5261.8798829999996</v>
      </c>
      <c r="F173" s="18">
        <v>5958.77</v>
      </c>
      <c r="G173" s="13">
        <v>1.3208470000000001</v>
      </c>
      <c r="H173" s="15">
        <f t="shared" si="8"/>
        <v>7870.6234781900012</v>
      </c>
      <c r="I173" s="13"/>
      <c r="J173" s="14">
        <v>12869.56</v>
      </c>
      <c r="K173">
        <v>0.87619000000000002</v>
      </c>
      <c r="L173" s="15">
        <f t="shared" si="9"/>
        <v>14688.092765267806</v>
      </c>
      <c r="N173" s="14">
        <v>32776.6</v>
      </c>
      <c r="O173" s="16">
        <v>109.400002</v>
      </c>
      <c r="P173" s="3">
        <f t="shared" si="10"/>
        <v>299.60328519920864</v>
      </c>
    </row>
    <row r="174" spans="1:16" ht="15" thickBot="1">
      <c r="A174">
        <f t="shared" si="11"/>
        <v>170</v>
      </c>
      <c r="B174" s="17">
        <v>43494</v>
      </c>
      <c r="C174" s="12"/>
      <c r="D174">
        <v>5254.3100590000004</v>
      </c>
      <c r="F174" s="18">
        <v>5970.36</v>
      </c>
      <c r="G174" s="13">
        <v>1.3160149999999999</v>
      </c>
      <c r="H174" s="15">
        <f t="shared" si="8"/>
        <v>7857.0833153999993</v>
      </c>
      <c r="I174" s="13"/>
      <c r="J174" s="14">
        <v>12973.82</v>
      </c>
      <c r="K174">
        <v>0.87488999999999995</v>
      </c>
      <c r="L174" s="15">
        <f t="shared" si="9"/>
        <v>14829.087085233572</v>
      </c>
      <c r="N174" s="14">
        <v>32804.120000000003</v>
      </c>
      <c r="O174" s="16">
        <v>109.253998</v>
      </c>
      <c r="P174" s="3">
        <f t="shared" si="10"/>
        <v>300.25555678063154</v>
      </c>
    </row>
    <row r="175" spans="1:16" ht="15" thickBot="1">
      <c r="A175">
        <f t="shared" si="11"/>
        <v>171</v>
      </c>
      <c r="B175" s="17">
        <v>43495</v>
      </c>
      <c r="C175" s="12"/>
      <c r="D175">
        <v>5336.6000979999999</v>
      </c>
      <c r="F175" s="18">
        <v>6047.19</v>
      </c>
      <c r="G175" s="13">
        <v>1.308044</v>
      </c>
      <c r="H175" s="15">
        <f t="shared" si="8"/>
        <v>7909.9905963599995</v>
      </c>
      <c r="I175" s="13"/>
      <c r="J175" s="14">
        <v>13099.41</v>
      </c>
      <c r="K175">
        <v>0.87448000000000004</v>
      </c>
      <c r="L175" s="15">
        <f t="shared" si="9"/>
        <v>14979.656481566188</v>
      </c>
      <c r="N175" s="14">
        <v>32632.52</v>
      </c>
      <c r="O175" s="16">
        <v>109.417</v>
      </c>
      <c r="P175" s="3">
        <f t="shared" si="10"/>
        <v>298.23994443276638</v>
      </c>
    </row>
    <row r="176" spans="1:16" ht="15" thickBot="1">
      <c r="A176">
        <f t="shared" si="11"/>
        <v>172</v>
      </c>
      <c r="B176" s="17">
        <v>43496</v>
      </c>
      <c r="C176" s="12"/>
      <c r="D176">
        <v>5383.6298829999996</v>
      </c>
      <c r="F176" s="18">
        <v>6142.02</v>
      </c>
      <c r="G176" s="13">
        <v>1.3117160000000001</v>
      </c>
      <c r="H176" s="15">
        <f t="shared" si="8"/>
        <v>8056.5859063200014</v>
      </c>
      <c r="I176" s="13"/>
      <c r="J176" s="14">
        <v>13146.7</v>
      </c>
      <c r="K176">
        <v>0.87050000000000005</v>
      </c>
      <c r="L176" s="15">
        <f t="shared" si="9"/>
        <v>15102.469844916715</v>
      </c>
      <c r="N176" s="14">
        <v>32976.92</v>
      </c>
      <c r="O176" s="16">
        <v>108.981003</v>
      </c>
      <c r="P176" s="3">
        <f t="shared" si="10"/>
        <v>302.59328774942543</v>
      </c>
    </row>
    <row r="177" spans="1:16" ht="15" thickBot="1">
      <c r="A177">
        <f t="shared" si="11"/>
        <v>173</v>
      </c>
      <c r="B177" s="17">
        <v>43497</v>
      </c>
      <c r="C177" s="12"/>
      <c r="D177">
        <v>5389.1899409999996</v>
      </c>
      <c r="F177" s="18">
        <v>6166.58</v>
      </c>
      <c r="G177" s="13">
        <v>1.3109420000000001</v>
      </c>
      <c r="H177" s="15">
        <f t="shared" si="8"/>
        <v>8084.0287183600003</v>
      </c>
      <c r="I177" s="13"/>
      <c r="J177" s="14">
        <v>13216.58</v>
      </c>
      <c r="K177">
        <v>0.87339999999999995</v>
      </c>
      <c r="L177" s="15">
        <f t="shared" si="9"/>
        <v>15132.333409663384</v>
      </c>
      <c r="N177" s="14">
        <v>33000.51</v>
      </c>
      <c r="O177" s="16">
        <v>108.844002</v>
      </c>
      <c r="P177" s="3">
        <f t="shared" si="10"/>
        <v>303.19089149257854</v>
      </c>
    </row>
    <row r="178" spans="1:16" ht="15" thickBot="1">
      <c r="A178">
        <f t="shared" si="11"/>
        <v>174</v>
      </c>
      <c r="B178" s="17">
        <v>43500</v>
      </c>
      <c r="C178" s="12"/>
      <c r="D178">
        <v>5425.7998049999997</v>
      </c>
      <c r="F178" s="18">
        <v>6196.29</v>
      </c>
      <c r="G178" s="13">
        <v>1.3077369999999999</v>
      </c>
      <c r="H178" s="15">
        <f t="shared" si="8"/>
        <v>8103.1176957299995</v>
      </c>
      <c r="I178" s="13"/>
      <c r="J178" s="14">
        <v>13166.37</v>
      </c>
      <c r="K178">
        <v>0.87295999999999996</v>
      </c>
      <c r="L178" s="15">
        <f t="shared" si="9"/>
        <v>15082.443640029327</v>
      </c>
      <c r="N178" s="14">
        <v>33151.919999999998</v>
      </c>
      <c r="O178" s="16">
        <v>109.43800400000001</v>
      </c>
      <c r="P178" s="3">
        <f t="shared" si="10"/>
        <v>302.92877052107053</v>
      </c>
    </row>
    <row r="179" spans="1:16" ht="15" thickBot="1">
      <c r="A179">
        <f t="shared" si="11"/>
        <v>175</v>
      </c>
      <c r="B179" s="17">
        <v>43501</v>
      </c>
      <c r="C179" s="12"/>
      <c r="D179">
        <v>5451.3999020000001</v>
      </c>
      <c r="F179" s="18">
        <v>6223.85</v>
      </c>
      <c r="G179" s="13">
        <v>1.3031010000000001</v>
      </c>
      <c r="H179" s="15">
        <f t="shared" si="8"/>
        <v>8110.3051588500011</v>
      </c>
      <c r="I179" s="13"/>
      <c r="J179" s="14">
        <v>13385.32</v>
      </c>
      <c r="K179">
        <v>0.87441000000000002</v>
      </c>
      <c r="L179" s="15">
        <f t="shared" si="9"/>
        <v>15307.830422799372</v>
      </c>
      <c r="N179" s="14">
        <v>33089.5</v>
      </c>
      <c r="O179" s="16">
        <v>109.960999</v>
      </c>
      <c r="P179" s="3">
        <f t="shared" si="10"/>
        <v>300.92032903411507</v>
      </c>
    </row>
    <row r="180" spans="1:16" ht="15" thickBot="1">
      <c r="A180">
        <f t="shared" si="11"/>
        <v>176</v>
      </c>
      <c r="B180" s="17">
        <v>43502</v>
      </c>
      <c r="C180" s="12"/>
      <c r="D180">
        <v>5439.7998049999997</v>
      </c>
      <c r="F180" s="18">
        <v>6323.91</v>
      </c>
      <c r="G180" s="13">
        <v>1.295723</v>
      </c>
      <c r="H180" s="15">
        <f t="shared" si="8"/>
        <v>8194.0356369299989</v>
      </c>
      <c r="I180" s="13"/>
      <c r="J180" s="14">
        <v>13374.02</v>
      </c>
      <c r="K180">
        <v>0.87643000000000004</v>
      </c>
      <c r="L180" s="15">
        <f t="shared" si="9"/>
        <v>15259.655648483051</v>
      </c>
      <c r="N180" s="14">
        <v>33136.5</v>
      </c>
      <c r="O180" s="16">
        <v>109.941002</v>
      </c>
      <c r="P180" s="3">
        <f t="shared" si="10"/>
        <v>301.40256498662802</v>
      </c>
    </row>
    <row r="181" spans="1:16" ht="15" thickBot="1">
      <c r="A181">
        <f t="shared" si="11"/>
        <v>177</v>
      </c>
      <c r="B181" s="17">
        <v>43503</v>
      </c>
      <c r="C181" s="12"/>
      <c r="D181">
        <v>5389.6899409999996</v>
      </c>
      <c r="F181" s="18">
        <v>6277.36</v>
      </c>
      <c r="G181" s="13">
        <v>1.293444</v>
      </c>
      <c r="H181" s="15">
        <f t="shared" si="8"/>
        <v>8119.4136278400001</v>
      </c>
      <c r="I181" s="13"/>
      <c r="J181" s="14">
        <v>13127.84</v>
      </c>
      <c r="K181">
        <v>0.87982000000000005</v>
      </c>
      <c r="L181" s="15">
        <f t="shared" si="9"/>
        <v>14921.052033370461</v>
      </c>
      <c r="N181" s="14">
        <v>32941.589999999997</v>
      </c>
      <c r="O181" s="16">
        <v>109.97399900000001</v>
      </c>
      <c r="P181" s="3">
        <f t="shared" si="10"/>
        <v>299.53980304017131</v>
      </c>
    </row>
    <row r="182" spans="1:16" ht="15" thickBot="1">
      <c r="A182">
        <f t="shared" si="11"/>
        <v>178</v>
      </c>
      <c r="B182" s="17">
        <v>43504</v>
      </c>
      <c r="C182" s="12"/>
      <c r="D182">
        <v>5395.1201170000004</v>
      </c>
      <c r="F182" s="18">
        <v>6251.98</v>
      </c>
      <c r="G182" s="13">
        <v>1.2949170000000001</v>
      </c>
      <c r="H182" s="15">
        <f t="shared" si="8"/>
        <v>8095.7951856600002</v>
      </c>
      <c r="I182" s="13"/>
      <c r="J182" s="14">
        <v>13064.85</v>
      </c>
      <c r="K182">
        <v>0.88192999999999999</v>
      </c>
      <c r="L182" s="15">
        <f t="shared" si="9"/>
        <v>14813.930810835327</v>
      </c>
      <c r="N182" s="14">
        <v>32277.86</v>
      </c>
      <c r="O182" s="16">
        <v>109.75599699999999</v>
      </c>
      <c r="P182" s="3">
        <f t="shared" si="10"/>
        <v>294.08743833833518</v>
      </c>
    </row>
    <row r="183" spans="1:16" ht="15" thickBot="1">
      <c r="A183">
        <f t="shared" si="11"/>
        <v>179</v>
      </c>
      <c r="B183" s="17">
        <v>43508</v>
      </c>
      <c r="C183" s="12"/>
      <c r="D183">
        <v>5468.9799800000001</v>
      </c>
      <c r="F183" s="18">
        <v>6302.26</v>
      </c>
      <c r="G183" s="13">
        <v>1.286405</v>
      </c>
      <c r="H183" s="15">
        <f t="shared" si="8"/>
        <v>8107.2587753000007</v>
      </c>
      <c r="I183" s="13"/>
      <c r="J183" s="14">
        <v>13314.25</v>
      </c>
      <c r="K183">
        <v>0.88660000000000005</v>
      </c>
      <c r="L183" s="15">
        <f t="shared" si="9"/>
        <v>15017.20054139409</v>
      </c>
      <c r="N183" s="14">
        <v>33120.86</v>
      </c>
      <c r="O183" s="16">
        <v>110.400002</v>
      </c>
      <c r="P183" s="3">
        <f t="shared" si="10"/>
        <v>300.00778442014882</v>
      </c>
    </row>
    <row r="184" spans="1:16" ht="15" thickBot="1">
      <c r="A184">
        <f t="shared" si="11"/>
        <v>180</v>
      </c>
      <c r="B184" s="17">
        <v>43509</v>
      </c>
      <c r="C184" s="12"/>
      <c r="D184">
        <v>5485.9702150000003</v>
      </c>
      <c r="F184" s="18">
        <v>6313.33</v>
      </c>
      <c r="G184" s="13">
        <v>1.2892079999999999</v>
      </c>
      <c r="H184" s="15">
        <f t="shared" si="8"/>
        <v>8139.1955426399991</v>
      </c>
      <c r="I184" s="13"/>
      <c r="J184" s="14">
        <v>13361.42</v>
      </c>
      <c r="K184">
        <v>0.88224999999999998</v>
      </c>
      <c r="L184" s="15">
        <f t="shared" si="9"/>
        <v>15144.709549447436</v>
      </c>
      <c r="N184" s="14">
        <v>33565.769999999997</v>
      </c>
      <c r="O184" s="16">
        <v>110.514999</v>
      </c>
      <c r="P184" s="3">
        <f t="shared" si="10"/>
        <v>303.72139803394464</v>
      </c>
    </row>
    <row r="185" spans="1:16" ht="15" thickBot="1">
      <c r="A185">
        <f t="shared" si="11"/>
        <v>181</v>
      </c>
      <c r="B185" s="17">
        <v>43510</v>
      </c>
      <c r="C185" s="12"/>
      <c r="D185">
        <v>5473.330078</v>
      </c>
      <c r="F185" s="18">
        <v>6374.08</v>
      </c>
      <c r="G185" s="13">
        <v>1.2856780000000001</v>
      </c>
      <c r="H185" s="15">
        <f t="shared" si="8"/>
        <v>8195.0144262400008</v>
      </c>
      <c r="I185" s="13"/>
      <c r="J185" s="14">
        <v>13330.5</v>
      </c>
      <c r="K185">
        <v>0.88771</v>
      </c>
      <c r="L185" s="15">
        <f t="shared" si="9"/>
        <v>15016.728436088362</v>
      </c>
      <c r="N185" s="14">
        <v>33558.199999999997</v>
      </c>
      <c r="O185" s="16">
        <v>110.922997</v>
      </c>
      <c r="P185" s="3">
        <f t="shared" si="10"/>
        <v>302.53600161921338</v>
      </c>
    </row>
    <row r="186" spans="1:16" ht="15" thickBot="1">
      <c r="A186">
        <f t="shared" si="11"/>
        <v>182</v>
      </c>
      <c r="B186" s="17">
        <v>43511</v>
      </c>
      <c r="C186" s="12"/>
      <c r="D186">
        <v>5533.2700199999999</v>
      </c>
      <c r="F186" s="18">
        <v>6376.05</v>
      </c>
      <c r="G186" s="13">
        <v>1.279836</v>
      </c>
      <c r="H186" s="15">
        <f t="shared" si="8"/>
        <v>8160.2983278000002</v>
      </c>
      <c r="I186" s="13"/>
      <c r="J186" s="14">
        <v>13569.23</v>
      </c>
      <c r="K186">
        <v>0.88532</v>
      </c>
      <c r="L186" s="15">
        <f t="shared" si="9"/>
        <v>15326.921339176795</v>
      </c>
      <c r="N186" s="14">
        <v>33178.67</v>
      </c>
      <c r="O186" s="16">
        <v>110.53800200000001</v>
      </c>
      <c r="P186" s="3">
        <f t="shared" si="10"/>
        <v>300.15623043376519</v>
      </c>
    </row>
    <row r="187" spans="1:16" ht="15" thickBot="1">
      <c r="A187">
        <f t="shared" si="11"/>
        <v>183</v>
      </c>
      <c r="B187" s="17">
        <v>43515</v>
      </c>
      <c r="C187" s="12"/>
      <c r="D187">
        <v>5541.9799800000001</v>
      </c>
      <c r="F187" s="18">
        <v>6356.14</v>
      </c>
      <c r="G187" s="13">
        <v>1.2924070000000001</v>
      </c>
      <c r="H187" s="15">
        <f t="shared" si="8"/>
        <v>8214.7198289800017</v>
      </c>
      <c r="I187" s="13"/>
      <c r="J187" s="14">
        <v>13588.55</v>
      </c>
      <c r="K187">
        <v>0.88402000000000003</v>
      </c>
      <c r="L187" s="15">
        <f t="shared" si="9"/>
        <v>15371.315128616998</v>
      </c>
      <c r="N187" s="14">
        <v>33816.86</v>
      </c>
      <c r="O187" s="16">
        <v>110.591003</v>
      </c>
      <c r="P187" s="3">
        <f t="shared" si="10"/>
        <v>305.7831024464079</v>
      </c>
    </row>
    <row r="188" spans="1:16" ht="15" thickBot="1">
      <c r="A188">
        <f t="shared" si="11"/>
        <v>184</v>
      </c>
      <c r="B188" s="17">
        <v>43516</v>
      </c>
      <c r="C188" s="12"/>
      <c r="D188">
        <v>5552.8999020000001</v>
      </c>
      <c r="F188" s="18">
        <v>6369.59</v>
      </c>
      <c r="G188" s="13">
        <v>1.3061309999999999</v>
      </c>
      <c r="H188" s="15">
        <f t="shared" si="8"/>
        <v>8319.5189562899996</v>
      </c>
      <c r="I188" s="13"/>
      <c r="J188" s="14">
        <v>13682.3</v>
      </c>
      <c r="K188">
        <v>0.88160000000000005</v>
      </c>
      <c r="L188" s="15">
        <f t="shared" si="9"/>
        <v>15519.850272232303</v>
      </c>
      <c r="N188" s="14">
        <v>34021.39</v>
      </c>
      <c r="O188" s="16">
        <v>110.57199900000001</v>
      </c>
      <c r="P188" s="3">
        <f t="shared" si="10"/>
        <v>307.68540234132871</v>
      </c>
    </row>
    <row r="189" spans="1:16" ht="15" thickBot="1">
      <c r="A189">
        <f t="shared" si="11"/>
        <v>185</v>
      </c>
      <c r="B189" s="17">
        <v>43517</v>
      </c>
      <c r="C189" s="12"/>
      <c r="D189">
        <v>5533.7998049999997</v>
      </c>
      <c r="F189" s="18">
        <v>6355.1</v>
      </c>
      <c r="G189" s="13">
        <v>1.3045119999999999</v>
      </c>
      <c r="H189" s="15">
        <f t="shared" si="8"/>
        <v>8290.3042112000003</v>
      </c>
      <c r="I189" s="13"/>
      <c r="J189" s="14">
        <v>13682.73</v>
      </c>
      <c r="K189">
        <v>0.88134000000000001</v>
      </c>
      <c r="L189" s="15">
        <f t="shared" si="9"/>
        <v>15524.916604261693</v>
      </c>
      <c r="N189" s="14">
        <v>34073.360000000001</v>
      </c>
      <c r="O189" s="16">
        <v>110.764999</v>
      </c>
      <c r="P189" s="3">
        <f t="shared" si="10"/>
        <v>307.61847431606077</v>
      </c>
    </row>
    <row r="190" spans="1:16" ht="15" thickBot="1">
      <c r="A190">
        <f t="shared" si="11"/>
        <v>186</v>
      </c>
      <c r="B190" s="17">
        <v>43518</v>
      </c>
      <c r="C190" s="12"/>
      <c r="D190">
        <v>5569.4501950000003</v>
      </c>
      <c r="F190" s="18">
        <v>6373.36</v>
      </c>
      <c r="G190" s="13">
        <v>1.304138</v>
      </c>
      <c r="H190" s="15">
        <f t="shared" si="8"/>
        <v>8311.7409636800003</v>
      </c>
      <c r="I190" s="13"/>
      <c r="J190" s="14">
        <v>13734.7</v>
      </c>
      <c r="K190">
        <v>0.88160000000000005</v>
      </c>
      <c r="L190" s="15">
        <f t="shared" si="9"/>
        <v>15579.287658802177</v>
      </c>
      <c r="N190" s="14">
        <v>34011.89</v>
      </c>
      <c r="O190" s="16">
        <v>110.708</v>
      </c>
      <c r="P190" s="3">
        <f t="shared" si="10"/>
        <v>307.22161000108395</v>
      </c>
    </row>
    <row r="191" spans="1:16" ht="15" thickBot="1">
      <c r="A191">
        <f t="shared" si="11"/>
        <v>187</v>
      </c>
      <c r="B191" s="17">
        <v>43521</v>
      </c>
      <c r="C191" s="12"/>
      <c r="D191">
        <v>5577.0898440000001</v>
      </c>
      <c r="F191" s="18">
        <v>6369.65</v>
      </c>
      <c r="G191" s="13">
        <v>1.3065580000000001</v>
      </c>
      <c r="H191" s="15">
        <f t="shared" si="8"/>
        <v>8322.3171646999999</v>
      </c>
      <c r="I191" s="13"/>
      <c r="J191" s="14">
        <v>13776.83</v>
      </c>
      <c r="K191">
        <v>0.88166</v>
      </c>
      <c r="L191" s="15">
        <f t="shared" si="9"/>
        <v>15626.012294988997</v>
      </c>
      <c r="N191" s="14">
        <v>34174.949999999997</v>
      </c>
      <c r="O191" s="16">
        <v>110.772003</v>
      </c>
      <c r="P191" s="3">
        <f t="shared" si="10"/>
        <v>308.5161329076987</v>
      </c>
    </row>
    <row r="192" spans="1:16" ht="15" thickBot="1">
      <c r="A192">
        <f t="shared" si="11"/>
        <v>188</v>
      </c>
      <c r="B192" s="17">
        <v>43522</v>
      </c>
      <c r="C192" s="12"/>
      <c r="D192">
        <v>5572.7402339999999</v>
      </c>
      <c r="F192" s="18">
        <v>6310.39</v>
      </c>
      <c r="G192" s="13">
        <v>1.3127150000000001</v>
      </c>
      <c r="H192" s="15">
        <f t="shared" si="8"/>
        <v>8283.7436088500017</v>
      </c>
      <c r="I192" s="13"/>
      <c r="J192" s="14">
        <v>13794.92</v>
      </c>
      <c r="K192">
        <v>0.87970000000000004</v>
      </c>
      <c r="L192" s="15">
        <f t="shared" si="9"/>
        <v>15681.391383426168</v>
      </c>
      <c r="N192" s="14">
        <v>34074</v>
      </c>
      <c r="O192" s="16">
        <v>111.045998</v>
      </c>
      <c r="P192" s="3">
        <f t="shared" si="10"/>
        <v>306.84581717208755</v>
      </c>
    </row>
    <row r="193" spans="1:16" ht="15" thickBot="1">
      <c r="A193">
        <f t="shared" si="11"/>
        <v>189</v>
      </c>
      <c r="B193" s="17">
        <v>43523</v>
      </c>
      <c r="C193" s="12"/>
      <c r="D193">
        <v>5570.5698240000002</v>
      </c>
      <c r="F193" s="18">
        <v>6302.4</v>
      </c>
      <c r="G193" s="13">
        <v>1.3258030000000001</v>
      </c>
      <c r="H193" s="15">
        <f t="shared" si="8"/>
        <v>8355.7408271999993</v>
      </c>
      <c r="I193" s="13"/>
      <c r="J193" s="14">
        <v>13759.73</v>
      </c>
      <c r="K193">
        <v>0.87771999999999994</v>
      </c>
      <c r="L193" s="15">
        <f t="shared" si="9"/>
        <v>15676.673654468395</v>
      </c>
      <c r="N193" s="14">
        <v>34244.17</v>
      </c>
      <c r="O193" s="16">
        <v>110.556</v>
      </c>
      <c r="P193" s="3">
        <f t="shared" si="10"/>
        <v>309.74501610043779</v>
      </c>
    </row>
    <row r="194" spans="1:16" ht="15" thickBot="1">
      <c r="A194">
        <f t="shared" si="11"/>
        <v>190</v>
      </c>
      <c r="B194" s="17">
        <v>43524</v>
      </c>
      <c r="C194" s="12"/>
      <c r="D194">
        <v>5556.4902339999999</v>
      </c>
      <c r="F194" s="18">
        <v>6277.67</v>
      </c>
      <c r="G194" s="13">
        <v>1.3318239999999999</v>
      </c>
      <c r="H194" s="15">
        <f t="shared" si="8"/>
        <v>8360.7515700799995</v>
      </c>
      <c r="I194" s="13"/>
      <c r="J194" s="14">
        <v>13799.69</v>
      </c>
      <c r="K194">
        <v>0.87871999999999995</v>
      </c>
      <c r="L194" s="15">
        <f t="shared" si="9"/>
        <v>15704.308539694102</v>
      </c>
      <c r="N194" s="14">
        <v>33971.97</v>
      </c>
      <c r="O194" s="16">
        <v>110.86199999999999</v>
      </c>
      <c r="P194" s="3">
        <f t="shared" si="10"/>
        <v>306.43475672457652</v>
      </c>
    </row>
    <row r="195" spans="1:16" ht="15" thickBot="1">
      <c r="A195">
        <f t="shared" si="11"/>
        <v>191</v>
      </c>
      <c r="B195" s="17">
        <v>43525</v>
      </c>
      <c r="C195" s="12"/>
      <c r="D195">
        <v>5595.1098629999997</v>
      </c>
      <c r="F195" s="18">
        <v>6307.72</v>
      </c>
      <c r="G195" s="13">
        <v>1.326489</v>
      </c>
      <c r="H195" s="15">
        <f t="shared" si="8"/>
        <v>8367.1211950800007</v>
      </c>
      <c r="I195" s="13"/>
      <c r="J195" s="14">
        <v>13864.64</v>
      </c>
      <c r="K195">
        <v>0.87924000000000002</v>
      </c>
      <c r="L195" s="15">
        <f t="shared" si="9"/>
        <v>15768.891315226785</v>
      </c>
      <c r="N195" s="14">
        <v>34317.53</v>
      </c>
      <c r="O195" s="16">
        <v>111.35700199999999</v>
      </c>
      <c r="P195" s="3">
        <f t="shared" si="10"/>
        <v>308.17577147057176</v>
      </c>
    </row>
    <row r="196" spans="1:16" ht="15" thickBot="1">
      <c r="A196">
        <f t="shared" si="11"/>
        <v>192</v>
      </c>
      <c r="B196" s="17">
        <v>43528</v>
      </c>
      <c r="C196" s="12"/>
      <c r="D196">
        <v>5573.5297849999997</v>
      </c>
      <c r="F196" s="18">
        <v>6336.25</v>
      </c>
      <c r="G196" s="13">
        <v>1.323977</v>
      </c>
      <c r="H196" s="15">
        <f t="shared" ref="H196:H259" si="12">F196*G196</f>
        <v>8389.0492662500001</v>
      </c>
      <c r="I196" s="13"/>
      <c r="J196" s="14">
        <v>13920.93</v>
      </c>
      <c r="K196">
        <v>0.87905</v>
      </c>
      <c r="L196" s="15">
        <f t="shared" ref="L196:L259" si="13">J196/K196</f>
        <v>15836.334679483534</v>
      </c>
      <c r="N196" s="14">
        <v>34665.980000000003</v>
      </c>
      <c r="O196" s="16">
        <v>111.93800400000001</v>
      </c>
      <c r="P196" s="3">
        <f t="shared" ref="P196:P259" si="14">N196/O196</f>
        <v>309.68910255001509</v>
      </c>
    </row>
    <row r="197" spans="1:16" ht="15" thickBot="1">
      <c r="A197">
        <f t="shared" ref="A197:A260" si="15">A196+1</f>
        <v>193</v>
      </c>
      <c r="B197" s="17">
        <v>43529</v>
      </c>
      <c r="C197" s="12"/>
      <c r="D197">
        <v>5567.3999020000001</v>
      </c>
      <c r="F197" s="18">
        <v>6354.48</v>
      </c>
      <c r="G197" s="13">
        <v>1.3178529999999999</v>
      </c>
      <c r="H197" s="15">
        <f t="shared" si="12"/>
        <v>8374.2705314399991</v>
      </c>
      <c r="I197" s="13"/>
      <c r="J197" s="14">
        <v>13949.76</v>
      </c>
      <c r="K197">
        <v>0.88204000000000005</v>
      </c>
      <c r="L197" s="15">
        <f t="shared" si="13"/>
        <v>15815.337172917327</v>
      </c>
      <c r="N197" s="14">
        <v>34513.86</v>
      </c>
      <c r="O197" s="16">
        <v>111.777</v>
      </c>
      <c r="P197" s="3">
        <f t="shared" si="14"/>
        <v>308.77425588448426</v>
      </c>
    </row>
    <row r="198" spans="1:16" ht="15" thickBot="1">
      <c r="A198">
        <f t="shared" si="15"/>
        <v>194</v>
      </c>
      <c r="B198" s="17">
        <v>43530</v>
      </c>
      <c r="C198" s="12"/>
      <c r="D198">
        <v>5531.3398440000001</v>
      </c>
      <c r="F198" s="18">
        <v>6392.89</v>
      </c>
      <c r="G198" s="13">
        <v>1.3156680000000001</v>
      </c>
      <c r="H198" s="15">
        <f t="shared" si="12"/>
        <v>8410.9208005200016</v>
      </c>
      <c r="I198" s="13"/>
      <c r="J198" s="14">
        <v>13926.83</v>
      </c>
      <c r="K198">
        <v>0.88439999999999996</v>
      </c>
      <c r="L198" s="15">
        <f t="shared" si="13"/>
        <v>15747.207146087743</v>
      </c>
      <c r="N198" s="14">
        <v>34308.19</v>
      </c>
      <c r="O198" s="16">
        <v>111.86599699999999</v>
      </c>
      <c r="P198" s="3">
        <f t="shared" si="14"/>
        <v>306.69006597241525</v>
      </c>
    </row>
    <row r="199" spans="1:16" ht="15" thickBot="1">
      <c r="A199">
        <f t="shared" si="15"/>
        <v>195</v>
      </c>
      <c r="B199" s="17">
        <v>43531</v>
      </c>
      <c r="C199" s="12"/>
      <c r="D199">
        <v>5487.5600590000004</v>
      </c>
      <c r="F199" s="18">
        <v>6365.88</v>
      </c>
      <c r="G199" s="13">
        <v>1.3182179999999999</v>
      </c>
      <c r="H199" s="15">
        <f t="shared" si="12"/>
        <v>8391.6176018400001</v>
      </c>
      <c r="I199" s="13"/>
      <c r="J199" s="14">
        <v>13871.81</v>
      </c>
      <c r="K199">
        <v>0.88385999999999998</v>
      </c>
      <c r="L199" s="15">
        <f t="shared" si="13"/>
        <v>15694.578326884348</v>
      </c>
      <c r="N199" s="14">
        <v>34084.519999999997</v>
      </c>
      <c r="O199" s="16">
        <v>111.623001</v>
      </c>
      <c r="P199" s="3">
        <f t="shared" si="14"/>
        <v>305.35391178024315</v>
      </c>
    </row>
    <row r="200" spans="1:16" ht="15" thickBot="1">
      <c r="A200">
        <f t="shared" si="15"/>
        <v>196</v>
      </c>
      <c r="B200" s="17">
        <v>43532</v>
      </c>
      <c r="C200" s="12"/>
      <c r="D200">
        <v>5476.3901370000003</v>
      </c>
      <c r="F200" s="18">
        <v>6322.43</v>
      </c>
      <c r="G200" s="13">
        <v>1.3092429999999999</v>
      </c>
      <c r="H200" s="15">
        <f t="shared" si="12"/>
        <v>8277.5972204900008</v>
      </c>
      <c r="I200" s="13"/>
      <c r="J200" s="14">
        <v>13775.18</v>
      </c>
      <c r="K200">
        <v>0.89298999999999995</v>
      </c>
      <c r="L200" s="15">
        <f t="shared" si="13"/>
        <v>15425.906225153698</v>
      </c>
      <c r="N200" s="14">
        <v>33400.720000000001</v>
      </c>
      <c r="O200" s="16">
        <v>111.63400300000001</v>
      </c>
      <c r="P200" s="3">
        <f t="shared" si="14"/>
        <v>299.19844404397105</v>
      </c>
    </row>
    <row r="201" spans="1:16" ht="15" thickBot="1">
      <c r="A201">
        <f t="shared" si="15"/>
        <v>197</v>
      </c>
      <c r="B201" s="17">
        <v>43535</v>
      </c>
      <c r="C201" s="12"/>
      <c r="D201">
        <v>5556.7700199999999</v>
      </c>
      <c r="F201" s="18">
        <v>6345.99</v>
      </c>
      <c r="G201" s="13">
        <v>1.2988360000000001</v>
      </c>
      <c r="H201" s="15">
        <f t="shared" si="12"/>
        <v>8242.4002676399996</v>
      </c>
      <c r="I201" s="13"/>
      <c r="J201" s="14">
        <v>13866.66</v>
      </c>
      <c r="K201">
        <v>0.89027999999999996</v>
      </c>
      <c r="L201" s="15">
        <f t="shared" si="13"/>
        <v>15575.616659927215</v>
      </c>
      <c r="N201" s="14">
        <v>33558.83</v>
      </c>
      <c r="O201" s="16">
        <v>111.08000199999999</v>
      </c>
      <c r="P201" s="3">
        <f t="shared" si="14"/>
        <v>302.1140564977664</v>
      </c>
    </row>
    <row r="202" spans="1:16" ht="15" thickBot="1">
      <c r="A202">
        <f t="shared" si="15"/>
        <v>198</v>
      </c>
      <c r="B202" s="17">
        <v>43536</v>
      </c>
      <c r="C202" s="12"/>
      <c r="D202">
        <v>5556.7700199999999</v>
      </c>
      <c r="F202" s="18">
        <v>6327.16</v>
      </c>
      <c r="G202" s="13">
        <v>1.324854</v>
      </c>
      <c r="H202" s="15">
        <f t="shared" si="12"/>
        <v>8382.5632346399998</v>
      </c>
      <c r="I202" s="13"/>
      <c r="J202" s="14">
        <v>13877.95</v>
      </c>
      <c r="K202">
        <v>0.88815999999999995</v>
      </c>
      <c r="L202" s="15">
        <f t="shared" si="13"/>
        <v>15625.506665465684</v>
      </c>
      <c r="N202" s="14">
        <v>34160.269999999997</v>
      </c>
      <c r="O202" s="16">
        <v>111.34200300000001</v>
      </c>
      <c r="P202" s="3">
        <f t="shared" si="14"/>
        <v>306.80488117319027</v>
      </c>
    </row>
    <row r="203" spans="1:16" ht="15" thickBot="1">
      <c r="A203">
        <f t="shared" si="15"/>
        <v>199</v>
      </c>
      <c r="B203" s="17">
        <v>43537</v>
      </c>
      <c r="C203" s="12"/>
      <c r="D203">
        <v>5612.5600590000004</v>
      </c>
      <c r="F203" s="18">
        <v>6367.79</v>
      </c>
      <c r="G203" s="13">
        <v>1.3066770000000001</v>
      </c>
      <c r="H203" s="15">
        <f t="shared" si="12"/>
        <v>8320.6447338300004</v>
      </c>
      <c r="I203" s="13"/>
      <c r="J203" s="14">
        <v>13973.08</v>
      </c>
      <c r="K203">
        <v>0.88593999999999995</v>
      </c>
      <c r="L203" s="15">
        <f t="shared" si="13"/>
        <v>15772.038738515024</v>
      </c>
      <c r="N203" s="14">
        <v>33821.19</v>
      </c>
      <c r="O203" s="16">
        <v>111.306</v>
      </c>
      <c r="P203" s="3">
        <f t="shared" si="14"/>
        <v>303.85774351786966</v>
      </c>
    </row>
    <row r="204" spans="1:16" ht="15" thickBot="1">
      <c r="A204">
        <f t="shared" si="15"/>
        <v>200</v>
      </c>
      <c r="B204" s="17">
        <v>43538</v>
      </c>
      <c r="C204" s="12"/>
      <c r="D204">
        <v>5609.5898440000001</v>
      </c>
      <c r="F204" s="18">
        <v>6388.35</v>
      </c>
      <c r="G204" s="13">
        <v>1.328568</v>
      </c>
      <c r="H204" s="15">
        <f t="shared" si="12"/>
        <v>8487.3573828000008</v>
      </c>
      <c r="I204" s="13"/>
      <c r="J204" s="14">
        <v>14087.37</v>
      </c>
      <c r="K204">
        <v>0.88253000000000004</v>
      </c>
      <c r="L204" s="15">
        <f t="shared" si="13"/>
        <v>15962.482861772405</v>
      </c>
      <c r="N204" s="14">
        <v>33816.07</v>
      </c>
      <c r="O204" s="16">
        <v>111.195999</v>
      </c>
      <c r="P204" s="3">
        <f t="shared" si="14"/>
        <v>304.11229094672734</v>
      </c>
    </row>
    <row r="205" spans="1:16" ht="15" thickBot="1">
      <c r="A205">
        <f t="shared" si="15"/>
        <v>201</v>
      </c>
      <c r="B205" s="17">
        <v>43539</v>
      </c>
      <c r="C205" s="12"/>
      <c r="D205">
        <v>5637.7700199999999</v>
      </c>
      <c r="F205" s="18">
        <v>6421.73</v>
      </c>
      <c r="G205" s="13">
        <v>1.325855</v>
      </c>
      <c r="H205" s="15">
        <f t="shared" si="12"/>
        <v>8514.2828291499991</v>
      </c>
      <c r="I205" s="13"/>
      <c r="J205" s="14">
        <v>14233.63</v>
      </c>
      <c r="K205">
        <v>0.88429999999999997</v>
      </c>
      <c r="L205" s="15">
        <f t="shared" si="13"/>
        <v>16095.928983376682</v>
      </c>
      <c r="N205" s="14">
        <v>34076.33</v>
      </c>
      <c r="O205" s="16">
        <v>111.75299800000001</v>
      </c>
      <c r="P205" s="3">
        <f t="shared" si="14"/>
        <v>304.92542132963626</v>
      </c>
    </row>
    <row r="206" spans="1:16" ht="15" thickBot="1">
      <c r="A206">
        <f t="shared" si="15"/>
        <v>202</v>
      </c>
      <c r="B206" s="17">
        <v>43542</v>
      </c>
      <c r="C206" s="12"/>
      <c r="D206">
        <v>5658.7299800000001</v>
      </c>
      <c r="F206" s="18">
        <v>6459.95</v>
      </c>
      <c r="G206" s="13">
        <v>1.3297159999999999</v>
      </c>
      <c r="H206" s="15">
        <f t="shared" si="12"/>
        <v>8589.8988741999983</v>
      </c>
      <c r="I206" s="13"/>
      <c r="J206" s="14">
        <v>14254.44</v>
      </c>
      <c r="K206">
        <v>0.88341000000000003</v>
      </c>
      <c r="L206" s="15">
        <f t="shared" si="13"/>
        <v>16135.701429687235</v>
      </c>
      <c r="N206" s="14">
        <v>34288.639999999999</v>
      </c>
      <c r="O206" s="16">
        <v>111.560997</v>
      </c>
      <c r="P206" s="3">
        <f t="shared" si="14"/>
        <v>307.35329480786191</v>
      </c>
    </row>
    <row r="207" spans="1:16" ht="15" thickBot="1">
      <c r="A207">
        <f t="shared" si="15"/>
        <v>203</v>
      </c>
      <c r="B207" s="17">
        <v>43543</v>
      </c>
      <c r="C207" s="12"/>
      <c r="D207">
        <v>5658.1499020000001</v>
      </c>
      <c r="F207" s="18">
        <v>6519.21</v>
      </c>
      <c r="G207" s="13">
        <v>1.3264359999999999</v>
      </c>
      <c r="H207" s="15">
        <f t="shared" si="12"/>
        <v>8647.3148355600006</v>
      </c>
      <c r="I207" s="13"/>
      <c r="J207" s="14">
        <v>14307.95</v>
      </c>
      <c r="K207">
        <v>0.88212999999999997</v>
      </c>
      <c r="L207" s="15">
        <f t="shared" si="13"/>
        <v>16219.774863115415</v>
      </c>
      <c r="N207" s="14">
        <v>34260.6</v>
      </c>
      <c r="O207" s="16">
        <v>111.373001</v>
      </c>
      <c r="P207" s="3">
        <f t="shared" si="14"/>
        <v>307.62033609923105</v>
      </c>
    </row>
    <row r="208" spans="1:16" ht="15" thickBot="1">
      <c r="A208">
        <f t="shared" si="15"/>
        <v>204</v>
      </c>
      <c r="B208" s="17">
        <v>43544</v>
      </c>
      <c r="C208" s="12"/>
      <c r="D208">
        <v>5641.7402339999999</v>
      </c>
      <c r="F208" s="18">
        <v>6516.09</v>
      </c>
      <c r="G208" s="13">
        <v>1.32714</v>
      </c>
      <c r="H208" s="15">
        <f t="shared" si="12"/>
        <v>8647.7636825999998</v>
      </c>
      <c r="I208" s="13"/>
      <c r="J208" s="14">
        <v>14193.91</v>
      </c>
      <c r="K208">
        <v>0.88068000000000002</v>
      </c>
      <c r="L208" s="15">
        <f t="shared" si="13"/>
        <v>16116.989144751782</v>
      </c>
      <c r="N208" s="14">
        <v>34327.43</v>
      </c>
      <c r="O208" s="16">
        <v>111.40100099999999</v>
      </c>
      <c r="P208" s="3">
        <f t="shared" si="14"/>
        <v>308.14292234232261</v>
      </c>
    </row>
    <row r="209" spans="1:16" ht="15" thickBot="1">
      <c r="A209">
        <f t="shared" si="15"/>
        <v>205</v>
      </c>
      <c r="B209" s="17">
        <v>43546</v>
      </c>
      <c r="C209" s="12"/>
      <c r="D209">
        <v>5595.5</v>
      </c>
      <c r="F209" s="18">
        <v>6433.84</v>
      </c>
      <c r="G209" s="13">
        <v>1.313232</v>
      </c>
      <c r="H209" s="15">
        <f t="shared" si="12"/>
        <v>8449.1245708799997</v>
      </c>
      <c r="I209" s="13"/>
      <c r="J209" s="14">
        <v>13896.62</v>
      </c>
      <c r="K209">
        <v>0.87912000000000001</v>
      </c>
      <c r="L209" s="15">
        <f t="shared" si="13"/>
        <v>15807.421057421057</v>
      </c>
      <c r="N209" s="14">
        <v>34356.99</v>
      </c>
      <c r="O209" s="16">
        <v>110.806</v>
      </c>
      <c r="P209" s="3">
        <f t="shared" si="14"/>
        <v>310.06434669602726</v>
      </c>
    </row>
    <row r="210" spans="1:16" ht="15" thickBot="1">
      <c r="A210">
        <f t="shared" si="15"/>
        <v>206</v>
      </c>
      <c r="B210" s="17">
        <v>43549</v>
      </c>
      <c r="C210" s="12"/>
      <c r="D210">
        <v>5591.2299800000001</v>
      </c>
      <c r="F210" s="18">
        <v>6392.75</v>
      </c>
      <c r="G210" s="13">
        <v>1.3206549999999999</v>
      </c>
      <c r="H210" s="15">
        <f t="shared" si="12"/>
        <v>8442.6172512499998</v>
      </c>
      <c r="I210" s="13"/>
      <c r="J210" s="14">
        <v>13872.16</v>
      </c>
      <c r="K210">
        <v>0.88527999999999996</v>
      </c>
      <c r="L210" s="15">
        <f t="shared" si="13"/>
        <v>15669.799385505152</v>
      </c>
      <c r="N210" s="14">
        <v>33324.04</v>
      </c>
      <c r="O210" s="16">
        <v>110.081001</v>
      </c>
      <c r="P210" s="3">
        <f t="shared" si="14"/>
        <v>302.72290129338489</v>
      </c>
    </row>
    <row r="211" spans="1:16" ht="15" thickBot="1">
      <c r="A211">
        <f t="shared" si="15"/>
        <v>207</v>
      </c>
      <c r="B211" s="17">
        <v>43550</v>
      </c>
      <c r="C211" s="12"/>
      <c r="D211">
        <v>5631.3901370000003</v>
      </c>
      <c r="F211" s="18">
        <v>6412.92</v>
      </c>
      <c r="G211" s="13">
        <v>1.321528</v>
      </c>
      <c r="H211" s="15">
        <f t="shared" si="12"/>
        <v>8474.8533417600011</v>
      </c>
      <c r="I211" s="13"/>
      <c r="J211" s="14">
        <v>13995.4</v>
      </c>
      <c r="K211">
        <v>0.88371999999999995</v>
      </c>
      <c r="L211" s="15">
        <f t="shared" si="13"/>
        <v>15836.916670438601</v>
      </c>
      <c r="N211" s="14">
        <v>34040.94</v>
      </c>
      <c r="O211" s="16">
        <v>110.068001</v>
      </c>
      <c r="P211" s="3">
        <f t="shared" si="14"/>
        <v>309.27190183094177</v>
      </c>
    </row>
    <row r="212" spans="1:16" ht="15" thickBot="1">
      <c r="A212">
        <f t="shared" si="15"/>
        <v>208</v>
      </c>
      <c r="B212" s="17">
        <v>43551</v>
      </c>
      <c r="C212" s="12"/>
      <c r="D212">
        <v>5605.3198240000002</v>
      </c>
      <c r="F212" s="18">
        <v>6404.66</v>
      </c>
      <c r="G212" s="13">
        <v>1.3211440000000001</v>
      </c>
      <c r="H212" s="15">
        <f t="shared" si="12"/>
        <v>8461.4781310400012</v>
      </c>
      <c r="I212" s="13"/>
      <c r="J212" s="14">
        <v>13988.02</v>
      </c>
      <c r="K212">
        <v>0.88693</v>
      </c>
      <c r="L212" s="15">
        <f t="shared" si="13"/>
        <v>15771.278454894975</v>
      </c>
      <c r="N212" s="14">
        <v>34235.269999999997</v>
      </c>
      <c r="O212" s="16">
        <v>110.554001</v>
      </c>
      <c r="P212" s="3">
        <f t="shared" si="14"/>
        <v>309.67011316035496</v>
      </c>
    </row>
    <row r="213" spans="1:16" ht="15" thickBot="1">
      <c r="A213">
        <f t="shared" si="15"/>
        <v>209</v>
      </c>
      <c r="B213" s="17">
        <v>43552</v>
      </c>
      <c r="C213" s="12"/>
      <c r="D213">
        <v>5626.3198240000002</v>
      </c>
      <c r="F213" s="18">
        <v>6436.21</v>
      </c>
      <c r="G213" s="13">
        <v>1.3152699999999999</v>
      </c>
      <c r="H213" s="15">
        <f t="shared" si="12"/>
        <v>8465.3539266999996</v>
      </c>
      <c r="I213" s="13"/>
      <c r="J213" s="14">
        <v>13975.64</v>
      </c>
      <c r="K213">
        <v>0.88875000000000004</v>
      </c>
      <c r="L213" s="15">
        <f t="shared" si="13"/>
        <v>15725.052039381151</v>
      </c>
      <c r="N213" s="14">
        <v>33682.94</v>
      </c>
      <c r="O213" s="16">
        <v>110.489998</v>
      </c>
      <c r="P213" s="3">
        <f t="shared" si="14"/>
        <v>304.85058023080063</v>
      </c>
    </row>
    <row r="214" spans="1:16" ht="15" thickBot="1">
      <c r="A214">
        <f t="shared" si="15"/>
        <v>210</v>
      </c>
      <c r="B214" s="17">
        <v>43553</v>
      </c>
      <c r="C214" s="12"/>
      <c r="D214">
        <v>5664.4599609999996</v>
      </c>
      <c r="F214" s="18">
        <v>6465.23</v>
      </c>
      <c r="G214" s="13">
        <v>1.305653</v>
      </c>
      <c r="H214" s="15">
        <f t="shared" si="12"/>
        <v>8441.3469451899982</v>
      </c>
      <c r="I214" s="13"/>
      <c r="J214" s="14">
        <v>14118.08</v>
      </c>
      <c r="K214">
        <v>0.89046999999999998</v>
      </c>
      <c r="L214" s="15">
        <f t="shared" si="13"/>
        <v>15854.63856165845</v>
      </c>
      <c r="N214" s="14">
        <v>33960.15</v>
      </c>
      <c r="O214" s="16">
        <v>110.637001</v>
      </c>
      <c r="P214" s="3">
        <f t="shared" si="14"/>
        <v>306.95110761362741</v>
      </c>
    </row>
    <row r="215" spans="1:16" ht="15" thickBot="1">
      <c r="A215">
        <f t="shared" si="15"/>
        <v>211</v>
      </c>
      <c r="B215" s="17">
        <v>43556</v>
      </c>
      <c r="C215" s="12"/>
      <c r="D215">
        <v>5730.0400390000004</v>
      </c>
      <c r="F215" s="18">
        <v>6515.26</v>
      </c>
      <c r="G215" s="13">
        <v>1.302287</v>
      </c>
      <c r="H215" s="15">
        <f t="shared" si="12"/>
        <v>8484.7383996200006</v>
      </c>
      <c r="I215" s="13"/>
      <c r="J215" s="14">
        <v>14263.2</v>
      </c>
      <c r="K215">
        <v>0.89095999999999997</v>
      </c>
      <c r="L215" s="15">
        <f t="shared" si="13"/>
        <v>16008.799497171591</v>
      </c>
      <c r="N215" s="14">
        <v>34445.74</v>
      </c>
      <c r="O215" s="16">
        <v>110.995003</v>
      </c>
      <c r="P215" s="3">
        <f t="shared" si="14"/>
        <v>310.33595269149185</v>
      </c>
    </row>
    <row r="216" spans="1:16" ht="15" thickBot="1">
      <c r="A216">
        <f t="shared" si="15"/>
        <v>212</v>
      </c>
      <c r="B216" s="17">
        <v>43557</v>
      </c>
      <c r="C216" s="12"/>
      <c r="D216">
        <v>5730.3500979999999</v>
      </c>
      <c r="F216" s="18">
        <v>6548.94</v>
      </c>
      <c r="G216" s="13">
        <v>1.306899</v>
      </c>
      <c r="H216" s="15">
        <f t="shared" si="12"/>
        <v>8558.8031370600002</v>
      </c>
      <c r="I216" s="13"/>
      <c r="J216" s="14">
        <v>14310.54</v>
      </c>
      <c r="K216">
        <v>0.89239999999999997</v>
      </c>
      <c r="L216" s="15">
        <f t="shared" si="13"/>
        <v>16036.01523980278</v>
      </c>
      <c r="N216" s="14">
        <v>34439.78</v>
      </c>
      <c r="O216" s="16">
        <v>111.450996</v>
      </c>
      <c r="P216" s="3">
        <f t="shared" si="14"/>
        <v>309.01276108829029</v>
      </c>
    </row>
    <row r="217" spans="1:16" ht="15" thickBot="1">
      <c r="A217">
        <f t="shared" si="15"/>
        <v>213</v>
      </c>
      <c r="B217" s="17">
        <v>43558</v>
      </c>
      <c r="C217" s="12"/>
      <c r="D217">
        <v>5742.669922</v>
      </c>
      <c r="F217" s="18">
        <v>6606.33</v>
      </c>
      <c r="G217" s="13">
        <v>1.312767</v>
      </c>
      <c r="H217" s="15">
        <f t="shared" si="12"/>
        <v>8672.5720151099995</v>
      </c>
      <c r="I217" s="13"/>
      <c r="J217" s="14">
        <v>14430.44</v>
      </c>
      <c r="K217">
        <v>0.89254999999999995</v>
      </c>
      <c r="L217" s="15">
        <f t="shared" si="13"/>
        <v>16167.65447313876</v>
      </c>
      <c r="N217" s="14">
        <v>34772.720000000001</v>
      </c>
      <c r="O217" s="16">
        <v>111.30500000000001</v>
      </c>
      <c r="P217" s="3">
        <f t="shared" si="14"/>
        <v>312.40932572660705</v>
      </c>
    </row>
    <row r="218" spans="1:16" ht="15" thickBot="1">
      <c r="A218">
        <f t="shared" si="15"/>
        <v>214</v>
      </c>
      <c r="B218" s="17">
        <v>43559</v>
      </c>
      <c r="C218" s="12"/>
      <c r="D218">
        <v>5755.9599609999996</v>
      </c>
      <c r="F218" s="18">
        <v>6603.61</v>
      </c>
      <c r="G218" s="13">
        <v>1.3176969999999999</v>
      </c>
      <c r="H218" s="15">
        <f t="shared" si="12"/>
        <v>8701.557086169998</v>
      </c>
      <c r="I218" s="13"/>
      <c r="J218" s="14">
        <v>14416.98</v>
      </c>
      <c r="K218">
        <v>0.88912999999999998</v>
      </c>
      <c r="L218" s="15">
        <f t="shared" si="13"/>
        <v>16214.704261469076</v>
      </c>
      <c r="N218" s="14">
        <v>34791.519999999997</v>
      </c>
      <c r="O218" s="16">
        <v>111.394997</v>
      </c>
      <c r="P218" s="3">
        <f t="shared" si="14"/>
        <v>312.32569627880144</v>
      </c>
    </row>
    <row r="219" spans="1:16" ht="15" thickBot="1">
      <c r="A219">
        <f t="shared" si="15"/>
        <v>215</v>
      </c>
      <c r="B219" s="17">
        <v>43560</v>
      </c>
      <c r="C219" s="12"/>
      <c r="D219">
        <v>5782.7001950000003</v>
      </c>
      <c r="F219" s="18">
        <v>6633.5</v>
      </c>
      <c r="G219" s="13">
        <v>1.3077019999999999</v>
      </c>
      <c r="H219" s="15">
        <f t="shared" si="12"/>
        <v>8674.6412170000003</v>
      </c>
      <c r="I219" s="13"/>
      <c r="J219" s="14">
        <v>14449.69</v>
      </c>
      <c r="K219">
        <v>0.89080000000000004</v>
      </c>
      <c r="L219" s="15">
        <f t="shared" si="13"/>
        <v>16221.026044005388</v>
      </c>
      <c r="N219" s="14">
        <v>34923.72</v>
      </c>
      <c r="O219" s="16">
        <v>111.65799699999999</v>
      </c>
      <c r="P219" s="3">
        <f t="shared" si="14"/>
        <v>312.77401474432685</v>
      </c>
    </row>
    <row r="220" spans="1:16" ht="15" thickBot="1">
      <c r="A220">
        <f t="shared" si="15"/>
        <v>216</v>
      </c>
      <c r="B220" s="17">
        <v>43563</v>
      </c>
      <c r="C220" s="12"/>
      <c r="D220">
        <v>5788.8598629999997</v>
      </c>
      <c r="F220" s="18">
        <v>6651.09</v>
      </c>
      <c r="G220" s="13">
        <v>1.3038149999999999</v>
      </c>
      <c r="H220" s="15">
        <f t="shared" si="12"/>
        <v>8671.7909083499999</v>
      </c>
      <c r="I220" s="13"/>
      <c r="J220" s="14">
        <v>14438.02</v>
      </c>
      <c r="K220">
        <v>0.89129999999999998</v>
      </c>
      <c r="L220" s="15">
        <f t="shared" si="13"/>
        <v>16198.83316503983</v>
      </c>
      <c r="N220" s="14">
        <v>34850.29</v>
      </c>
      <c r="O220" s="16">
        <v>111.710999</v>
      </c>
      <c r="P220" s="3">
        <f t="shared" si="14"/>
        <v>311.96829597773092</v>
      </c>
    </row>
    <row r="221" spans="1:16" ht="15" thickBot="1">
      <c r="A221">
        <f t="shared" si="15"/>
        <v>217</v>
      </c>
      <c r="B221" s="17">
        <v>43564</v>
      </c>
      <c r="C221" s="12"/>
      <c r="D221">
        <v>5755.4902339999999</v>
      </c>
      <c r="F221" s="18">
        <v>6644.68</v>
      </c>
      <c r="G221" s="13">
        <v>1.3063359999999999</v>
      </c>
      <c r="H221" s="15">
        <f t="shared" si="12"/>
        <v>8680.1846924799993</v>
      </c>
      <c r="I221" s="13"/>
      <c r="J221" s="14">
        <v>14344.72</v>
      </c>
      <c r="K221">
        <v>0.88837999999999995</v>
      </c>
      <c r="L221" s="15">
        <f t="shared" si="13"/>
        <v>16147.05418852293</v>
      </c>
      <c r="N221" s="14">
        <v>34915.85</v>
      </c>
      <c r="O221" s="16">
        <v>111.456001</v>
      </c>
      <c r="P221" s="3">
        <f t="shared" si="14"/>
        <v>313.27025630499696</v>
      </c>
    </row>
    <row r="222" spans="1:16" ht="15" thickBot="1">
      <c r="A222">
        <f t="shared" si="15"/>
        <v>218</v>
      </c>
      <c r="B222" s="17">
        <v>43565</v>
      </c>
      <c r="C222" s="12"/>
      <c r="D222">
        <v>5775.9902339999999</v>
      </c>
      <c r="F222" s="18">
        <v>6641.21</v>
      </c>
      <c r="G222" s="13">
        <v>1.305722</v>
      </c>
      <c r="H222" s="15">
        <f t="shared" si="12"/>
        <v>8671.5740036200004</v>
      </c>
      <c r="I222" s="13"/>
      <c r="J222" s="14">
        <v>14380.24</v>
      </c>
      <c r="K222">
        <v>0.88754999999999995</v>
      </c>
      <c r="L222" s="15">
        <f t="shared" si="13"/>
        <v>16202.174525378852</v>
      </c>
      <c r="N222" s="14">
        <v>34731.65</v>
      </c>
      <c r="O222" s="16">
        <v>111.105003</v>
      </c>
      <c r="P222" s="3">
        <f t="shared" si="14"/>
        <v>312.60203467165201</v>
      </c>
    </row>
    <row r="223" spans="1:16" ht="15" thickBot="1">
      <c r="A223">
        <f t="shared" si="15"/>
        <v>219</v>
      </c>
      <c r="B223" s="17">
        <v>43566</v>
      </c>
      <c r="C223" s="12"/>
      <c r="D223">
        <v>5776.2797849999997</v>
      </c>
      <c r="F223" s="18">
        <v>6625.09</v>
      </c>
      <c r="G223" s="13">
        <v>1.3099289999999999</v>
      </c>
      <c r="H223" s="15">
        <f t="shared" si="12"/>
        <v>8678.3975186099997</v>
      </c>
      <c r="I223" s="13"/>
      <c r="J223" s="14">
        <v>14474.8</v>
      </c>
      <c r="K223">
        <v>0.88680000000000003</v>
      </c>
      <c r="L223" s="15">
        <f t="shared" si="13"/>
        <v>16322.50789354984</v>
      </c>
      <c r="N223" s="14">
        <v>34769.78</v>
      </c>
      <c r="O223" s="16">
        <v>110.985001</v>
      </c>
      <c r="P223" s="3">
        <f t="shared" si="14"/>
        <v>313.28359405970542</v>
      </c>
    </row>
    <row r="224" spans="1:16" ht="15" thickBot="1">
      <c r="A224">
        <f t="shared" si="15"/>
        <v>220</v>
      </c>
      <c r="B224" s="17">
        <v>43567</v>
      </c>
      <c r="C224" s="12"/>
      <c r="D224">
        <v>5815.0400390000004</v>
      </c>
      <c r="F224" s="18">
        <v>6653.38</v>
      </c>
      <c r="G224" s="13">
        <v>1.3056019999999999</v>
      </c>
      <c r="H224" s="15">
        <f t="shared" si="12"/>
        <v>8686.6662347599995</v>
      </c>
      <c r="I224" s="13"/>
      <c r="J224" s="14">
        <v>14519.62</v>
      </c>
      <c r="K224">
        <v>0.88804000000000005</v>
      </c>
      <c r="L224" s="15">
        <f t="shared" si="13"/>
        <v>16350.186928516734</v>
      </c>
      <c r="N224" s="14">
        <v>35024.699999999997</v>
      </c>
      <c r="O224" s="16">
        <v>111.621002</v>
      </c>
      <c r="P224" s="3">
        <f t="shared" si="14"/>
        <v>313.7823471607968</v>
      </c>
    </row>
    <row r="225" spans="1:16" ht="15" thickBot="1">
      <c r="A225">
        <f t="shared" si="15"/>
        <v>221</v>
      </c>
      <c r="B225" s="17">
        <v>43570</v>
      </c>
      <c r="C225" s="12"/>
      <c r="D225">
        <v>5811.5097660000001</v>
      </c>
      <c r="F225" s="18">
        <v>6658.1</v>
      </c>
      <c r="G225" s="13">
        <v>1.308387</v>
      </c>
      <c r="H225" s="15">
        <f t="shared" si="12"/>
        <v>8711.371484700001</v>
      </c>
      <c r="I225" s="13"/>
      <c r="J225" s="14">
        <v>14546.87</v>
      </c>
      <c r="K225">
        <v>0.88456000000000001</v>
      </c>
      <c r="L225" s="15">
        <f t="shared" si="13"/>
        <v>16445.317445961835</v>
      </c>
      <c r="N225" s="14">
        <v>35502.81</v>
      </c>
      <c r="O225" s="16">
        <v>112.02800000000001</v>
      </c>
      <c r="P225" s="3">
        <f t="shared" si="14"/>
        <v>316.91014746313419</v>
      </c>
    </row>
    <row r="226" spans="1:16" ht="15" thickBot="1">
      <c r="A226">
        <f t="shared" si="15"/>
        <v>222</v>
      </c>
      <c r="B226" s="17">
        <v>43571</v>
      </c>
      <c r="C226" s="12"/>
      <c r="D226">
        <v>5814.4599609999996</v>
      </c>
      <c r="F226" s="18">
        <v>6673</v>
      </c>
      <c r="G226" s="13">
        <v>1.310273</v>
      </c>
      <c r="H226" s="15">
        <f t="shared" si="12"/>
        <v>8743.4517290000003</v>
      </c>
      <c r="I226" s="13"/>
      <c r="J226" s="14">
        <v>14604.91</v>
      </c>
      <c r="K226">
        <v>0.88456999999999997</v>
      </c>
      <c r="L226" s="15">
        <f t="shared" si="13"/>
        <v>16510.745333891042</v>
      </c>
      <c r="N226" s="14">
        <v>35586.97</v>
      </c>
      <c r="O226" s="16">
        <v>111.943001</v>
      </c>
      <c r="P226" s="3">
        <f t="shared" si="14"/>
        <v>317.90259044422083</v>
      </c>
    </row>
    <row r="227" spans="1:16" ht="15" thickBot="1">
      <c r="A227">
        <f t="shared" si="15"/>
        <v>223</v>
      </c>
      <c r="B227" s="17">
        <v>43572</v>
      </c>
      <c r="C227" s="12"/>
      <c r="D227">
        <v>5801.830078</v>
      </c>
      <c r="F227" s="18">
        <v>6680.4</v>
      </c>
      <c r="G227" s="13">
        <v>1.3046310000000001</v>
      </c>
      <c r="H227" s="15">
        <f t="shared" si="12"/>
        <v>8715.4569324000004</v>
      </c>
      <c r="I227" s="13"/>
      <c r="J227" s="14">
        <v>14695.85</v>
      </c>
      <c r="K227">
        <v>0.88612999999999997</v>
      </c>
      <c r="L227" s="15">
        <f t="shared" si="13"/>
        <v>16584.304785979486</v>
      </c>
      <c r="N227" s="14">
        <v>35677.15</v>
      </c>
      <c r="O227" s="16">
        <v>111.99299600000001</v>
      </c>
      <c r="P227" s="3">
        <f t="shared" si="14"/>
        <v>318.56590388920392</v>
      </c>
    </row>
    <row r="228" spans="1:16" ht="15" thickBot="1">
      <c r="A228">
        <f t="shared" si="15"/>
        <v>224</v>
      </c>
      <c r="B228" s="17">
        <v>43573</v>
      </c>
      <c r="C228" s="12"/>
      <c r="D228">
        <v>5811.1298829999996</v>
      </c>
      <c r="F228" s="18">
        <v>6677.62</v>
      </c>
      <c r="G228" s="13">
        <v>1.3039339999999999</v>
      </c>
      <c r="H228" s="15">
        <f t="shared" si="12"/>
        <v>8707.17575708</v>
      </c>
      <c r="I228" s="13"/>
      <c r="J228" s="14">
        <v>14741.53</v>
      </c>
      <c r="K228">
        <v>0.88517999999999997</v>
      </c>
      <c r="L228" s="15">
        <f t="shared" si="13"/>
        <v>16653.708850177365</v>
      </c>
      <c r="N228" s="14">
        <v>35376.32</v>
      </c>
      <c r="O228" s="16">
        <v>112.03600299999999</v>
      </c>
      <c r="P228" s="3">
        <f t="shared" si="14"/>
        <v>315.75849773933834</v>
      </c>
    </row>
    <row r="229" spans="1:16" ht="15" thickBot="1">
      <c r="A229">
        <f t="shared" si="15"/>
        <v>225</v>
      </c>
      <c r="B229" s="17">
        <v>43578</v>
      </c>
      <c r="C229" s="12"/>
      <c r="D229">
        <v>5868.8798829999996</v>
      </c>
      <c r="F229" s="18">
        <v>6697.38</v>
      </c>
      <c r="G229" s="13">
        <v>1.2981450000000001</v>
      </c>
      <c r="H229" s="15">
        <f t="shared" si="12"/>
        <v>8694.1703601000008</v>
      </c>
      <c r="I229" s="13"/>
      <c r="J229" s="14">
        <v>14782.23</v>
      </c>
      <c r="K229">
        <v>0.88817999999999997</v>
      </c>
      <c r="L229" s="15">
        <f t="shared" si="13"/>
        <v>16643.281767209348</v>
      </c>
      <c r="N229" s="14">
        <v>35647.949999999997</v>
      </c>
      <c r="O229" s="16">
        <v>111.929001</v>
      </c>
      <c r="P229" s="3">
        <f t="shared" si="14"/>
        <v>318.48716312584617</v>
      </c>
    </row>
    <row r="230" spans="1:16" ht="15" thickBot="1">
      <c r="A230">
        <f t="shared" si="15"/>
        <v>226</v>
      </c>
      <c r="B230" s="17">
        <v>43579</v>
      </c>
      <c r="C230" s="12"/>
      <c r="D230">
        <v>5856.0297849999997</v>
      </c>
      <c r="F230" s="18">
        <v>6694.56</v>
      </c>
      <c r="G230" s="13">
        <v>1.293812</v>
      </c>
      <c r="H230" s="15">
        <f t="shared" si="12"/>
        <v>8661.502062720001</v>
      </c>
      <c r="I230" s="13"/>
      <c r="J230" s="14">
        <v>14740.92</v>
      </c>
      <c r="K230">
        <v>0.89092000000000005</v>
      </c>
      <c r="L230" s="15">
        <f t="shared" si="13"/>
        <v>16545.728011493735</v>
      </c>
      <c r="N230" s="14">
        <v>35552.28</v>
      </c>
      <c r="O230" s="16">
        <v>111.876999</v>
      </c>
      <c r="P230" s="3">
        <f t="shared" si="14"/>
        <v>317.78006487285199</v>
      </c>
    </row>
    <row r="231" spans="1:16" ht="15" thickBot="1">
      <c r="A231">
        <f t="shared" si="15"/>
        <v>227</v>
      </c>
      <c r="B231" s="17">
        <v>43580</v>
      </c>
      <c r="C231" s="12"/>
      <c r="D231">
        <v>5853.8701170000004</v>
      </c>
      <c r="F231" s="18">
        <v>6655.83</v>
      </c>
      <c r="G231" s="13">
        <v>1.290489</v>
      </c>
      <c r="H231" s="15">
        <f t="shared" si="12"/>
        <v>8589.2754008699994</v>
      </c>
      <c r="I231" s="13"/>
      <c r="J231" s="14">
        <v>14705.43</v>
      </c>
      <c r="K231">
        <v>0.89658000000000004</v>
      </c>
      <c r="L231" s="15">
        <f t="shared" si="13"/>
        <v>16401.69310044837</v>
      </c>
      <c r="N231" s="14">
        <v>35724.559999999998</v>
      </c>
      <c r="O231" s="16">
        <v>112.129997</v>
      </c>
      <c r="P231" s="3">
        <f t="shared" si="14"/>
        <v>318.59949126726542</v>
      </c>
    </row>
    <row r="232" spans="1:16" ht="15" thickBot="1">
      <c r="A232">
        <f t="shared" si="15"/>
        <v>228</v>
      </c>
      <c r="B232" s="17">
        <v>43592</v>
      </c>
      <c r="C232" s="12"/>
      <c r="D232">
        <v>5771.5898440000001</v>
      </c>
      <c r="F232" s="18">
        <v>6520.49</v>
      </c>
      <c r="G232" s="13">
        <v>1.3099289999999999</v>
      </c>
      <c r="H232" s="15">
        <f t="shared" si="12"/>
        <v>8541.3789452099991</v>
      </c>
      <c r="I232" s="13"/>
      <c r="J232" s="14">
        <v>14366.72</v>
      </c>
      <c r="K232">
        <v>0.89271</v>
      </c>
      <c r="L232" s="15">
        <f t="shared" si="13"/>
        <v>16093.378588791433</v>
      </c>
      <c r="N232" s="14">
        <v>35109.94</v>
      </c>
      <c r="O232" s="16">
        <v>110.80500000000001</v>
      </c>
      <c r="P232" s="3">
        <f t="shared" si="14"/>
        <v>316.86241595595868</v>
      </c>
    </row>
    <row r="233" spans="1:16" ht="15" thickBot="1">
      <c r="A233">
        <f t="shared" si="15"/>
        <v>229</v>
      </c>
      <c r="B233" s="17">
        <v>43593</v>
      </c>
      <c r="C233" s="12"/>
      <c r="D233">
        <v>5762.4799800000001</v>
      </c>
      <c r="F233" s="18">
        <v>6495.18</v>
      </c>
      <c r="G233" s="13">
        <v>1.3068820000000001</v>
      </c>
      <c r="H233" s="15">
        <f t="shared" si="12"/>
        <v>8488.4338287600003</v>
      </c>
      <c r="I233" s="13"/>
      <c r="J233" s="14">
        <v>14424.88</v>
      </c>
      <c r="K233">
        <v>0.89356999999999998</v>
      </c>
      <c r="L233" s="15">
        <f t="shared" si="13"/>
        <v>16142.977047125574</v>
      </c>
      <c r="N233" s="14">
        <v>34595.660000000003</v>
      </c>
      <c r="O233" s="16">
        <v>110.25700399999999</v>
      </c>
      <c r="P233" s="3">
        <f t="shared" si="14"/>
        <v>313.77290099411738</v>
      </c>
    </row>
    <row r="234" spans="1:16" ht="15" thickBot="1">
      <c r="A234">
        <f t="shared" si="15"/>
        <v>230</v>
      </c>
      <c r="B234" s="17">
        <v>43594</v>
      </c>
      <c r="C234" s="12"/>
      <c r="D234">
        <v>5747.080078</v>
      </c>
      <c r="F234" s="18">
        <v>6475.38</v>
      </c>
      <c r="G234" s="13">
        <v>1.301202</v>
      </c>
      <c r="H234" s="15">
        <f t="shared" si="12"/>
        <v>8425.7774067600003</v>
      </c>
      <c r="I234" s="13"/>
      <c r="J234" s="14">
        <v>14188.02</v>
      </c>
      <c r="K234">
        <v>0.89298999999999995</v>
      </c>
      <c r="L234" s="15">
        <f t="shared" si="13"/>
        <v>15888.218233126912</v>
      </c>
      <c r="N234" s="14">
        <v>34274.629999999997</v>
      </c>
      <c r="O234" s="16">
        <v>110.02800000000001</v>
      </c>
      <c r="P234" s="3">
        <f t="shared" si="14"/>
        <v>311.50825244483218</v>
      </c>
    </row>
    <row r="235" spans="1:16" ht="15" thickBot="1">
      <c r="A235">
        <f t="shared" si="15"/>
        <v>231</v>
      </c>
      <c r="B235" s="17">
        <v>43595</v>
      </c>
      <c r="C235" s="12"/>
      <c r="D235">
        <v>5770.4399409999996</v>
      </c>
      <c r="F235" s="18">
        <v>6473.31</v>
      </c>
      <c r="G235" s="13">
        <v>1.3009649999999999</v>
      </c>
      <c r="H235" s="15">
        <f t="shared" si="12"/>
        <v>8421.5497441499992</v>
      </c>
      <c r="I235" s="13"/>
      <c r="J235" s="14">
        <v>14228.7</v>
      </c>
      <c r="K235">
        <v>0.8911</v>
      </c>
      <c r="L235" s="15">
        <f t="shared" si="13"/>
        <v>15967.568174166761</v>
      </c>
      <c r="N235" s="14">
        <v>34183.01</v>
      </c>
      <c r="O235" s="16">
        <v>109.806999</v>
      </c>
      <c r="P235" s="3">
        <f t="shared" si="14"/>
        <v>311.30083065105896</v>
      </c>
    </row>
    <row r="236" spans="1:16" ht="15" thickBot="1">
      <c r="A236">
        <f t="shared" si="15"/>
        <v>232</v>
      </c>
      <c r="B236" s="17">
        <v>43598</v>
      </c>
      <c r="C236" s="12"/>
      <c r="D236">
        <v>5631.4101559999999</v>
      </c>
      <c r="F236" s="18">
        <v>6438.2</v>
      </c>
      <c r="G236" s="13">
        <v>1.301067</v>
      </c>
      <c r="H236" s="15">
        <f t="shared" si="12"/>
        <v>8376.5295593999999</v>
      </c>
      <c r="I236" s="13"/>
      <c r="J236" s="14">
        <v>14055.44</v>
      </c>
      <c r="K236">
        <v>0.88995999999999997</v>
      </c>
      <c r="L236" s="15">
        <f t="shared" si="13"/>
        <v>15793.339026473101</v>
      </c>
      <c r="N236" s="14">
        <v>33936.959999999999</v>
      </c>
      <c r="O236" s="16">
        <v>109.653999</v>
      </c>
      <c r="P236" s="3">
        <f t="shared" si="14"/>
        <v>309.49131184900972</v>
      </c>
    </row>
    <row r="237" spans="1:16" ht="15" thickBot="1">
      <c r="A237">
        <f t="shared" si="15"/>
        <v>233</v>
      </c>
      <c r="B237" s="17">
        <v>43599</v>
      </c>
      <c r="C237" s="12"/>
      <c r="D237">
        <v>5677.2001950000003</v>
      </c>
      <c r="F237" s="18">
        <v>6449.71</v>
      </c>
      <c r="G237" s="13">
        <v>1.296311</v>
      </c>
      <c r="H237" s="15">
        <f t="shared" si="12"/>
        <v>8360.8300198100005</v>
      </c>
      <c r="I237" s="13"/>
      <c r="J237" s="14">
        <v>14272.07</v>
      </c>
      <c r="K237">
        <v>0.89027000000000001</v>
      </c>
      <c r="L237" s="15">
        <f t="shared" si="13"/>
        <v>16031.170319116673</v>
      </c>
      <c r="N237" s="14">
        <v>33738.300000000003</v>
      </c>
      <c r="O237" s="16">
        <v>109.153999</v>
      </c>
      <c r="P237" s="3">
        <f t="shared" si="14"/>
        <v>309.08899636375213</v>
      </c>
    </row>
    <row r="238" spans="1:16" ht="15" thickBot="1">
      <c r="A238">
        <f t="shared" si="15"/>
        <v>234</v>
      </c>
      <c r="B238" s="17">
        <v>43600</v>
      </c>
      <c r="C238" s="12"/>
      <c r="D238">
        <v>5711.4902339999999</v>
      </c>
      <c r="F238" s="18">
        <v>6503.2</v>
      </c>
      <c r="G238" s="13">
        <v>1.290656</v>
      </c>
      <c r="H238" s="15">
        <f t="shared" si="12"/>
        <v>8393.3940992000007</v>
      </c>
      <c r="I238" s="13"/>
      <c r="J238" s="14">
        <v>14360.01</v>
      </c>
      <c r="K238">
        <v>0.89249999999999996</v>
      </c>
      <c r="L238" s="15">
        <f t="shared" si="13"/>
        <v>16089.64705882353</v>
      </c>
      <c r="N238" s="14">
        <v>33932.6</v>
      </c>
      <c r="O238" s="16">
        <v>109.670998</v>
      </c>
      <c r="P238" s="3">
        <f t="shared" si="14"/>
        <v>309.40358544015436</v>
      </c>
    </row>
    <row r="239" spans="1:16" ht="15" thickBot="1">
      <c r="A239">
        <f t="shared" si="15"/>
        <v>235</v>
      </c>
      <c r="B239" s="17">
        <v>43601</v>
      </c>
      <c r="C239" s="12"/>
      <c r="D239">
        <v>5763.9501950000003</v>
      </c>
      <c r="F239" s="18">
        <v>6562.17</v>
      </c>
      <c r="G239" s="13">
        <v>1.2847519999999999</v>
      </c>
      <c r="H239" s="15">
        <f t="shared" si="12"/>
        <v>8430.7610318400002</v>
      </c>
      <c r="I239" s="13"/>
      <c r="J239" s="14">
        <v>14558.74</v>
      </c>
      <c r="K239">
        <v>0.89227999999999996</v>
      </c>
      <c r="L239" s="15">
        <f t="shared" si="13"/>
        <v>16316.335679383154</v>
      </c>
      <c r="N239" s="14">
        <v>33731.49</v>
      </c>
      <c r="O239" s="16">
        <v>109.474998</v>
      </c>
      <c r="P239" s="3">
        <f t="shared" si="14"/>
        <v>308.12048975785319</v>
      </c>
    </row>
    <row r="240" spans="1:16" ht="15" thickBot="1">
      <c r="A240">
        <f t="shared" si="15"/>
        <v>236</v>
      </c>
      <c r="B240" s="17">
        <v>43602</v>
      </c>
      <c r="C240" s="12"/>
      <c r="D240">
        <v>5730.8901370000003</v>
      </c>
      <c r="F240" s="18">
        <v>6599.71</v>
      </c>
      <c r="G240" s="13">
        <v>1.279771</v>
      </c>
      <c r="H240" s="15">
        <f t="shared" si="12"/>
        <v>8446.1174664099999</v>
      </c>
      <c r="I240" s="13"/>
      <c r="J240" s="14">
        <v>14532.36</v>
      </c>
      <c r="K240">
        <v>0.89497000000000004</v>
      </c>
      <c r="L240" s="15">
        <f t="shared" si="13"/>
        <v>16237.818027419913</v>
      </c>
      <c r="N240" s="14">
        <v>34031.14</v>
      </c>
      <c r="O240" s="16">
        <v>109.871002</v>
      </c>
      <c r="P240" s="3">
        <f t="shared" si="14"/>
        <v>309.73723166736931</v>
      </c>
    </row>
    <row r="241" spans="1:16" ht="15" thickBot="1">
      <c r="A241">
        <f t="shared" si="15"/>
        <v>237</v>
      </c>
      <c r="B241" s="17">
        <v>43605</v>
      </c>
      <c r="C241" s="12"/>
      <c r="D241">
        <v>5692.2998049999997</v>
      </c>
      <c r="F241" s="18">
        <v>6564.75</v>
      </c>
      <c r="G241" s="13">
        <v>1.273156</v>
      </c>
      <c r="H241" s="15">
        <f t="shared" si="12"/>
        <v>8357.9508509999996</v>
      </c>
      <c r="I241" s="13"/>
      <c r="J241" s="14">
        <v>14333.71</v>
      </c>
      <c r="K241">
        <v>0.89563000000000004</v>
      </c>
      <c r="L241" s="15">
        <f t="shared" si="13"/>
        <v>16004.053012962941</v>
      </c>
      <c r="N241" s="14">
        <v>34113.839999999997</v>
      </c>
      <c r="O241" s="16">
        <v>110.160004</v>
      </c>
      <c r="P241" s="3">
        <f t="shared" si="14"/>
        <v>309.67537001904969</v>
      </c>
    </row>
    <row r="242" spans="1:16" ht="15" thickBot="1">
      <c r="A242">
        <f t="shared" si="15"/>
        <v>238</v>
      </c>
      <c r="B242" s="17">
        <v>43606</v>
      </c>
      <c r="C242" s="12"/>
      <c r="D242">
        <v>5740.8100590000004</v>
      </c>
      <c r="F242" s="18">
        <v>6602.92</v>
      </c>
      <c r="G242" s="13">
        <v>1.272912</v>
      </c>
      <c r="H242" s="15">
        <f t="shared" si="12"/>
        <v>8404.9361030399996</v>
      </c>
      <c r="I242" s="13"/>
      <c r="J242" s="14">
        <v>14428.87</v>
      </c>
      <c r="K242">
        <v>0.89537</v>
      </c>
      <c r="L242" s="15">
        <f t="shared" si="13"/>
        <v>16114.980399164591</v>
      </c>
      <c r="N242" s="14">
        <v>34066.949999999997</v>
      </c>
      <c r="O242" s="16">
        <v>110.07</v>
      </c>
      <c r="P242" s="3">
        <f t="shared" si="14"/>
        <v>309.50258926137911</v>
      </c>
    </row>
    <row r="243" spans="1:16" ht="15" thickBot="1">
      <c r="A243">
        <f t="shared" si="15"/>
        <v>239</v>
      </c>
      <c r="B243" s="17">
        <v>43607</v>
      </c>
      <c r="C243" s="12"/>
      <c r="D243">
        <v>5724.7099609999996</v>
      </c>
      <c r="F243" s="18">
        <v>6605.33</v>
      </c>
      <c r="G243" s="13">
        <v>1.272912</v>
      </c>
      <c r="H243" s="15">
        <f t="shared" si="12"/>
        <v>8408.0038209600007</v>
      </c>
      <c r="I243" s="13"/>
      <c r="J243" s="14">
        <v>14411.49</v>
      </c>
      <c r="K243">
        <v>0.89537</v>
      </c>
      <c r="L243" s="15">
        <f t="shared" si="13"/>
        <v>16095.569429397903</v>
      </c>
      <c r="N243" s="14">
        <v>34084.44</v>
      </c>
      <c r="O243" s="16">
        <v>110.07</v>
      </c>
      <c r="P243" s="3">
        <f t="shared" si="14"/>
        <v>309.66148814390846</v>
      </c>
    </row>
    <row r="244" spans="1:16" ht="15" thickBot="1">
      <c r="A244">
        <f t="shared" si="15"/>
        <v>240</v>
      </c>
      <c r="B244" s="17">
        <v>43608</v>
      </c>
      <c r="C244" s="12"/>
      <c r="D244">
        <v>5657.1000979999999</v>
      </c>
      <c r="F244" s="18">
        <v>6515.38</v>
      </c>
      <c r="G244" s="13">
        <v>1.266416</v>
      </c>
      <c r="H244" s="15">
        <f t="shared" si="12"/>
        <v>8251.1814780799996</v>
      </c>
      <c r="I244" s="13"/>
      <c r="J244" s="14">
        <v>14149.98</v>
      </c>
      <c r="K244">
        <v>0.89641999999999999</v>
      </c>
      <c r="L244" s="15">
        <f t="shared" si="13"/>
        <v>15784.989179179402</v>
      </c>
      <c r="N244" s="14">
        <v>33872.68</v>
      </c>
      <c r="O244" s="16">
        <v>110.221001</v>
      </c>
      <c r="P244" s="3">
        <f t="shared" si="14"/>
        <v>307.31602591778312</v>
      </c>
    </row>
    <row r="245" spans="1:16" ht="15" thickBot="1">
      <c r="A245">
        <f t="shared" si="15"/>
        <v>241</v>
      </c>
      <c r="B245" s="17">
        <v>43609</v>
      </c>
      <c r="C245" s="12"/>
      <c r="D245">
        <v>5665.6000979999999</v>
      </c>
      <c r="F245" s="18">
        <v>6533.16</v>
      </c>
      <c r="G245" s="13">
        <v>1.266464</v>
      </c>
      <c r="H245" s="15">
        <f t="shared" si="12"/>
        <v>8274.0119462399998</v>
      </c>
      <c r="I245" s="13"/>
      <c r="J245" s="14">
        <v>14253.63</v>
      </c>
      <c r="K245">
        <v>0.89409000000000005</v>
      </c>
      <c r="L245" s="15">
        <f t="shared" si="13"/>
        <v>15942.052813475151</v>
      </c>
      <c r="N245" s="14">
        <v>33818.36</v>
      </c>
      <c r="O245" s="16">
        <v>109.557999</v>
      </c>
      <c r="P245" s="3">
        <f t="shared" si="14"/>
        <v>308.67997141860906</v>
      </c>
    </row>
    <row r="246" spans="1:16" ht="15" thickBot="1">
      <c r="A246">
        <f t="shared" si="15"/>
        <v>242</v>
      </c>
      <c r="B246" s="17">
        <v>43613</v>
      </c>
      <c r="C246" s="12"/>
      <c r="D246">
        <v>5618.1801759999998</v>
      </c>
      <c r="F246" s="18">
        <v>6561.88</v>
      </c>
      <c r="G246" s="13">
        <v>1.2682310000000001</v>
      </c>
      <c r="H246" s="15">
        <f t="shared" si="12"/>
        <v>8321.97963428</v>
      </c>
      <c r="I246" s="13"/>
      <c r="J246" s="14">
        <v>14270.82</v>
      </c>
      <c r="K246">
        <v>0.89334999999999998</v>
      </c>
      <c r="L246" s="15">
        <f t="shared" si="13"/>
        <v>15974.500475737394</v>
      </c>
      <c r="N246" s="14">
        <v>34047.24</v>
      </c>
      <c r="O246" s="16">
        <v>109.50900300000001</v>
      </c>
      <c r="P246" s="3">
        <f t="shared" si="14"/>
        <v>310.90813601873441</v>
      </c>
    </row>
    <row r="247" spans="1:16" ht="15" thickBot="1">
      <c r="A247">
        <f t="shared" si="15"/>
        <v>243</v>
      </c>
      <c r="B247" s="17">
        <v>43614</v>
      </c>
      <c r="C247" s="12"/>
      <c r="D247">
        <v>5579.5097660000001</v>
      </c>
      <c r="F247" s="18">
        <v>6461.2</v>
      </c>
      <c r="G247" s="13">
        <v>1.2659670000000001</v>
      </c>
      <c r="H247" s="15">
        <f t="shared" si="12"/>
        <v>8179.6659804000001</v>
      </c>
      <c r="I247" s="13"/>
      <c r="J247" s="14">
        <v>14069.42</v>
      </c>
      <c r="K247">
        <v>0.8952</v>
      </c>
      <c r="L247" s="15">
        <f t="shared" si="13"/>
        <v>15716.510277033065</v>
      </c>
      <c r="N247" s="14">
        <v>33637.040000000001</v>
      </c>
      <c r="O247" s="16">
        <v>109.346001</v>
      </c>
      <c r="P247" s="3">
        <f t="shared" si="14"/>
        <v>307.62021191794662</v>
      </c>
    </row>
    <row r="248" spans="1:16" ht="15" thickBot="1">
      <c r="A248">
        <f t="shared" si="15"/>
        <v>244</v>
      </c>
      <c r="B248" s="17">
        <v>43615</v>
      </c>
      <c r="C248" s="12"/>
      <c r="D248">
        <v>5591.9702150000003</v>
      </c>
      <c r="F248" s="18">
        <v>6492.56</v>
      </c>
      <c r="G248" s="13">
        <v>1.262945</v>
      </c>
      <c r="H248" s="15">
        <f t="shared" si="12"/>
        <v>8199.746189200001</v>
      </c>
      <c r="I248" s="13"/>
      <c r="J248" s="14">
        <v>14145.2</v>
      </c>
      <c r="K248">
        <v>0.89788000000000001</v>
      </c>
      <c r="L248" s="15">
        <f t="shared" si="13"/>
        <v>15753.998307123447</v>
      </c>
      <c r="N248" s="14">
        <v>33539.599999999999</v>
      </c>
      <c r="O248" s="16">
        <v>109.542</v>
      </c>
      <c r="P248" s="3">
        <f t="shared" si="14"/>
        <v>306.18027788428179</v>
      </c>
    </row>
    <row r="249" spans="1:16" ht="15" thickBot="1">
      <c r="A249">
        <f t="shared" si="15"/>
        <v>245</v>
      </c>
      <c r="B249" s="17">
        <v>43616</v>
      </c>
      <c r="C249" s="12"/>
      <c r="D249">
        <v>5519.2700199999999</v>
      </c>
      <c r="F249" s="18">
        <v>6447.6</v>
      </c>
      <c r="G249" s="13">
        <v>1.2609699999999999</v>
      </c>
      <c r="H249" s="15">
        <f t="shared" si="12"/>
        <v>8130.2301719999996</v>
      </c>
      <c r="I249" s="13"/>
      <c r="J249" s="14">
        <v>14033.94</v>
      </c>
      <c r="K249">
        <v>0.89837999999999996</v>
      </c>
      <c r="L249" s="15">
        <f t="shared" si="13"/>
        <v>15621.385159954587</v>
      </c>
      <c r="N249" s="14">
        <v>32992.94</v>
      </c>
      <c r="O249" s="16">
        <v>109.35700199999999</v>
      </c>
      <c r="P249" s="3">
        <f t="shared" si="14"/>
        <v>301.69938272448258</v>
      </c>
    </row>
    <row r="250" spans="1:16" ht="15" thickBot="1">
      <c r="A250">
        <f t="shared" si="15"/>
        <v>246</v>
      </c>
      <c r="B250" s="17">
        <v>43619</v>
      </c>
      <c r="C250" s="12"/>
      <c r="D250">
        <v>5504.0498049999997</v>
      </c>
      <c r="F250" s="18">
        <v>6401.36</v>
      </c>
      <c r="G250" s="13">
        <v>1.263951</v>
      </c>
      <c r="H250" s="15">
        <f t="shared" si="12"/>
        <v>8091.0053733599998</v>
      </c>
      <c r="I250" s="13"/>
      <c r="J250" s="14">
        <v>14129.44</v>
      </c>
      <c r="K250">
        <v>0.89493</v>
      </c>
      <c r="L250" s="15">
        <f t="shared" si="13"/>
        <v>15788.318639446661</v>
      </c>
      <c r="N250" s="14">
        <v>32688.16</v>
      </c>
      <c r="O250" s="16">
        <v>108.21199799999999</v>
      </c>
      <c r="P250" s="3">
        <f t="shared" si="14"/>
        <v>302.07519132952336</v>
      </c>
    </row>
    <row r="251" spans="1:16" ht="15" thickBot="1">
      <c r="A251">
        <f t="shared" si="15"/>
        <v>247</v>
      </c>
      <c r="B251" s="17">
        <v>43620</v>
      </c>
      <c r="C251" s="12"/>
      <c r="D251">
        <v>5622.3100590000004</v>
      </c>
      <c r="F251" s="18">
        <v>6454.19</v>
      </c>
      <c r="G251" s="13">
        <v>1.266416</v>
      </c>
      <c r="H251" s="15">
        <f t="shared" si="12"/>
        <v>8173.6894830399997</v>
      </c>
      <c r="I251" s="13"/>
      <c r="J251" s="14">
        <v>14211.32</v>
      </c>
      <c r="K251">
        <v>0.88917999999999997</v>
      </c>
      <c r="L251" s="15">
        <f t="shared" si="13"/>
        <v>15982.500731010594</v>
      </c>
      <c r="N251" s="14">
        <v>32684.41</v>
      </c>
      <c r="O251" s="16">
        <v>108.027</v>
      </c>
      <c r="P251" s="3">
        <f t="shared" si="14"/>
        <v>302.55778647930612</v>
      </c>
    </row>
    <row r="252" spans="1:16" ht="15" thickBot="1">
      <c r="A252">
        <f t="shared" si="15"/>
        <v>248</v>
      </c>
      <c r="B252" s="17">
        <v>43621</v>
      </c>
      <c r="C252" s="12"/>
      <c r="D252">
        <v>5668.8901370000003</v>
      </c>
      <c r="F252" s="18">
        <v>6511.35</v>
      </c>
      <c r="G252" s="13">
        <v>1.2702770000000001</v>
      </c>
      <c r="H252" s="15">
        <f t="shared" si="12"/>
        <v>8271.2181439500018</v>
      </c>
      <c r="I252" s="13"/>
      <c r="J252" s="14">
        <v>14278.64</v>
      </c>
      <c r="K252">
        <v>0.88856999999999997</v>
      </c>
      <c r="L252" s="15">
        <f t="shared" si="13"/>
        <v>16069.234837998132</v>
      </c>
      <c r="N252" s="14">
        <v>33273.06</v>
      </c>
      <c r="O252" s="16">
        <v>108.253998</v>
      </c>
      <c r="P252" s="3">
        <f t="shared" si="14"/>
        <v>307.36102698026912</v>
      </c>
    </row>
    <row r="253" spans="1:16" ht="15" thickBot="1">
      <c r="A253">
        <f t="shared" si="15"/>
        <v>249</v>
      </c>
      <c r="B253" s="17">
        <v>43622</v>
      </c>
      <c r="C253" s="12"/>
      <c r="D253">
        <v>5705.2202150000003</v>
      </c>
      <c r="F253" s="18">
        <v>6533.49</v>
      </c>
      <c r="G253" s="13">
        <v>1.268858</v>
      </c>
      <c r="H253" s="15">
        <f t="shared" si="12"/>
        <v>8290.0710544199992</v>
      </c>
      <c r="I253" s="13"/>
      <c r="J253" s="14">
        <v>14242.03</v>
      </c>
      <c r="K253">
        <v>0.89054999999999995</v>
      </c>
      <c r="L253" s="15">
        <f t="shared" si="13"/>
        <v>15992.39795631913</v>
      </c>
      <c r="N253" s="14">
        <v>33269.760000000002</v>
      </c>
      <c r="O253" s="16">
        <v>108.328003</v>
      </c>
      <c r="P253" s="3">
        <f t="shared" si="14"/>
        <v>307.12058820100287</v>
      </c>
    </row>
    <row r="254" spans="1:16" ht="15" thickBot="1">
      <c r="A254">
        <f t="shared" si="15"/>
        <v>250</v>
      </c>
      <c r="B254" s="17">
        <v>43623</v>
      </c>
      <c r="C254" s="12"/>
      <c r="D254">
        <v>5765.6601559999999</v>
      </c>
      <c r="F254" s="18">
        <v>6569.23</v>
      </c>
      <c r="G254" s="13">
        <v>1.269841</v>
      </c>
      <c r="H254" s="15">
        <f t="shared" si="12"/>
        <v>8341.8775924299989</v>
      </c>
      <c r="I254" s="13"/>
      <c r="J254" s="14">
        <v>14474.04</v>
      </c>
      <c r="K254">
        <v>0.88680000000000003</v>
      </c>
      <c r="L254" s="15">
        <f t="shared" si="13"/>
        <v>16321.650879566983</v>
      </c>
      <c r="N254" s="14">
        <v>33447</v>
      </c>
      <c r="O254" s="16">
        <v>108.454002</v>
      </c>
      <c r="P254" s="3">
        <f t="shared" si="14"/>
        <v>308.39802481424334</v>
      </c>
    </row>
    <row r="255" spans="1:16" ht="15" thickBot="1">
      <c r="A255">
        <f t="shared" si="15"/>
        <v>251</v>
      </c>
      <c r="B255" s="17">
        <v>43626</v>
      </c>
      <c r="C255" s="12"/>
      <c r="D255">
        <v>5792.5600590000004</v>
      </c>
      <c r="F255" s="18">
        <v>6636</v>
      </c>
      <c r="G255" s="13">
        <v>1.272297</v>
      </c>
      <c r="H255" s="15">
        <f t="shared" si="12"/>
        <v>8442.9628919999996</v>
      </c>
      <c r="I255" s="13"/>
      <c r="J255" s="14">
        <v>14532.24</v>
      </c>
      <c r="K255">
        <v>0.88338000000000005</v>
      </c>
      <c r="L255" s="15">
        <f t="shared" si="13"/>
        <v>16450.723358011273</v>
      </c>
      <c r="N255" s="14">
        <v>33846.910000000003</v>
      </c>
      <c r="O255" s="16">
        <v>108.44899700000001</v>
      </c>
      <c r="P255" s="3">
        <f t="shared" si="14"/>
        <v>312.09979747438331</v>
      </c>
    </row>
    <row r="256" spans="1:16" ht="15" thickBot="1">
      <c r="A256">
        <f t="shared" si="15"/>
        <v>252</v>
      </c>
      <c r="B256" s="17">
        <v>43627</v>
      </c>
      <c r="C256" s="12"/>
      <c r="D256">
        <v>5790.830078</v>
      </c>
      <c r="F256" s="18">
        <v>6675.47</v>
      </c>
      <c r="G256" s="13">
        <v>1.2691159999999999</v>
      </c>
      <c r="H256" s="15">
        <f t="shared" si="12"/>
        <v>8471.9457845199995</v>
      </c>
      <c r="I256" s="13"/>
      <c r="J256" s="14">
        <v>14621.88</v>
      </c>
      <c r="K256">
        <v>0.88353999999999999</v>
      </c>
      <c r="L256" s="15">
        <f t="shared" si="13"/>
        <v>16549.199809855807</v>
      </c>
      <c r="N256" s="14">
        <v>33958.79</v>
      </c>
      <c r="O256" s="16">
        <v>108.35900100000001</v>
      </c>
      <c r="P256" s="3">
        <f t="shared" si="14"/>
        <v>313.3915012745457</v>
      </c>
    </row>
    <row r="257" spans="1:16" ht="15" thickBot="1">
      <c r="A257">
        <f t="shared" si="15"/>
        <v>253</v>
      </c>
      <c r="B257" s="17">
        <v>43628</v>
      </c>
      <c r="C257" s="12"/>
      <c r="D257">
        <v>5779.1201170000004</v>
      </c>
      <c r="F257" s="18">
        <v>6633.58</v>
      </c>
      <c r="G257" s="13">
        <v>1.272443</v>
      </c>
      <c r="H257" s="15">
        <f t="shared" si="12"/>
        <v>8440.8524359399999</v>
      </c>
      <c r="I257" s="13"/>
      <c r="J257" s="14">
        <v>14531.25</v>
      </c>
      <c r="K257">
        <v>0.88265000000000005</v>
      </c>
      <c r="L257" s="15">
        <f t="shared" si="13"/>
        <v>16463.207386846429</v>
      </c>
      <c r="N257" s="14">
        <v>33839.379999999997</v>
      </c>
      <c r="O257" s="16">
        <v>108.47399900000001</v>
      </c>
      <c r="P257" s="3">
        <f t="shared" si="14"/>
        <v>311.95844453010341</v>
      </c>
    </row>
    <row r="258" spans="1:16" ht="15" thickBot="1">
      <c r="A258">
        <f t="shared" si="15"/>
        <v>254</v>
      </c>
      <c r="B258" s="17">
        <v>43629</v>
      </c>
      <c r="C258" s="12"/>
      <c r="D258">
        <v>5804.5297849999997</v>
      </c>
      <c r="F258" s="18">
        <v>6657.34</v>
      </c>
      <c r="G258" s="13">
        <v>1.269342</v>
      </c>
      <c r="H258" s="15">
        <f t="shared" si="12"/>
        <v>8450.44127028</v>
      </c>
      <c r="I258" s="13"/>
      <c r="J258" s="14">
        <v>14533.17</v>
      </c>
      <c r="K258">
        <v>0.88529999999999998</v>
      </c>
      <c r="L258" s="15">
        <f t="shared" si="13"/>
        <v>16416.096238563201</v>
      </c>
      <c r="N258" s="14">
        <v>33682.879999999997</v>
      </c>
      <c r="O258" s="16">
        <v>108.487999</v>
      </c>
      <c r="P258" s="3">
        <f t="shared" si="14"/>
        <v>310.47563150279871</v>
      </c>
    </row>
    <row r="259" spans="1:16" ht="15" thickBot="1">
      <c r="A259">
        <f t="shared" si="15"/>
        <v>255</v>
      </c>
      <c r="B259" s="17">
        <v>43630</v>
      </c>
      <c r="C259" s="12"/>
      <c r="D259">
        <v>5795.9599609999996</v>
      </c>
      <c r="F259" s="18">
        <v>6626.05</v>
      </c>
      <c r="G259" s="13">
        <v>1.268006</v>
      </c>
      <c r="H259" s="15">
        <f t="shared" si="12"/>
        <v>8401.8711562999997</v>
      </c>
      <c r="I259" s="13"/>
      <c r="J259" s="14">
        <v>14511.5</v>
      </c>
      <c r="K259">
        <v>0.88649</v>
      </c>
      <c r="L259" s="15">
        <f t="shared" si="13"/>
        <v>16369.61499847714</v>
      </c>
      <c r="N259" s="14">
        <v>33818.83</v>
      </c>
      <c r="O259" s="16">
        <v>108.320999</v>
      </c>
      <c r="P259" s="3">
        <f t="shared" si="14"/>
        <v>312.20936210161801</v>
      </c>
    </row>
    <row r="260" spans="1:16" ht="15" thickBot="1">
      <c r="A260">
        <f t="shared" si="15"/>
        <v>256</v>
      </c>
      <c r="B260" s="17">
        <v>43633</v>
      </c>
      <c r="C260" s="12"/>
      <c r="D260">
        <v>5801.3999020000001</v>
      </c>
      <c r="F260" s="18">
        <v>6633.39</v>
      </c>
      <c r="G260" s="13">
        <v>1.2596039999999999</v>
      </c>
      <c r="H260" s="15">
        <f t="shared" ref="H260:H323" si="16">F260*G260</f>
        <v>8355.4445775599997</v>
      </c>
      <c r="I260" s="13"/>
      <c r="J260" s="14">
        <v>14575.02</v>
      </c>
      <c r="K260">
        <v>0.89149999999999996</v>
      </c>
      <c r="L260" s="15">
        <f t="shared" ref="L260:L323" si="17">J260/K260</f>
        <v>16348.872686483455</v>
      </c>
      <c r="N260" s="14">
        <v>33830.22</v>
      </c>
      <c r="O260" s="16">
        <v>108.575996</v>
      </c>
      <c r="P260" s="3">
        <f t="shared" ref="P260:P323" si="18">N260/O260</f>
        <v>311.58102385724374</v>
      </c>
    </row>
    <row r="261" spans="1:16" ht="15" thickBot="1">
      <c r="A261">
        <f t="shared" ref="A261:A324" si="19">A260+1</f>
        <v>257</v>
      </c>
      <c r="B261" s="17">
        <v>43634</v>
      </c>
      <c r="C261" s="12"/>
      <c r="D261">
        <v>5857.9501950000003</v>
      </c>
      <c r="F261" s="18">
        <v>6652.42</v>
      </c>
      <c r="G261" s="13">
        <v>1.254154</v>
      </c>
      <c r="H261" s="15">
        <f t="shared" si="16"/>
        <v>8343.1591526800003</v>
      </c>
      <c r="I261" s="13"/>
      <c r="J261" s="14">
        <v>14904.41</v>
      </c>
      <c r="K261">
        <v>0.89090000000000003</v>
      </c>
      <c r="L261" s="15">
        <f t="shared" si="17"/>
        <v>16729.610506229656</v>
      </c>
      <c r="N261" s="14">
        <v>33587.93</v>
      </c>
      <c r="O261" s="16">
        <v>108.539001</v>
      </c>
      <c r="P261" s="3">
        <f t="shared" si="18"/>
        <v>309.45493961198338</v>
      </c>
    </row>
    <row r="262" spans="1:16" ht="15" thickBot="1">
      <c r="A262">
        <f t="shared" si="19"/>
        <v>258</v>
      </c>
      <c r="B262" s="17">
        <v>43635</v>
      </c>
      <c r="C262" s="12"/>
      <c r="D262">
        <v>5875.4501950000003</v>
      </c>
      <c r="F262" s="18">
        <v>6700.98</v>
      </c>
      <c r="G262" s="13">
        <v>1.2566600000000001</v>
      </c>
      <c r="H262" s="15">
        <f t="shared" si="16"/>
        <v>8420.8535267999996</v>
      </c>
      <c r="I262" s="13"/>
      <c r="J262" s="14">
        <v>14927.99</v>
      </c>
      <c r="K262">
        <v>0.89300000000000002</v>
      </c>
      <c r="L262" s="15">
        <f t="shared" si="17"/>
        <v>16716.674132138858</v>
      </c>
      <c r="N262" s="14">
        <v>34169.15</v>
      </c>
      <c r="O262" s="16">
        <v>108.572998</v>
      </c>
      <c r="P262" s="3">
        <f t="shared" si="18"/>
        <v>314.71130602841049</v>
      </c>
    </row>
    <row r="263" spans="1:16" ht="15" thickBot="1">
      <c r="A263">
        <f t="shared" si="19"/>
        <v>259</v>
      </c>
      <c r="B263" s="17">
        <v>43636</v>
      </c>
      <c r="C263" s="12"/>
      <c r="D263">
        <v>5931.6601559999999</v>
      </c>
      <c r="F263" s="18">
        <v>6706.66</v>
      </c>
      <c r="G263" s="13">
        <v>1.265663</v>
      </c>
      <c r="H263" s="15">
        <f t="shared" si="16"/>
        <v>8488.3714155799989</v>
      </c>
      <c r="I263" s="13"/>
      <c r="J263" s="14">
        <v>14977.61</v>
      </c>
      <c r="K263">
        <v>0.88980000000000004</v>
      </c>
      <c r="L263" s="15">
        <f t="shared" si="17"/>
        <v>16832.55787817487</v>
      </c>
      <c r="N263" s="14">
        <v>34377.86</v>
      </c>
      <c r="O263" s="16">
        <v>108.114998</v>
      </c>
      <c r="P263" s="3">
        <f t="shared" si="18"/>
        <v>317.97493998011265</v>
      </c>
    </row>
    <row r="264" spans="1:16" ht="15" thickBot="1">
      <c r="A264">
        <f t="shared" si="19"/>
        <v>260</v>
      </c>
      <c r="B264" s="17">
        <v>43637</v>
      </c>
      <c r="C264" s="12"/>
      <c r="D264">
        <v>5924.5400390000004</v>
      </c>
      <c r="F264" s="18">
        <v>6687.99</v>
      </c>
      <c r="G264" s="13">
        <v>1.2707930000000001</v>
      </c>
      <c r="H264" s="15">
        <f t="shared" si="16"/>
        <v>8499.0508760699995</v>
      </c>
      <c r="I264" s="13"/>
      <c r="J264" s="14">
        <v>14958.02</v>
      </c>
      <c r="K264">
        <v>0.88529999999999998</v>
      </c>
      <c r="L264" s="15">
        <f t="shared" si="17"/>
        <v>16895.990059866712</v>
      </c>
      <c r="N264" s="14">
        <v>34051.39</v>
      </c>
      <c r="O264" s="16">
        <v>107.277</v>
      </c>
      <c r="P264" s="3">
        <f t="shared" si="18"/>
        <v>317.41556904089413</v>
      </c>
    </row>
    <row r="265" spans="1:16" ht="15" thickBot="1">
      <c r="A265">
        <f t="shared" si="19"/>
        <v>261</v>
      </c>
      <c r="B265" s="17">
        <v>43640</v>
      </c>
      <c r="C265" s="12"/>
      <c r="D265">
        <v>5914.2900390000004</v>
      </c>
      <c r="F265" s="18">
        <v>6703.06</v>
      </c>
      <c r="G265" s="13">
        <v>1.2750870000000001</v>
      </c>
      <c r="H265" s="15">
        <f t="shared" si="16"/>
        <v>8546.9846662200016</v>
      </c>
      <c r="I265" s="13"/>
      <c r="J265" s="14">
        <v>14940.11</v>
      </c>
      <c r="K265">
        <v>0.87836999999999998</v>
      </c>
      <c r="L265" s="15">
        <f t="shared" si="17"/>
        <v>17008.902854150303</v>
      </c>
      <c r="N265" s="14">
        <v>34095.519999999997</v>
      </c>
      <c r="O265" s="16">
        <v>107.31199599999999</v>
      </c>
      <c r="P265" s="3">
        <f t="shared" si="18"/>
        <v>317.72328603411682</v>
      </c>
    </row>
    <row r="266" spans="1:16" ht="15" thickBot="1">
      <c r="A266">
        <f t="shared" si="19"/>
        <v>262</v>
      </c>
      <c r="B266" s="17">
        <v>43641</v>
      </c>
      <c r="C266" s="12"/>
      <c r="D266">
        <v>5858.1298829999996</v>
      </c>
      <c r="F266" s="18">
        <v>6679.19</v>
      </c>
      <c r="G266" s="13">
        <v>1.2739659999999999</v>
      </c>
      <c r="H266" s="15">
        <f t="shared" si="16"/>
        <v>8509.0609675399992</v>
      </c>
      <c r="I266" s="13"/>
      <c r="J266" s="14">
        <v>14926.22</v>
      </c>
      <c r="K266">
        <v>0.87717000000000001</v>
      </c>
      <c r="L266" s="15">
        <f t="shared" si="17"/>
        <v>17016.336628019653</v>
      </c>
      <c r="N266" s="14">
        <v>33948.51</v>
      </c>
      <c r="O266" s="16">
        <v>107.327003</v>
      </c>
      <c r="P266" s="3">
        <f t="shared" si="18"/>
        <v>316.30912120037488</v>
      </c>
    </row>
    <row r="267" spans="1:16" ht="15" thickBot="1">
      <c r="A267">
        <f t="shared" si="19"/>
        <v>263</v>
      </c>
      <c r="B267" s="17">
        <v>43642</v>
      </c>
      <c r="C267" s="12"/>
      <c r="D267">
        <v>5850.8999020000001</v>
      </c>
      <c r="F267" s="18">
        <v>6708.47</v>
      </c>
      <c r="G267" s="13">
        <v>1.2690680000000001</v>
      </c>
      <c r="H267" s="15">
        <f t="shared" si="16"/>
        <v>8513.5046059600008</v>
      </c>
      <c r="I267" s="13"/>
      <c r="J267" s="14">
        <v>14888.73</v>
      </c>
      <c r="K267">
        <v>0.87951000000000001</v>
      </c>
      <c r="L267" s="15">
        <f t="shared" si="17"/>
        <v>16928.437425384589</v>
      </c>
      <c r="N267" s="14">
        <v>33831.32</v>
      </c>
      <c r="O267" s="16">
        <v>107.166</v>
      </c>
      <c r="P267" s="3">
        <f t="shared" si="18"/>
        <v>315.6907974544165</v>
      </c>
    </row>
    <row r="268" spans="1:16" ht="15" thickBot="1">
      <c r="A268">
        <f t="shared" si="19"/>
        <v>264</v>
      </c>
      <c r="B268" s="17">
        <v>43643</v>
      </c>
      <c r="C268" s="12"/>
      <c r="D268">
        <v>5874.1499020000001</v>
      </c>
      <c r="F268" s="18">
        <v>6687</v>
      </c>
      <c r="G268" s="13">
        <v>1.269841</v>
      </c>
      <c r="H268" s="15">
        <f t="shared" si="16"/>
        <v>8491.4267670000008</v>
      </c>
      <c r="I268" s="13"/>
      <c r="J268" s="14">
        <v>14869.49</v>
      </c>
      <c r="K268">
        <v>0.87914000000000003</v>
      </c>
      <c r="L268" s="15">
        <f t="shared" si="17"/>
        <v>16913.677002525194</v>
      </c>
      <c r="N268" s="14">
        <v>34235.919999999998</v>
      </c>
      <c r="O268" s="16">
        <v>107.737999</v>
      </c>
      <c r="P268" s="3">
        <f t="shared" si="18"/>
        <v>317.77014904462811</v>
      </c>
    </row>
    <row r="269" spans="1:16" ht="15" thickBot="1">
      <c r="A269">
        <f t="shared" si="19"/>
        <v>265</v>
      </c>
      <c r="B269" s="17">
        <v>43644</v>
      </c>
      <c r="C269" s="12"/>
      <c r="D269">
        <v>5908.25</v>
      </c>
      <c r="F269" s="18">
        <v>6708.22</v>
      </c>
      <c r="G269" s="13">
        <v>1.2677480000000001</v>
      </c>
      <c r="H269" s="15">
        <f t="shared" si="16"/>
        <v>8504.3324885600014</v>
      </c>
      <c r="I269" s="13"/>
      <c r="J269" s="14">
        <v>14992.26</v>
      </c>
      <c r="K269">
        <v>0.87927999999999995</v>
      </c>
      <c r="L269" s="15">
        <f t="shared" si="17"/>
        <v>17050.609589664273</v>
      </c>
      <c r="N269" s="14">
        <v>34152.83</v>
      </c>
      <c r="O269" s="16">
        <v>107.74700199999999</v>
      </c>
      <c r="P269" s="3">
        <f t="shared" si="18"/>
        <v>316.97243882479444</v>
      </c>
    </row>
    <row r="270" spans="1:16" ht="15" thickBot="1">
      <c r="A270">
        <f t="shared" si="19"/>
        <v>266</v>
      </c>
      <c r="B270" s="17">
        <v>43647</v>
      </c>
      <c r="C270" s="12"/>
      <c r="D270">
        <v>5953.6298829999996</v>
      </c>
      <c r="F270" s="18">
        <v>6732.44</v>
      </c>
      <c r="G270" s="13">
        <v>1.2694540000000001</v>
      </c>
      <c r="H270" s="15">
        <f t="shared" si="16"/>
        <v>8546.5228877600002</v>
      </c>
      <c r="I270" s="13"/>
      <c r="J270" s="14">
        <v>15070.6</v>
      </c>
      <c r="K270">
        <v>0.87990000000000002</v>
      </c>
      <c r="L270" s="15">
        <f t="shared" si="17"/>
        <v>17127.628139561315</v>
      </c>
      <c r="N270" s="14">
        <v>34881.69</v>
      </c>
      <c r="O270" s="16">
        <v>108.38200399999999</v>
      </c>
      <c r="P270" s="3">
        <f t="shared" si="18"/>
        <v>321.8402383480564</v>
      </c>
    </row>
    <row r="271" spans="1:16" ht="15" thickBot="1">
      <c r="A271">
        <f t="shared" si="19"/>
        <v>267</v>
      </c>
      <c r="B271" s="17">
        <v>43648</v>
      </c>
      <c r="C271" s="12"/>
      <c r="D271">
        <v>5971.2900390000004</v>
      </c>
      <c r="F271" s="18">
        <v>6797.6</v>
      </c>
      <c r="G271" s="13">
        <v>1.264462</v>
      </c>
      <c r="H271" s="15">
        <f t="shared" si="16"/>
        <v>8595.3068911999999</v>
      </c>
      <c r="I271" s="13"/>
      <c r="J271" s="14">
        <v>15094.7</v>
      </c>
      <c r="K271">
        <v>0.88593999999999995</v>
      </c>
      <c r="L271" s="15">
        <f t="shared" si="17"/>
        <v>17038.061268257446</v>
      </c>
      <c r="N271" s="14">
        <v>34920.699999999997</v>
      </c>
      <c r="O271" s="16">
        <v>108.36599699999999</v>
      </c>
      <c r="P271" s="3">
        <f t="shared" si="18"/>
        <v>322.24776190634782</v>
      </c>
    </row>
    <row r="272" spans="1:16" ht="15" thickBot="1">
      <c r="A272">
        <f t="shared" si="19"/>
        <v>268</v>
      </c>
      <c r="B272" s="17">
        <v>43649</v>
      </c>
      <c r="C272" s="12"/>
      <c r="D272">
        <v>5982.8999020000001</v>
      </c>
      <c r="F272" s="18">
        <v>6852.88</v>
      </c>
      <c r="G272" s="13">
        <v>1.259827</v>
      </c>
      <c r="H272" s="15">
        <f t="shared" si="16"/>
        <v>8633.4432517599998</v>
      </c>
      <c r="I272" s="13"/>
      <c r="J272" s="14">
        <v>15217.39</v>
      </c>
      <c r="K272">
        <v>0.88549999999999995</v>
      </c>
      <c r="L272" s="15">
        <f t="shared" si="17"/>
        <v>17185.081874647094</v>
      </c>
      <c r="N272" s="14">
        <v>34734.32</v>
      </c>
      <c r="O272" s="16">
        <v>107.80500000000001</v>
      </c>
      <c r="P272" s="3">
        <f t="shared" si="18"/>
        <v>322.19581652056951</v>
      </c>
    </row>
    <row r="273" spans="1:16" ht="15" thickBot="1">
      <c r="A273">
        <f t="shared" si="19"/>
        <v>269</v>
      </c>
      <c r="B273" s="17">
        <v>43651</v>
      </c>
      <c r="C273" s="12"/>
      <c r="D273">
        <v>6008.3100590000004</v>
      </c>
      <c r="F273" s="18">
        <v>6839.6</v>
      </c>
      <c r="G273" s="13">
        <v>1.258305</v>
      </c>
      <c r="H273" s="15">
        <f t="shared" si="16"/>
        <v>8606.3028780000004</v>
      </c>
      <c r="I273" s="13"/>
      <c r="J273" s="14">
        <v>15149.44</v>
      </c>
      <c r="K273">
        <v>0.88607000000000002</v>
      </c>
      <c r="L273" s="15">
        <f t="shared" si="17"/>
        <v>17097.33993928245</v>
      </c>
      <c r="N273" s="14">
        <v>34908.04</v>
      </c>
      <c r="O273" s="16">
        <v>107.807999</v>
      </c>
      <c r="P273" s="3">
        <f t="shared" si="18"/>
        <v>323.79823690077023</v>
      </c>
    </row>
    <row r="274" spans="1:16" ht="15" thickBot="1">
      <c r="A274">
        <f t="shared" si="19"/>
        <v>270</v>
      </c>
      <c r="B274" s="17">
        <v>43654</v>
      </c>
      <c r="C274" s="12"/>
      <c r="D274">
        <v>5979.3398440000001</v>
      </c>
      <c r="F274" s="18">
        <v>6836.7</v>
      </c>
      <c r="G274" s="13">
        <v>1.2525520000000001</v>
      </c>
      <c r="H274" s="15">
        <f t="shared" si="16"/>
        <v>8563.3222584000014</v>
      </c>
      <c r="I274" s="13"/>
      <c r="J274" s="14">
        <v>15140.02</v>
      </c>
      <c r="K274">
        <v>0.89068000000000003</v>
      </c>
      <c r="L274" s="15">
        <f t="shared" si="17"/>
        <v>16998.270983967304</v>
      </c>
      <c r="N274" s="14">
        <v>34567.68</v>
      </c>
      <c r="O274" s="16">
        <v>108.47399900000001</v>
      </c>
      <c r="P274" s="3">
        <f t="shared" si="18"/>
        <v>318.67249588539647</v>
      </c>
    </row>
    <row r="275" spans="1:16" ht="15" thickBot="1">
      <c r="A275">
        <f t="shared" si="19"/>
        <v>271</v>
      </c>
      <c r="B275" s="17">
        <v>43655</v>
      </c>
      <c r="C275" s="12"/>
      <c r="D275">
        <v>5988.4799800000001</v>
      </c>
      <c r="F275" s="18">
        <v>6817.9</v>
      </c>
      <c r="G275" s="13">
        <v>1.2516430000000001</v>
      </c>
      <c r="H275" s="15">
        <f t="shared" si="16"/>
        <v>8533.5768097</v>
      </c>
      <c r="I275" s="13"/>
      <c r="J275" s="14">
        <v>15093.73</v>
      </c>
      <c r="K275">
        <v>0.89158000000000004</v>
      </c>
      <c r="L275" s="15">
        <f t="shared" si="17"/>
        <v>16929.193117835752</v>
      </c>
      <c r="N275" s="14">
        <v>34617.120000000003</v>
      </c>
      <c r="O275" s="16">
        <v>108.721001</v>
      </c>
      <c r="P275" s="3">
        <f t="shared" si="18"/>
        <v>318.40324943292239</v>
      </c>
    </row>
    <row r="276" spans="1:16" ht="15" thickBot="1">
      <c r="A276">
        <f t="shared" si="19"/>
        <v>272</v>
      </c>
      <c r="B276" s="17">
        <v>43656</v>
      </c>
      <c r="C276" s="12"/>
      <c r="D276">
        <v>6015.5600590000004</v>
      </c>
      <c r="F276" s="18">
        <v>6815.79</v>
      </c>
      <c r="G276" s="13">
        <v>1.2458579999999999</v>
      </c>
      <c r="H276" s="15">
        <f t="shared" si="16"/>
        <v>8491.5064978199989</v>
      </c>
      <c r="I276" s="13"/>
      <c r="J276" s="14">
        <v>15081.5</v>
      </c>
      <c r="K276">
        <v>0.89219999999999999</v>
      </c>
      <c r="L276" s="15">
        <f t="shared" si="17"/>
        <v>16903.721138758126</v>
      </c>
      <c r="N276" s="14">
        <v>34566.28</v>
      </c>
      <c r="O276" s="16">
        <v>108.924004</v>
      </c>
      <c r="P276" s="3">
        <f t="shared" si="18"/>
        <v>317.34308995838973</v>
      </c>
    </row>
    <row r="277" spans="1:16" ht="15" thickBot="1">
      <c r="A277">
        <f t="shared" si="19"/>
        <v>273</v>
      </c>
      <c r="B277" s="17">
        <v>43657</v>
      </c>
      <c r="C277" s="12"/>
      <c r="D277">
        <v>6029.330078</v>
      </c>
      <c r="F277" s="18">
        <v>6803.27</v>
      </c>
      <c r="G277" s="13">
        <v>1.250813</v>
      </c>
      <c r="H277" s="15">
        <f t="shared" si="16"/>
        <v>8509.6185585100011</v>
      </c>
      <c r="I277" s="13"/>
      <c r="J277" s="14">
        <v>15039.13</v>
      </c>
      <c r="K277">
        <v>0.88819000000000004</v>
      </c>
      <c r="L277" s="15">
        <f t="shared" si="17"/>
        <v>16932.334297841677</v>
      </c>
      <c r="N277" s="14">
        <v>34742.94</v>
      </c>
      <c r="O277" s="16">
        <v>108.334</v>
      </c>
      <c r="P277" s="3">
        <f t="shared" si="18"/>
        <v>320.70208798715083</v>
      </c>
    </row>
    <row r="278" spans="1:16" ht="15" thickBot="1">
      <c r="A278">
        <f t="shared" si="19"/>
        <v>274</v>
      </c>
      <c r="B278" s="17">
        <v>43658</v>
      </c>
      <c r="C278" s="12"/>
      <c r="D278">
        <v>6057.7700199999999</v>
      </c>
      <c r="F278" s="18">
        <v>6796.14</v>
      </c>
      <c r="G278" s="13">
        <v>1.252348</v>
      </c>
      <c r="H278" s="15">
        <f t="shared" si="16"/>
        <v>8511.1323367200002</v>
      </c>
      <c r="I278" s="13"/>
      <c r="J278" s="14">
        <v>15095.79</v>
      </c>
      <c r="K278">
        <v>0.88870000000000005</v>
      </c>
      <c r="L278" s="15">
        <f t="shared" si="17"/>
        <v>16986.373354337797</v>
      </c>
      <c r="N278" s="14">
        <v>34810.949999999997</v>
      </c>
      <c r="O278" s="16">
        <v>108.587997</v>
      </c>
      <c r="P278" s="3">
        <f t="shared" si="18"/>
        <v>320.5782495463103</v>
      </c>
    </row>
    <row r="279" spans="1:16" ht="15" thickBot="1">
      <c r="A279">
        <f t="shared" si="19"/>
        <v>275</v>
      </c>
      <c r="B279" s="17">
        <v>43662</v>
      </c>
      <c r="C279" s="12"/>
      <c r="D279">
        <v>6038.3999020000001</v>
      </c>
      <c r="F279" s="18">
        <v>6824</v>
      </c>
      <c r="G279" s="13">
        <v>1.2517990000000001</v>
      </c>
      <c r="H279" s="15">
        <f t="shared" si="16"/>
        <v>8542.2763760000016</v>
      </c>
      <c r="I279" s="13"/>
      <c r="J279" s="14">
        <v>15208.26</v>
      </c>
      <c r="K279">
        <v>0.88795999999999997</v>
      </c>
      <c r="L279" s="15">
        <f t="shared" si="17"/>
        <v>17127.190413982611</v>
      </c>
      <c r="N279" s="14">
        <v>34569.120000000003</v>
      </c>
      <c r="O279" s="16">
        <v>107.889</v>
      </c>
      <c r="P279" s="3">
        <f t="shared" si="18"/>
        <v>320.41375858521263</v>
      </c>
    </row>
    <row r="280" spans="1:16" ht="15" thickBot="1">
      <c r="A280">
        <f t="shared" si="19"/>
        <v>276</v>
      </c>
      <c r="B280" s="17">
        <v>43663</v>
      </c>
      <c r="C280" s="12"/>
      <c r="D280">
        <v>5999.0498049999997</v>
      </c>
      <c r="F280" s="18">
        <v>6819.19</v>
      </c>
      <c r="G280" s="13">
        <v>1.2412030000000001</v>
      </c>
      <c r="H280" s="15">
        <f t="shared" si="16"/>
        <v>8463.9990855699998</v>
      </c>
      <c r="I280" s="13"/>
      <c r="J280" s="14">
        <v>15092.68</v>
      </c>
      <c r="K280">
        <v>0.89188000000000001</v>
      </c>
      <c r="L280" s="15">
        <f t="shared" si="17"/>
        <v>16922.321388527605</v>
      </c>
      <c r="N280" s="14">
        <v>34463.06</v>
      </c>
      <c r="O280" s="16">
        <v>108.200996</v>
      </c>
      <c r="P280" s="3">
        <f t="shared" si="18"/>
        <v>318.50963737893869</v>
      </c>
    </row>
    <row r="281" spans="1:16" ht="15" thickBot="1">
      <c r="A281">
        <f t="shared" si="19"/>
        <v>277</v>
      </c>
      <c r="B281" s="17">
        <v>43664</v>
      </c>
      <c r="C281" s="12"/>
      <c r="D281">
        <v>6021.1499020000001</v>
      </c>
      <c r="F281" s="18">
        <v>6785.98</v>
      </c>
      <c r="G281" s="13">
        <v>1.2434719999999999</v>
      </c>
      <c r="H281" s="15">
        <f t="shared" si="16"/>
        <v>8438.1761225599985</v>
      </c>
      <c r="I281" s="13"/>
      <c r="J281" s="14">
        <v>15035.35</v>
      </c>
      <c r="K281">
        <v>0.89049999999999996</v>
      </c>
      <c r="L281" s="15">
        <f t="shared" si="17"/>
        <v>16884.166198764739</v>
      </c>
      <c r="N281" s="14">
        <v>33784.14</v>
      </c>
      <c r="O281" s="16">
        <v>107.93699599999999</v>
      </c>
      <c r="P281" s="3">
        <f t="shared" si="18"/>
        <v>312.99870528173676</v>
      </c>
    </row>
    <row r="282" spans="1:16" ht="15" thickBot="1">
      <c r="A282">
        <f t="shared" si="19"/>
        <v>278</v>
      </c>
      <c r="B282" s="17">
        <v>43665</v>
      </c>
      <c r="C282" s="12"/>
      <c r="D282">
        <v>5984.2001950000003</v>
      </c>
      <c r="F282" s="18">
        <v>6779.54</v>
      </c>
      <c r="G282" s="13">
        <v>1.254186</v>
      </c>
      <c r="H282" s="15">
        <f t="shared" si="16"/>
        <v>8502.8041544400003</v>
      </c>
      <c r="I282" s="13"/>
      <c r="J282" s="14">
        <v>15040.19</v>
      </c>
      <c r="K282">
        <v>0.88797999999999999</v>
      </c>
      <c r="L282" s="15">
        <f t="shared" si="17"/>
        <v>16937.532376855335</v>
      </c>
      <c r="N282" s="14">
        <v>34459.54</v>
      </c>
      <c r="O282" s="16">
        <v>107.40100099999999</v>
      </c>
      <c r="P282" s="3">
        <f t="shared" si="18"/>
        <v>320.84933733531966</v>
      </c>
    </row>
    <row r="283" spans="1:16" ht="15" thickBot="1">
      <c r="A283">
        <f t="shared" si="19"/>
        <v>279</v>
      </c>
      <c r="B283" s="17">
        <v>43668</v>
      </c>
      <c r="C283" s="12"/>
      <c r="D283">
        <v>6001.2797849999997</v>
      </c>
      <c r="F283" s="18">
        <v>6794.32</v>
      </c>
      <c r="G283" s="13">
        <v>1.2512829999999999</v>
      </c>
      <c r="H283" s="15">
        <f t="shared" si="16"/>
        <v>8501.6171125599994</v>
      </c>
      <c r="I283" s="13"/>
      <c r="J283" s="14">
        <v>15079.95</v>
      </c>
      <c r="K283">
        <v>0.89139999999999997</v>
      </c>
      <c r="L283" s="15">
        <f t="shared" si="17"/>
        <v>16917.152793358764</v>
      </c>
      <c r="N283" s="14">
        <v>34378.959999999999</v>
      </c>
      <c r="O283" s="16">
        <v>107.80999799999999</v>
      </c>
      <c r="P283" s="3">
        <f t="shared" si="18"/>
        <v>318.88471048853933</v>
      </c>
    </row>
    <row r="284" spans="1:16" ht="15" thickBot="1">
      <c r="A284">
        <f t="shared" si="19"/>
        <v>280</v>
      </c>
      <c r="B284" s="17">
        <v>43669</v>
      </c>
      <c r="C284" s="12"/>
      <c r="D284">
        <v>6042.4799800000001</v>
      </c>
      <c r="F284" s="18">
        <v>6815.3</v>
      </c>
      <c r="G284" s="13">
        <v>1.2474890000000001</v>
      </c>
      <c r="H284" s="15">
        <f t="shared" si="16"/>
        <v>8502.0117817000009</v>
      </c>
      <c r="I284" s="13"/>
      <c r="J284" s="14">
        <v>15218.49</v>
      </c>
      <c r="K284">
        <v>0.89237</v>
      </c>
      <c r="L284" s="15">
        <f t="shared" si="17"/>
        <v>17054.013469749094</v>
      </c>
      <c r="N284" s="14">
        <v>34706.57</v>
      </c>
      <c r="O284" s="16">
        <v>107.903999</v>
      </c>
      <c r="P284" s="3">
        <f t="shared" si="18"/>
        <v>321.64303753005487</v>
      </c>
    </row>
    <row r="285" spans="1:16" ht="15" thickBot="1">
      <c r="A285">
        <f t="shared" si="19"/>
        <v>281</v>
      </c>
      <c r="B285" s="17">
        <v>43670</v>
      </c>
      <c r="C285" s="12"/>
      <c r="D285">
        <v>6071.0498049999997</v>
      </c>
      <c r="F285" s="18">
        <v>6782.79</v>
      </c>
      <c r="G285" s="13">
        <v>1.243905</v>
      </c>
      <c r="H285" s="15">
        <f t="shared" si="16"/>
        <v>8437.1463949499994</v>
      </c>
      <c r="I285" s="13"/>
      <c r="J285" s="14">
        <v>15185.19</v>
      </c>
      <c r="K285">
        <v>0.89676</v>
      </c>
      <c r="L285" s="15">
        <f t="shared" si="17"/>
        <v>16933.393550113742</v>
      </c>
      <c r="N285" s="14">
        <v>34848.94</v>
      </c>
      <c r="O285" s="16">
        <v>108.23200199999999</v>
      </c>
      <c r="P285" s="3">
        <f t="shared" si="18"/>
        <v>321.98369572799737</v>
      </c>
    </row>
    <row r="286" spans="1:16" ht="15" thickBot="1">
      <c r="A286">
        <f t="shared" si="19"/>
        <v>282</v>
      </c>
      <c r="B286" s="17">
        <v>43671</v>
      </c>
      <c r="C286" s="12"/>
      <c r="D286">
        <v>6039.1298829999996</v>
      </c>
      <c r="F286" s="18">
        <v>6770.5</v>
      </c>
      <c r="G286" s="13">
        <v>1.2485949999999999</v>
      </c>
      <c r="H286" s="15">
        <f t="shared" si="16"/>
        <v>8453.6124474999997</v>
      </c>
      <c r="I286" s="13"/>
      <c r="J286" s="14">
        <v>15109.85</v>
      </c>
      <c r="K286">
        <v>0.89746999999999999</v>
      </c>
      <c r="L286" s="15">
        <f t="shared" si="17"/>
        <v>16836.050230091256</v>
      </c>
      <c r="N286" s="14">
        <v>34924.35</v>
      </c>
      <c r="O286" s="16">
        <v>108.189003</v>
      </c>
      <c r="P286" s="3">
        <f t="shared" si="18"/>
        <v>322.80868694205452</v>
      </c>
    </row>
    <row r="287" spans="1:16" ht="15" thickBot="1">
      <c r="A287">
        <f t="shared" si="19"/>
        <v>283</v>
      </c>
      <c r="B287" s="17">
        <v>43672</v>
      </c>
      <c r="C287" s="12"/>
      <c r="D287">
        <v>6083.8198240000002</v>
      </c>
      <c r="F287" s="18">
        <v>6792.28</v>
      </c>
      <c r="G287" s="13">
        <v>1.2453449999999999</v>
      </c>
      <c r="H287" s="15">
        <f t="shared" si="16"/>
        <v>8458.7319365999992</v>
      </c>
      <c r="I287" s="13"/>
      <c r="J287" s="14">
        <v>15196.52</v>
      </c>
      <c r="K287">
        <v>0.89717000000000002</v>
      </c>
      <c r="L287" s="15">
        <f t="shared" si="17"/>
        <v>16938.283714346224</v>
      </c>
      <c r="N287" s="14">
        <v>34766.39</v>
      </c>
      <c r="O287" s="16">
        <v>108.666</v>
      </c>
      <c r="P287" s="3">
        <f t="shared" si="18"/>
        <v>319.93806710470619</v>
      </c>
    </row>
    <row r="288" spans="1:16" ht="15" thickBot="1">
      <c r="A288">
        <f t="shared" si="19"/>
        <v>284</v>
      </c>
      <c r="B288" s="17">
        <v>43675</v>
      </c>
      <c r="C288" s="12"/>
      <c r="D288">
        <v>6074.0097660000001</v>
      </c>
      <c r="F288" s="18">
        <v>6848.64</v>
      </c>
      <c r="G288" s="13">
        <v>1.23767</v>
      </c>
      <c r="H288" s="15">
        <f t="shared" si="16"/>
        <v>8476.3562688000002</v>
      </c>
      <c r="I288" s="13"/>
      <c r="J288" s="14">
        <v>15172.28</v>
      </c>
      <c r="K288">
        <v>0.89829999999999999</v>
      </c>
      <c r="L288" s="15">
        <f t="shared" si="17"/>
        <v>16889.992207503063</v>
      </c>
      <c r="N288" s="14">
        <v>34700.01</v>
      </c>
      <c r="O288" s="16">
        <v>108.633003</v>
      </c>
      <c r="P288" s="3">
        <f t="shared" si="18"/>
        <v>319.42419929236422</v>
      </c>
    </row>
    <row r="289" spans="1:16" ht="15" thickBot="1">
      <c r="A289">
        <f t="shared" si="19"/>
        <v>285</v>
      </c>
      <c r="B289" s="17">
        <v>43676</v>
      </c>
      <c r="C289" s="12"/>
      <c r="D289">
        <v>6058.9599609999996</v>
      </c>
      <c r="F289" s="18">
        <v>6934.64</v>
      </c>
      <c r="G289" s="13">
        <v>1.2217469999999999</v>
      </c>
      <c r="H289" s="15">
        <f t="shared" si="16"/>
        <v>8472.3756160800003</v>
      </c>
      <c r="I289" s="13"/>
      <c r="J289" s="14">
        <v>14928.4</v>
      </c>
      <c r="K289">
        <v>0.89742</v>
      </c>
      <c r="L289" s="15">
        <f t="shared" si="17"/>
        <v>16634.797530699114</v>
      </c>
      <c r="N289" s="14">
        <v>34850.870000000003</v>
      </c>
      <c r="O289" s="16">
        <v>108.86599699999999</v>
      </c>
      <c r="P289" s="3">
        <f t="shared" si="18"/>
        <v>320.12631088107338</v>
      </c>
    </row>
    <row r="290" spans="1:16" ht="15" thickBot="1">
      <c r="A290">
        <f t="shared" si="19"/>
        <v>286</v>
      </c>
      <c r="B290" s="17">
        <v>43677</v>
      </c>
      <c r="C290" s="12"/>
      <c r="D290">
        <v>5993.169922</v>
      </c>
      <c r="F290" s="18">
        <v>6873.37</v>
      </c>
      <c r="G290" s="13">
        <v>1.2161599999999999</v>
      </c>
      <c r="H290" s="15">
        <f t="shared" si="16"/>
        <v>8359.1176591999993</v>
      </c>
      <c r="I290" s="13"/>
      <c r="J290" s="14">
        <v>14949.61</v>
      </c>
      <c r="K290">
        <v>0.89622000000000002</v>
      </c>
      <c r="L290" s="15">
        <f t="shared" si="17"/>
        <v>16680.736872642879</v>
      </c>
      <c r="N290" s="14">
        <v>34549.42</v>
      </c>
      <c r="O290" s="16">
        <v>108.56199599999999</v>
      </c>
      <c r="P290" s="3">
        <f t="shared" si="18"/>
        <v>318.24599098196387</v>
      </c>
    </row>
    <row r="291" spans="1:16" ht="15" thickBot="1">
      <c r="A291">
        <f t="shared" si="19"/>
        <v>287</v>
      </c>
      <c r="B291" s="17">
        <v>43678</v>
      </c>
      <c r="C291" s="12"/>
      <c r="D291">
        <v>5939.830078</v>
      </c>
      <c r="F291" s="18">
        <v>6837.79</v>
      </c>
      <c r="G291" s="13">
        <v>1.2153769999999999</v>
      </c>
      <c r="H291" s="15">
        <f t="shared" si="16"/>
        <v>8310.4926968299987</v>
      </c>
      <c r="I291" s="13"/>
      <c r="J291" s="14">
        <v>15053.93</v>
      </c>
      <c r="K291">
        <v>0.9032</v>
      </c>
      <c r="L291" s="15">
        <f t="shared" si="17"/>
        <v>16667.327280779453</v>
      </c>
      <c r="N291" s="14">
        <v>34580.660000000003</v>
      </c>
      <c r="O291" s="16">
        <v>108.82</v>
      </c>
      <c r="P291" s="3">
        <f t="shared" si="18"/>
        <v>317.77853335783868</v>
      </c>
    </row>
    <row r="292" spans="1:16" ht="15" thickBot="1">
      <c r="A292">
        <f t="shared" si="19"/>
        <v>288</v>
      </c>
      <c r="B292" s="17">
        <v>43679</v>
      </c>
      <c r="C292" s="12"/>
      <c r="D292">
        <v>5897.1000979999999</v>
      </c>
      <c r="F292" s="18">
        <v>6712.59</v>
      </c>
      <c r="G292" s="13">
        <v>1.2124299999999999</v>
      </c>
      <c r="H292" s="15">
        <f t="shared" si="16"/>
        <v>8138.5454936999995</v>
      </c>
      <c r="I292" s="13"/>
      <c r="J292" s="14">
        <v>14516.47</v>
      </c>
      <c r="K292">
        <v>0.90261999999999998</v>
      </c>
      <c r="L292" s="15">
        <f t="shared" si="17"/>
        <v>16082.592896235403</v>
      </c>
      <c r="N292" s="14">
        <v>33852.11</v>
      </c>
      <c r="O292" s="16">
        <v>107.431</v>
      </c>
      <c r="P292" s="3">
        <f t="shared" si="18"/>
        <v>315.10560266589721</v>
      </c>
    </row>
    <row r="293" spans="1:16" ht="15" thickBot="1">
      <c r="A293">
        <f t="shared" si="19"/>
        <v>289</v>
      </c>
      <c r="B293" s="17">
        <v>43682</v>
      </c>
      <c r="C293" s="12"/>
      <c r="D293">
        <v>5721.7998049999997</v>
      </c>
      <c r="F293" s="18">
        <v>6533.51</v>
      </c>
      <c r="G293" s="13">
        <v>1.215214</v>
      </c>
      <c r="H293" s="15">
        <f t="shared" si="16"/>
        <v>7939.6128211400001</v>
      </c>
      <c r="I293" s="13"/>
      <c r="J293" s="14">
        <v>14198.32</v>
      </c>
      <c r="K293">
        <v>0.90024999999999999</v>
      </c>
      <c r="L293" s="15">
        <f t="shared" si="17"/>
        <v>15771.530130519301</v>
      </c>
      <c r="N293" s="14">
        <v>33263.160000000003</v>
      </c>
      <c r="O293" s="16">
        <v>106.577003</v>
      </c>
      <c r="P293" s="3">
        <f t="shared" si="18"/>
        <v>312.10447904976274</v>
      </c>
    </row>
    <row r="294" spans="1:16" ht="15" thickBot="1">
      <c r="A294">
        <f t="shared" si="19"/>
        <v>290</v>
      </c>
      <c r="B294" s="17">
        <v>43683</v>
      </c>
      <c r="C294" s="12"/>
      <c r="D294">
        <v>5796.7202150000003</v>
      </c>
      <c r="F294" s="18">
        <v>6503.05</v>
      </c>
      <c r="G294" s="13">
        <v>1.2158199999999999</v>
      </c>
      <c r="H294" s="15">
        <f t="shared" si="16"/>
        <v>7906.5382509999999</v>
      </c>
      <c r="I294" s="13"/>
      <c r="J294" s="14">
        <v>14179.65</v>
      </c>
      <c r="K294">
        <v>0.88937999999999995</v>
      </c>
      <c r="L294" s="15">
        <f t="shared" si="17"/>
        <v>15943.297578088106</v>
      </c>
      <c r="N294" s="14">
        <v>33046.47</v>
      </c>
      <c r="O294" s="16">
        <v>105.593002</v>
      </c>
      <c r="P294" s="3">
        <f t="shared" si="18"/>
        <v>312.96079639823103</v>
      </c>
    </row>
    <row r="295" spans="1:16" ht="15" thickBot="1">
      <c r="A295">
        <f t="shared" si="19"/>
        <v>291</v>
      </c>
      <c r="B295" s="17">
        <v>43684</v>
      </c>
      <c r="C295" s="12"/>
      <c r="D295">
        <v>5801.3198240000002</v>
      </c>
      <c r="F295" s="18">
        <v>6491.18</v>
      </c>
      <c r="G295" s="13">
        <v>1.216974</v>
      </c>
      <c r="H295" s="15">
        <f t="shared" si="16"/>
        <v>7899.5972893200005</v>
      </c>
      <c r="I295" s="13"/>
      <c r="J295" s="14">
        <v>14265.94</v>
      </c>
      <c r="K295">
        <v>0.89229999999999998</v>
      </c>
      <c r="L295" s="15">
        <f t="shared" si="17"/>
        <v>15987.829205424185</v>
      </c>
      <c r="N295" s="14">
        <v>32936.1</v>
      </c>
      <c r="O295" s="16">
        <v>106.33699799999999</v>
      </c>
      <c r="P295" s="3">
        <f t="shared" si="18"/>
        <v>309.73321251743442</v>
      </c>
    </row>
    <row r="296" spans="1:16" ht="15" thickBot="1">
      <c r="A296">
        <f t="shared" si="19"/>
        <v>292</v>
      </c>
      <c r="B296" s="17">
        <v>43685</v>
      </c>
      <c r="C296" s="12"/>
      <c r="D296">
        <v>5911.6601559999999</v>
      </c>
      <c r="F296" s="18">
        <v>6557.43</v>
      </c>
      <c r="G296" s="13">
        <v>1.214329</v>
      </c>
      <c r="H296" s="15">
        <f t="shared" si="16"/>
        <v>7962.8774144700001</v>
      </c>
      <c r="I296" s="13"/>
      <c r="J296" s="14">
        <v>14594.92</v>
      </c>
      <c r="K296">
        <v>0.89251000000000003</v>
      </c>
      <c r="L296" s="15">
        <f t="shared" si="17"/>
        <v>16352.668317441821</v>
      </c>
      <c r="N296" s="14">
        <v>33059.370000000003</v>
      </c>
      <c r="O296" s="16">
        <v>106.121002</v>
      </c>
      <c r="P296" s="3">
        <f t="shared" si="18"/>
        <v>311.52523418502966</v>
      </c>
    </row>
    <row r="297" spans="1:16" ht="15" thickBot="1">
      <c r="A297">
        <f t="shared" si="19"/>
        <v>293</v>
      </c>
      <c r="B297" s="17">
        <v>43686</v>
      </c>
      <c r="C297" s="12"/>
      <c r="D297">
        <v>5873.4702150000003</v>
      </c>
      <c r="F297" s="18">
        <v>6599.26</v>
      </c>
      <c r="G297" s="13">
        <v>1.2143729999999999</v>
      </c>
      <c r="H297" s="15">
        <f t="shared" si="16"/>
        <v>8013.96316398</v>
      </c>
      <c r="I297" s="13"/>
      <c r="J297" s="14">
        <v>14432.3</v>
      </c>
      <c r="K297">
        <v>0.89388000000000001</v>
      </c>
      <c r="L297" s="15">
        <f t="shared" si="17"/>
        <v>16145.679509553855</v>
      </c>
      <c r="N297" s="14">
        <v>33206.21</v>
      </c>
      <c r="O297" s="16">
        <v>105.87400100000001</v>
      </c>
      <c r="P297" s="3">
        <f t="shared" si="18"/>
        <v>313.63894522131073</v>
      </c>
    </row>
    <row r="298" spans="1:16" ht="15" thickBot="1">
      <c r="A298">
        <f t="shared" si="19"/>
        <v>294</v>
      </c>
      <c r="B298" s="17">
        <v>43690</v>
      </c>
      <c r="C298" s="12"/>
      <c r="D298">
        <v>5890.1601559999999</v>
      </c>
      <c r="F298" s="18">
        <v>6535.19</v>
      </c>
      <c r="G298" s="13">
        <v>1.207875</v>
      </c>
      <c r="H298" s="15">
        <f t="shared" si="16"/>
        <v>7893.6926212499993</v>
      </c>
      <c r="I298" s="13"/>
      <c r="J298" s="14">
        <v>14527.5</v>
      </c>
      <c r="K298">
        <v>0.89139999999999997</v>
      </c>
      <c r="L298" s="15">
        <f t="shared" si="17"/>
        <v>16297.397352479247</v>
      </c>
      <c r="N298" s="14">
        <v>32837.980000000003</v>
      </c>
      <c r="O298" s="16">
        <v>105.358002</v>
      </c>
      <c r="P298" s="3">
        <f t="shared" si="18"/>
        <v>311.67998041572582</v>
      </c>
    </row>
    <row r="299" spans="1:16" ht="15" thickBot="1">
      <c r="A299">
        <f t="shared" si="19"/>
        <v>295</v>
      </c>
      <c r="B299" s="17">
        <v>43691</v>
      </c>
      <c r="C299" s="12"/>
      <c r="D299">
        <v>5719.2998049999997</v>
      </c>
      <c r="F299" s="18">
        <v>6485.2</v>
      </c>
      <c r="G299" s="13">
        <v>1.206418</v>
      </c>
      <c r="H299" s="15">
        <f t="shared" si="16"/>
        <v>7823.8620136</v>
      </c>
      <c r="I299" s="13"/>
      <c r="J299" s="14">
        <v>14224.74</v>
      </c>
      <c r="K299">
        <v>0.89468999999999999</v>
      </c>
      <c r="L299" s="15">
        <f t="shared" si="17"/>
        <v>15899.071186668009</v>
      </c>
      <c r="N299" s="14">
        <v>33158.550000000003</v>
      </c>
      <c r="O299" s="16">
        <v>106.589996</v>
      </c>
      <c r="P299" s="3">
        <f t="shared" si="18"/>
        <v>311.08501026681716</v>
      </c>
    </row>
    <row r="300" spans="1:16" ht="15" thickBot="1">
      <c r="A300">
        <f t="shared" si="19"/>
        <v>296</v>
      </c>
      <c r="B300" s="17">
        <v>43692</v>
      </c>
      <c r="C300" s="12"/>
      <c r="D300">
        <v>5734.4902339999999</v>
      </c>
      <c r="F300" s="18">
        <v>6425.44</v>
      </c>
      <c r="G300" s="13">
        <v>1.20604</v>
      </c>
      <c r="H300" s="15">
        <f t="shared" si="16"/>
        <v>7749.3376575999991</v>
      </c>
      <c r="I300" s="13"/>
      <c r="J300" s="14">
        <v>14185.8</v>
      </c>
      <c r="K300">
        <v>0.89739999999999998</v>
      </c>
      <c r="L300" s="15">
        <f t="shared" si="17"/>
        <v>15807.66659237798</v>
      </c>
      <c r="N300" s="14">
        <v>32758.05</v>
      </c>
      <c r="O300" s="16">
        <v>105.916</v>
      </c>
      <c r="P300" s="3">
        <f t="shared" si="18"/>
        <v>309.28329997356394</v>
      </c>
    </row>
    <row r="301" spans="1:16" ht="15" thickBot="1">
      <c r="A301">
        <f t="shared" si="19"/>
        <v>297</v>
      </c>
      <c r="B301" s="17">
        <v>43693</v>
      </c>
      <c r="C301" s="12"/>
      <c r="D301">
        <v>5818.169922</v>
      </c>
      <c r="F301" s="18">
        <v>6468.27</v>
      </c>
      <c r="G301" s="13">
        <v>1.2091609999999999</v>
      </c>
      <c r="H301" s="15">
        <f t="shared" si="16"/>
        <v>7821.1798214700002</v>
      </c>
      <c r="I301" s="13"/>
      <c r="J301" s="14">
        <v>14358.79</v>
      </c>
      <c r="K301">
        <v>0.89980000000000004</v>
      </c>
      <c r="L301" s="15">
        <f t="shared" si="17"/>
        <v>15957.75727939542</v>
      </c>
      <c r="N301" s="14">
        <v>32779.18</v>
      </c>
      <c r="O301" s="16">
        <v>106.083</v>
      </c>
      <c r="P301" s="3">
        <f t="shared" si="18"/>
        <v>308.99559778663877</v>
      </c>
    </row>
    <row r="302" spans="1:16" ht="15" thickBot="1">
      <c r="A302">
        <f t="shared" si="19"/>
        <v>298</v>
      </c>
      <c r="B302" s="17">
        <v>43696</v>
      </c>
      <c r="C302" s="12"/>
      <c r="D302">
        <v>5888.9301759999998</v>
      </c>
      <c r="F302" s="18">
        <v>6514.15</v>
      </c>
      <c r="G302" s="13">
        <v>1.2161010000000001</v>
      </c>
      <c r="H302" s="15">
        <f t="shared" si="16"/>
        <v>7921.8643291500002</v>
      </c>
      <c r="I302" s="13"/>
      <c r="J302" s="14">
        <v>14551.12</v>
      </c>
      <c r="K302">
        <v>0.90139999999999998</v>
      </c>
      <c r="L302" s="15">
        <f t="shared" si="17"/>
        <v>16142.800088750833</v>
      </c>
      <c r="N302" s="14">
        <v>33010.910000000003</v>
      </c>
      <c r="O302" s="16">
        <v>106.43</v>
      </c>
      <c r="P302" s="3">
        <f t="shared" si="18"/>
        <v>310.16546086629711</v>
      </c>
    </row>
    <row r="303" spans="1:16" ht="15" thickBot="1">
      <c r="A303">
        <f t="shared" si="19"/>
        <v>299</v>
      </c>
      <c r="B303" s="17">
        <v>43697</v>
      </c>
      <c r="C303" s="12"/>
      <c r="D303">
        <v>5842.7597660000001</v>
      </c>
      <c r="F303" s="18">
        <v>6517.9</v>
      </c>
      <c r="G303" s="13">
        <v>1.2131510000000001</v>
      </c>
      <c r="H303" s="15">
        <f t="shared" si="16"/>
        <v>7907.1969029000002</v>
      </c>
      <c r="I303" s="13"/>
      <c r="J303" s="14">
        <v>14478.21</v>
      </c>
      <c r="K303">
        <v>0.90227000000000002</v>
      </c>
      <c r="L303" s="15">
        <f t="shared" si="17"/>
        <v>16046.427344364767</v>
      </c>
      <c r="N303" s="14">
        <v>33194.019999999997</v>
      </c>
      <c r="O303" s="16">
        <v>106.57399700000001</v>
      </c>
      <c r="P303" s="3">
        <f t="shared" si="18"/>
        <v>311.4645310713081</v>
      </c>
    </row>
    <row r="304" spans="1:16" ht="15" thickBot="1">
      <c r="A304">
        <f t="shared" si="19"/>
        <v>300</v>
      </c>
      <c r="B304" s="17">
        <v>43698</v>
      </c>
      <c r="C304" s="12"/>
      <c r="D304">
        <v>5891.1899409999996</v>
      </c>
      <c r="F304" s="18">
        <v>6518.71</v>
      </c>
      <c r="G304" s="13">
        <v>1.216234</v>
      </c>
      <c r="H304" s="15">
        <f t="shared" si="16"/>
        <v>7928.2767381399999</v>
      </c>
      <c r="I304" s="13"/>
      <c r="J304" s="14">
        <v>14724.28</v>
      </c>
      <c r="K304">
        <v>0.90107999999999999</v>
      </c>
      <c r="L304" s="15">
        <f t="shared" si="17"/>
        <v>16340.702268389045</v>
      </c>
      <c r="N304" s="14">
        <v>33099.870000000003</v>
      </c>
      <c r="O304" s="16">
        <v>106.274002</v>
      </c>
      <c r="P304" s="3">
        <f t="shared" si="18"/>
        <v>311.45782954517892</v>
      </c>
    </row>
    <row r="305" spans="1:16" ht="15" thickBot="1">
      <c r="A305">
        <f t="shared" si="19"/>
        <v>301</v>
      </c>
      <c r="B305" s="17">
        <v>43699</v>
      </c>
      <c r="C305" s="12"/>
      <c r="D305">
        <v>5888.3701170000004</v>
      </c>
      <c r="F305" s="18">
        <v>6506.95</v>
      </c>
      <c r="G305" s="13">
        <v>1.2132240000000001</v>
      </c>
      <c r="H305" s="15">
        <f t="shared" si="16"/>
        <v>7894.3879068000006</v>
      </c>
      <c r="I305" s="13"/>
      <c r="J305" s="14">
        <v>14596.33</v>
      </c>
      <c r="K305">
        <v>0.90164999999999995</v>
      </c>
      <c r="L305" s="15">
        <f t="shared" si="17"/>
        <v>16188.4655908612</v>
      </c>
      <c r="N305" s="14">
        <v>33115.019999999997</v>
      </c>
      <c r="O305" s="16">
        <v>106.59699999999999</v>
      </c>
      <c r="P305" s="3">
        <f t="shared" si="18"/>
        <v>310.6562098370498</v>
      </c>
    </row>
    <row r="306" spans="1:16" ht="15" thickBot="1">
      <c r="A306">
        <f t="shared" si="19"/>
        <v>302</v>
      </c>
      <c r="B306" s="17">
        <v>43700</v>
      </c>
      <c r="C306" s="12"/>
      <c r="D306">
        <v>5735.6298829999996</v>
      </c>
      <c r="F306" s="18">
        <v>6498.99</v>
      </c>
      <c r="G306" s="13">
        <v>1.22519</v>
      </c>
      <c r="H306" s="15">
        <f t="shared" si="16"/>
        <v>7962.4975580999999</v>
      </c>
      <c r="I306" s="13"/>
      <c r="J306" s="14">
        <v>14430.07</v>
      </c>
      <c r="K306">
        <v>0.9022</v>
      </c>
      <c r="L306" s="15">
        <f t="shared" si="17"/>
        <v>15994.313899357127</v>
      </c>
      <c r="N306" s="14">
        <v>33248.1</v>
      </c>
      <c r="O306" s="16">
        <v>106.468002</v>
      </c>
      <c r="P306" s="3">
        <f t="shared" si="18"/>
        <v>312.28255790880718</v>
      </c>
    </row>
    <row r="307" spans="1:16" ht="15" thickBot="1">
      <c r="A307">
        <f t="shared" si="19"/>
        <v>303</v>
      </c>
      <c r="B307" s="17">
        <v>43704</v>
      </c>
      <c r="C307" s="12"/>
      <c r="D307">
        <v>5780.7900390000004</v>
      </c>
      <c r="F307" s="18">
        <v>6452.95</v>
      </c>
      <c r="G307" s="13">
        <v>1.2221949999999999</v>
      </c>
      <c r="H307" s="15">
        <f t="shared" si="16"/>
        <v>7886.7632252499989</v>
      </c>
      <c r="I307" s="13"/>
      <c r="J307" s="14">
        <v>14593.21</v>
      </c>
      <c r="K307">
        <v>0.90059999999999996</v>
      </c>
      <c r="L307" s="15">
        <f t="shared" si="17"/>
        <v>16203.875194314902</v>
      </c>
      <c r="N307" s="14">
        <v>32839.01</v>
      </c>
      <c r="O307" s="16">
        <v>105.977997</v>
      </c>
      <c r="P307" s="3">
        <f t="shared" si="18"/>
        <v>309.86630177582992</v>
      </c>
    </row>
    <row r="308" spans="1:16" ht="15" thickBot="1">
      <c r="A308">
        <f t="shared" si="19"/>
        <v>304</v>
      </c>
      <c r="B308" s="17">
        <v>43705</v>
      </c>
      <c r="C308" s="12"/>
      <c r="D308">
        <v>5818.8398440000001</v>
      </c>
      <c r="F308" s="18">
        <v>6457.79</v>
      </c>
      <c r="G308" s="13">
        <v>1.2283200000000001</v>
      </c>
      <c r="H308" s="15">
        <f t="shared" si="16"/>
        <v>7932.2326128000004</v>
      </c>
      <c r="I308" s="13"/>
      <c r="J308" s="14">
        <v>14543.66</v>
      </c>
      <c r="K308">
        <v>0.90171000000000001</v>
      </c>
      <c r="L308" s="15">
        <f t="shared" si="17"/>
        <v>16128.977165607568</v>
      </c>
      <c r="N308" s="14">
        <v>32876.480000000003</v>
      </c>
      <c r="O308" s="16">
        <v>105.737999</v>
      </c>
      <c r="P308" s="3">
        <f t="shared" si="18"/>
        <v>310.92398485808309</v>
      </c>
    </row>
    <row r="309" spans="1:16" ht="15" thickBot="1">
      <c r="A309">
        <f t="shared" si="19"/>
        <v>305</v>
      </c>
      <c r="B309" s="17">
        <v>43706</v>
      </c>
      <c r="C309" s="12"/>
      <c r="D309">
        <v>5893.6499020000001</v>
      </c>
      <c r="F309" s="18">
        <v>6507.16</v>
      </c>
      <c r="G309" s="13">
        <v>1.2218519999999999</v>
      </c>
      <c r="H309" s="15">
        <f t="shared" si="16"/>
        <v>7950.7864603199996</v>
      </c>
      <c r="I309" s="13"/>
      <c r="J309" s="14">
        <v>14763.55</v>
      </c>
      <c r="K309">
        <v>0.90205000000000002</v>
      </c>
      <c r="L309" s="15">
        <f t="shared" si="17"/>
        <v>16366.664819023335</v>
      </c>
      <c r="N309" s="14">
        <v>32871.79</v>
      </c>
      <c r="O309" s="16">
        <v>106.07</v>
      </c>
      <c r="P309" s="3">
        <f t="shared" si="18"/>
        <v>309.90657113227115</v>
      </c>
    </row>
    <row r="310" spans="1:16" ht="15" thickBot="1">
      <c r="A310">
        <f t="shared" si="19"/>
        <v>306</v>
      </c>
      <c r="B310" s="17">
        <v>43707</v>
      </c>
      <c r="C310" s="12"/>
      <c r="D310">
        <v>5898.2299800000001</v>
      </c>
      <c r="F310" s="18">
        <v>6577.31</v>
      </c>
      <c r="G310" s="13">
        <v>1.21865</v>
      </c>
      <c r="H310" s="15">
        <f t="shared" si="16"/>
        <v>8015.4388315000006</v>
      </c>
      <c r="I310" s="13"/>
      <c r="J310" s="14">
        <v>14846.19</v>
      </c>
      <c r="K310">
        <v>0.90400000000000003</v>
      </c>
      <c r="L310" s="15">
        <f t="shared" si="17"/>
        <v>16422.776548672566</v>
      </c>
      <c r="N310" s="14">
        <v>33262.89</v>
      </c>
      <c r="O310" s="16">
        <v>106.43800400000001</v>
      </c>
      <c r="P310" s="3">
        <f t="shared" si="18"/>
        <v>312.50952432366165</v>
      </c>
    </row>
    <row r="311" spans="1:16" ht="15" thickBot="1">
      <c r="A311">
        <f t="shared" si="19"/>
        <v>307</v>
      </c>
      <c r="B311" s="17">
        <v>43711</v>
      </c>
      <c r="C311" s="12"/>
      <c r="D311">
        <v>5857.9501950000003</v>
      </c>
      <c r="F311" s="18">
        <v>6631.73</v>
      </c>
      <c r="G311" s="13">
        <v>1.206666</v>
      </c>
      <c r="H311" s="15">
        <f t="shared" si="16"/>
        <v>8002.28311218</v>
      </c>
      <c r="I311" s="13"/>
      <c r="J311" s="14">
        <v>14807.16</v>
      </c>
      <c r="K311">
        <v>0.91169999999999995</v>
      </c>
      <c r="L311" s="15">
        <f t="shared" si="17"/>
        <v>16241.263573543929</v>
      </c>
      <c r="N311" s="14">
        <v>33135.629999999997</v>
      </c>
      <c r="O311" s="16">
        <v>106.193001</v>
      </c>
      <c r="P311" s="3">
        <f t="shared" si="18"/>
        <v>312.03214607335559</v>
      </c>
    </row>
    <row r="312" spans="1:16" ht="15" thickBot="1">
      <c r="A312">
        <f t="shared" si="19"/>
        <v>308</v>
      </c>
      <c r="B312" s="17">
        <v>43712</v>
      </c>
      <c r="C312" s="12"/>
      <c r="D312">
        <v>5921.9599609999996</v>
      </c>
      <c r="F312" s="18">
        <v>6658.38</v>
      </c>
      <c r="G312" s="13">
        <v>1.209044</v>
      </c>
      <c r="H312" s="15">
        <f t="shared" si="16"/>
        <v>8050.2743887200004</v>
      </c>
      <c r="I312" s="13"/>
      <c r="J312" s="14">
        <v>14985.95</v>
      </c>
      <c r="K312">
        <v>0.91120000000000001</v>
      </c>
      <c r="L312" s="15">
        <f t="shared" si="17"/>
        <v>16446.389376646181</v>
      </c>
      <c r="N312" s="14">
        <v>33174.160000000003</v>
      </c>
      <c r="O312" s="16">
        <v>105.861</v>
      </c>
      <c r="P312" s="3">
        <f t="shared" si="18"/>
        <v>313.37470834396049</v>
      </c>
    </row>
    <row r="313" spans="1:16" ht="15" thickBot="1">
      <c r="A313">
        <f t="shared" si="19"/>
        <v>309</v>
      </c>
      <c r="B313" s="17">
        <v>43713</v>
      </c>
      <c r="C313" s="12"/>
      <c r="D313">
        <v>6000.3798829999996</v>
      </c>
      <c r="F313" s="18">
        <v>6652.72</v>
      </c>
      <c r="G313" s="13">
        <v>1.22489</v>
      </c>
      <c r="H313" s="15">
        <f t="shared" si="16"/>
        <v>8148.8502008000005</v>
      </c>
      <c r="I313" s="13"/>
      <c r="J313" s="14">
        <v>15151.99</v>
      </c>
      <c r="K313">
        <v>0.90620999999999996</v>
      </c>
      <c r="L313" s="15">
        <f t="shared" si="17"/>
        <v>16720.17523532073</v>
      </c>
      <c r="N313" s="14">
        <v>33875.910000000003</v>
      </c>
      <c r="O313" s="16">
        <v>106.324997</v>
      </c>
      <c r="P313" s="3">
        <f t="shared" si="18"/>
        <v>318.60720391085459</v>
      </c>
    </row>
    <row r="314" spans="1:16" ht="15" thickBot="1">
      <c r="A314">
        <f t="shared" si="19"/>
        <v>310</v>
      </c>
      <c r="B314" s="17">
        <v>43714</v>
      </c>
      <c r="C314" s="12"/>
      <c r="D314">
        <v>6006.0698240000002</v>
      </c>
      <c r="F314" s="18">
        <v>6646.75</v>
      </c>
      <c r="G314" s="13">
        <v>1.2323919999999999</v>
      </c>
      <c r="H314" s="15">
        <f t="shared" si="16"/>
        <v>8191.4015259999996</v>
      </c>
      <c r="I314" s="13"/>
      <c r="J314" s="14">
        <v>15180.77</v>
      </c>
      <c r="K314">
        <v>0.90610000000000002</v>
      </c>
      <c r="L314" s="15">
        <f t="shared" si="17"/>
        <v>16753.967553250193</v>
      </c>
      <c r="N314" s="14">
        <v>34058.46</v>
      </c>
      <c r="O314" s="16">
        <v>107.07199900000001</v>
      </c>
      <c r="P314" s="3">
        <f t="shared" si="18"/>
        <v>318.08932604312355</v>
      </c>
    </row>
    <row r="315" spans="1:16" ht="15" thickBot="1">
      <c r="A315">
        <f t="shared" si="19"/>
        <v>311</v>
      </c>
      <c r="B315" s="17">
        <v>43717</v>
      </c>
      <c r="C315" s="12"/>
      <c r="D315">
        <v>6005.9902339999999</v>
      </c>
      <c r="F315" s="18">
        <v>6611.75</v>
      </c>
      <c r="G315" s="13">
        <v>1.228305</v>
      </c>
      <c r="H315" s="15">
        <f t="shared" si="16"/>
        <v>8121.2455837500002</v>
      </c>
      <c r="I315" s="13"/>
      <c r="J315" s="14">
        <v>15140.04</v>
      </c>
      <c r="K315">
        <v>0.90739000000000003</v>
      </c>
      <c r="L315" s="15">
        <f t="shared" si="17"/>
        <v>16685.262125436693</v>
      </c>
      <c r="N315" s="14">
        <v>34249.4</v>
      </c>
      <c r="O315" s="16">
        <v>106.94499999999999</v>
      </c>
      <c r="P315" s="3">
        <f t="shared" si="18"/>
        <v>320.25246622095472</v>
      </c>
    </row>
    <row r="316" spans="1:16" ht="15" thickBot="1">
      <c r="A316">
        <f t="shared" si="19"/>
        <v>312</v>
      </c>
      <c r="B316" s="17">
        <v>43718</v>
      </c>
      <c r="C316" s="12"/>
      <c r="D316">
        <v>6008.1201170000004</v>
      </c>
      <c r="F316" s="18">
        <v>6605.71</v>
      </c>
      <c r="G316" s="13">
        <v>1.234537</v>
      </c>
      <c r="H316" s="15">
        <f t="shared" si="16"/>
        <v>8154.9934062700004</v>
      </c>
      <c r="I316" s="13"/>
      <c r="J316" s="14">
        <v>15151.56</v>
      </c>
      <c r="K316">
        <v>0.90510999999999997</v>
      </c>
      <c r="L316" s="15">
        <f t="shared" si="17"/>
        <v>16740.0205499884</v>
      </c>
      <c r="N316" s="14">
        <v>34367.769999999997</v>
      </c>
      <c r="O316" s="16">
        <v>107.33699799999999</v>
      </c>
      <c r="P316" s="3">
        <f t="shared" si="18"/>
        <v>320.18568285280344</v>
      </c>
    </row>
    <row r="317" spans="1:16" ht="15" thickBot="1">
      <c r="A317">
        <f t="shared" si="19"/>
        <v>313</v>
      </c>
      <c r="B317" s="17">
        <v>43719</v>
      </c>
      <c r="C317" s="12"/>
      <c r="D317">
        <v>6051.8701170000004</v>
      </c>
      <c r="F317" s="18">
        <v>6668.61</v>
      </c>
      <c r="G317" s="13">
        <v>1.2354830000000001</v>
      </c>
      <c r="H317" s="15">
        <f t="shared" si="16"/>
        <v>8238.9542886300005</v>
      </c>
      <c r="I317" s="13"/>
      <c r="J317" s="14">
        <v>15218.89</v>
      </c>
      <c r="K317">
        <v>0.90495000000000003</v>
      </c>
      <c r="L317" s="15">
        <f t="shared" si="17"/>
        <v>16817.382175810817</v>
      </c>
      <c r="N317" s="14">
        <v>34698.18</v>
      </c>
      <c r="O317" s="16">
        <v>107.599998</v>
      </c>
      <c r="P317" s="3">
        <f t="shared" si="18"/>
        <v>322.47379781549813</v>
      </c>
    </row>
    <row r="318" spans="1:16" ht="15" thickBot="1">
      <c r="A318">
        <f t="shared" si="19"/>
        <v>314</v>
      </c>
      <c r="B318" s="17">
        <v>43720</v>
      </c>
      <c r="C318" s="12"/>
      <c r="D318">
        <v>6070.2299800000001</v>
      </c>
      <c r="F318" s="18">
        <v>6701.22</v>
      </c>
      <c r="G318" s="13">
        <v>1.233471</v>
      </c>
      <c r="H318" s="15">
        <f t="shared" si="16"/>
        <v>8265.7605346199998</v>
      </c>
      <c r="I318" s="13"/>
      <c r="J318" s="14">
        <v>15286.06</v>
      </c>
      <c r="K318">
        <v>0.90798000000000001</v>
      </c>
      <c r="L318" s="15">
        <f t="shared" si="17"/>
        <v>16835.238661644529</v>
      </c>
      <c r="N318" s="14">
        <v>34958.199999999997</v>
      </c>
      <c r="O318" s="16">
        <v>108.021004</v>
      </c>
      <c r="P318" s="3">
        <f t="shared" si="18"/>
        <v>323.62409814298707</v>
      </c>
    </row>
    <row r="319" spans="1:16" ht="15" thickBot="1">
      <c r="A319">
        <f t="shared" si="19"/>
        <v>315</v>
      </c>
      <c r="B319" s="17">
        <v>43721</v>
      </c>
      <c r="C319" s="12"/>
      <c r="D319">
        <v>6067.5</v>
      </c>
      <c r="F319" s="18">
        <v>6715.04</v>
      </c>
      <c r="G319" s="13">
        <v>1.232939</v>
      </c>
      <c r="H319" s="15">
        <f t="shared" si="16"/>
        <v>8279.2347025599993</v>
      </c>
      <c r="I319" s="13"/>
      <c r="J319" s="14">
        <v>15320.19</v>
      </c>
      <c r="K319">
        <v>0.90429999999999999</v>
      </c>
      <c r="L319" s="15">
        <f t="shared" si="17"/>
        <v>16941.490655755835</v>
      </c>
      <c r="N319" s="14">
        <v>35325.589999999997</v>
      </c>
      <c r="O319" s="16">
        <v>108.17600299999999</v>
      </c>
      <c r="P319" s="3">
        <f t="shared" si="18"/>
        <v>326.55662088014105</v>
      </c>
    </row>
    <row r="320" spans="1:16" ht="15" thickBot="1">
      <c r="A320">
        <f t="shared" si="19"/>
        <v>316</v>
      </c>
      <c r="B320" s="17">
        <v>43725</v>
      </c>
      <c r="C320" s="12"/>
      <c r="D320">
        <v>6064.3100590000004</v>
      </c>
      <c r="F320" s="18">
        <v>6691.19</v>
      </c>
      <c r="G320" s="13">
        <v>1.2428539999999999</v>
      </c>
      <c r="H320" s="15">
        <f t="shared" si="16"/>
        <v>8316.1722562599989</v>
      </c>
      <c r="I320" s="13"/>
      <c r="J320" s="14">
        <v>15212.42</v>
      </c>
      <c r="K320">
        <v>0.90859999999999996</v>
      </c>
      <c r="L320" s="15">
        <f t="shared" si="17"/>
        <v>16742.703059652213</v>
      </c>
      <c r="N320" s="14">
        <v>35346.519999999997</v>
      </c>
      <c r="O320" s="16">
        <v>108.16100299999999</v>
      </c>
      <c r="P320" s="3">
        <f t="shared" si="18"/>
        <v>326.79541627401511</v>
      </c>
    </row>
    <row r="321" spans="1:16" ht="15" thickBot="1">
      <c r="A321">
        <f t="shared" si="19"/>
        <v>317</v>
      </c>
      <c r="B321" s="17">
        <v>43726</v>
      </c>
      <c r="C321" s="12"/>
      <c r="D321">
        <v>6066.419922</v>
      </c>
      <c r="F321" s="18">
        <v>6698.66</v>
      </c>
      <c r="G321" s="13">
        <v>1.2502660000000001</v>
      </c>
      <c r="H321" s="15">
        <f t="shared" si="16"/>
        <v>8375.1068435600009</v>
      </c>
      <c r="I321" s="13"/>
      <c r="J321" s="14">
        <v>15226.33</v>
      </c>
      <c r="K321">
        <v>0.90295999999999998</v>
      </c>
      <c r="L321" s="15">
        <f t="shared" si="17"/>
        <v>16862.684947284488</v>
      </c>
      <c r="N321" s="14">
        <v>35281.279999999999</v>
      </c>
      <c r="O321" s="16">
        <v>108.08699799999999</v>
      </c>
      <c r="P321" s="3">
        <f t="shared" si="18"/>
        <v>326.41557868042554</v>
      </c>
    </row>
    <row r="322" spans="1:16" ht="15" thickBot="1">
      <c r="A322">
        <f t="shared" si="19"/>
        <v>318</v>
      </c>
      <c r="B322" s="17">
        <v>43727</v>
      </c>
      <c r="C322" s="12"/>
      <c r="D322">
        <v>6066.8999020000001</v>
      </c>
      <c r="F322" s="18">
        <v>6689.77</v>
      </c>
      <c r="G322" s="13">
        <v>1.2470540000000001</v>
      </c>
      <c r="H322" s="15">
        <f t="shared" si="16"/>
        <v>8342.5044375800007</v>
      </c>
      <c r="I322" s="13"/>
      <c r="J322" s="14">
        <v>15330.44</v>
      </c>
      <c r="K322">
        <v>0.90649999999999997</v>
      </c>
      <c r="L322" s="15">
        <f t="shared" si="17"/>
        <v>16911.682294539438</v>
      </c>
      <c r="N322" s="14">
        <v>35415.81</v>
      </c>
      <c r="O322" s="16">
        <v>108.425003</v>
      </c>
      <c r="P322" s="3">
        <f t="shared" si="18"/>
        <v>326.63877353086167</v>
      </c>
    </row>
    <row r="323" spans="1:16" ht="15" thickBot="1">
      <c r="A323">
        <f t="shared" si="19"/>
        <v>319</v>
      </c>
      <c r="B323" s="17">
        <v>43728</v>
      </c>
      <c r="C323" s="12"/>
      <c r="D323">
        <v>6037.5</v>
      </c>
      <c r="F323" s="18">
        <v>6718.51</v>
      </c>
      <c r="G323" s="13">
        <v>1.252505</v>
      </c>
      <c r="H323" s="15">
        <f t="shared" si="16"/>
        <v>8414.9673675499998</v>
      </c>
      <c r="I323" s="13"/>
      <c r="J323" s="14">
        <v>15416.32</v>
      </c>
      <c r="K323">
        <v>0.90510000000000002</v>
      </c>
      <c r="L323" s="15">
        <f t="shared" si="17"/>
        <v>17032.7256656723</v>
      </c>
      <c r="N323" s="14">
        <v>35471.46</v>
      </c>
      <c r="O323" s="16">
        <v>108.041</v>
      </c>
      <c r="P323" s="3">
        <f t="shared" si="18"/>
        <v>328.31480641608277</v>
      </c>
    </row>
    <row r="324" spans="1:16" ht="15" thickBot="1">
      <c r="A324">
        <f t="shared" si="19"/>
        <v>320</v>
      </c>
      <c r="B324" s="17">
        <v>43732</v>
      </c>
      <c r="C324" s="12"/>
      <c r="D324">
        <v>5986.580078</v>
      </c>
      <c r="F324" s="18">
        <v>6681.71</v>
      </c>
      <c r="G324" s="13">
        <v>1.2434559999999999</v>
      </c>
      <c r="H324" s="15">
        <f t="shared" ref="H324:H387" si="20">F324*G324</f>
        <v>8308.4123897600002</v>
      </c>
      <c r="I324" s="13"/>
      <c r="J324" s="14">
        <v>15247.14</v>
      </c>
      <c r="K324">
        <v>0.90961000000000003</v>
      </c>
      <c r="L324" s="15">
        <f t="shared" ref="L324:L387" si="21">J324/K324</f>
        <v>16762.282736557423</v>
      </c>
      <c r="N324" s="14">
        <v>35503.19</v>
      </c>
      <c r="O324" s="16">
        <v>107.613998</v>
      </c>
      <c r="P324" s="3">
        <f t="shared" ref="P324:P387" si="22">N324/O324</f>
        <v>329.9123781276113</v>
      </c>
    </row>
    <row r="325" spans="1:16" ht="15" thickBot="1">
      <c r="A325">
        <f t="shared" ref="A325:A388" si="23">A324+1</f>
        <v>321</v>
      </c>
      <c r="B325" s="17">
        <v>43733</v>
      </c>
      <c r="C325" s="12"/>
      <c r="D325">
        <v>6023.4599609999996</v>
      </c>
      <c r="F325" s="18">
        <v>6618.44</v>
      </c>
      <c r="G325" s="13">
        <v>1.2485949999999999</v>
      </c>
      <c r="H325" s="15">
        <f t="shared" si="20"/>
        <v>8263.7510917999989</v>
      </c>
      <c r="I325" s="13"/>
      <c r="J325" s="14">
        <v>15126.53</v>
      </c>
      <c r="K325">
        <v>0.90769999999999995</v>
      </c>
      <c r="L325" s="15">
        <f t="shared" si="21"/>
        <v>16664.679960339319</v>
      </c>
      <c r="N325" s="14">
        <v>35376.769999999997</v>
      </c>
      <c r="O325" s="16">
        <v>107.16300200000001</v>
      </c>
      <c r="P325" s="3">
        <f t="shared" si="22"/>
        <v>330.12111773427171</v>
      </c>
    </row>
    <row r="326" spans="1:16" ht="15" thickBot="1">
      <c r="A326">
        <f t="shared" si="23"/>
        <v>322</v>
      </c>
      <c r="B326" s="17">
        <v>43734</v>
      </c>
      <c r="C326" s="12"/>
      <c r="D326">
        <v>6009.1899409999996</v>
      </c>
      <c r="F326" s="18">
        <v>6678.15</v>
      </c>
      <c r="G326" s="13">
        <v>1.2359560000000001</v>
      </c>
      <c r="H326" s="15">
        <f t="shared" si="20"/>
        <v>8253.8995613999996</v>
      </c>
      <c r="I326" s="13"/>
      <c r="J326" s="14">
        <v>15226.14</v>
      </c>
      <c r="K326">
        <v>0.91300000000000003</v>
      </c>
      <c r="L326" s="15">
        <f t="shared" si="21"/>
        <v>16677.042716319822</v>
      </c>
      <c r="N326" s="14">
        <v>35421.9</v>
      </c>
      <c r="O326" s="16">
        <v>107.692001</v>
      </c>
      <c r="P326" s="3">
        <f t="shared" si="22"/>
        <v>328.91857957026912</v>
      </c>
    </row>
    <row r="327" spans="1:16" ht="15" thickBot="1">
      <c r="A327">
        <f t="shared" si="23"/>
        <v>323</v>
      </c>
      <c r="B327" s="17">
        <v>43735</v>
      </c>
      <c r="C327" s="12"/>
      <c r="D327">
        <v>5978.1098629999997</v>
      </c>
      <c r="F327" s="18">
        <v>6745.91</v>
      </c>
      <c r="G327" s="13">
        <v>1.233198</v>
      </c>
      <c r="H327" s="15">
        <f t="shared" si="20"/>
        <v>8319.0427201799994</v>
      </c>
      <c r="I327" s="13"/>
      <c r="J327" s="14">
        <v>15300.56</v>
      </c>
      <c r="K327">
        <v>0.91552</v>
      </c>
      <c r="L327" s="15">
        <f t="shared" si="21"/>
        <v>16712.425725270885</v>
      </c>
      <c r="N327" s="14">
        <v>35406.980000000003</v>
      </c>
      <c r="O327" s="16">
        <v>107.75599699999999</v>
      </c>
      <c r="P327" s="3">
        <f t="shared" si="22"/>
        <v>328.5847747295216</v>
      </c>
    </row>
    <row r="328" spans="1:16" ht="15" thickBot="1">
      <c r="A328">
        <f t="shared" si="23"/>
        <v>324</v>
      </c>
      <c r="B328" s="17">
        <v>43738</v>
      </c>
      <c r="C328" s="12"/>
      <c r="D328">
        <v>6008.5898440000001</v>
      </c>
      <c r="F328" s="18">
        <v>6792.9</v>
      </c>
      <c r="G328" s="13">
        <v>1.229317</v>
      </c>
      <c r="H328" s="15">
        <f t="shared" si="20"/>
        <v>8350.6274493000001</v>
      </c>
      <c r="I328" s="13"/>
      <c r="J328" s="14">
        <v>15401.49</v>
      </c>
      <c r="K328">
        <v>0.91385000000000005</v>
      </c>
      <c r="L328" s="15">
        <f t="shared" si="21"/>
        <v>16853.411391366197</v>
      </c>
      <c r="N328" s="14">
        <v>35207.83</v>
      </c>
      <c r="O328" s="16">
        <v>107.944</v>
      </c>
      <c r="P328" s="3">
        <f t="shared" si="22"/>
        <v>326.16754984065813</v>
      </c>
    </row>
    <row r="329" spans="1:16" ht="15" thickBot="1">
      <c r="A329">
        <f t="shared" si="23"/>
        <v>325</v>
      </c>
      <c r="B329" s="17">
        <v>43739</v>
      </c>
      <c r="C329" s="12"/>
      <c r="D329">
        <v>5935.2001950000003</v>
      </c>
      <c r="F329" s="18">
        <v>6747.6</v>
      </c>
      <c r="G329" s="13">
        <v>1.228999</v>
      </c>
      <c r="H329" s="15">
        <f t="shared" si="20"/>
        <v>8292.7936523999997</v>
      </c>
      <c r="I329" s="13"/>
      <c r="J329" s="14">
        <v>15184.05</v>
      </c>
      <c r="K329">
        <v>0.91746000000000005</v>
      </c>
      <c r="L329" s="15">
        <f t="shared" si="21"/>
        <v>16550.094827022429</v>
      </c>
      <c r="N329" s="14">
        <v>35417.24</v>
      </c>
      <c r="O329" s="16">
        <v>108.069</v>
      </c>
      <c r="P329" s="3">
        <f t="shared" si="22"/>
        <v>327.72802561326557</v>
      </c>
    </row>
    <row r="330" spans="1:16" ht="15" thickBot="1">
      <c r="A330">
        <f t="shared" si="23"/>
        <v>326</v>
      </c>
      <c r="B330" s="17">
        <v>43740</v>
      </c>
      <c r="C330" s="12"/>
      <c r="D330">
        <v>5828.9301759999998</v>
      </c>
      <c r="F330" s="18">
        <v>6533.67</v>
      </c>
      <c r="G330" s="13">
        <v>1.2292259999999999</v>
      </c>
      <c r="H330" s="15">
        <f t="shared" si="20"/>
        <v>8031.3570394199996</v>
      </c>
      <c r="I330" s="13"/>
      <c r="J330" s="14">
        <v>14709.74</v>
      </c>
      <c r="K330">
        <v>0.91449999999999998</v>
      </c>
      <c r="L330" s="15">
        <f t="shared" si="21"/>
        <v>16085.008201202843</v>
      </c>
      <c r="N330" s="14">
        <v>35244.68</v>
      </c>
      <c r="O330" s="16">
        <v>107.73699999999999</v>
      </c>
      <c r="P330" s="3">
        <f t="shared" si="22"/>
        <v>327.13626702061504</v>
      </c>
    </row>
    <row r="331" spans="1:16" ht="15" thickBot="1">
      <c r="A331">
        <f t="shared" si="23"/>
        <v>327</v>
      </c>
      <c r="B331" s="17">
        <v>43741</v>
      </c>
      <c r="C331" s="12"/>
      <c r="D331">
        <v>5876.8598629999997</v>
      </c>
      <c r="F331" s="18">
        <v>6434.96</v>
      </c>
      <c r="G331" s="13">
        <v>1.2304360000000001</v>
      </c>
      <c r="H331" s="15">
        <f t="shared" si="20"/>
        <v>7917.8064425600005</v>
      </c>
      <c r="I331" s="13"/>
      <c r="J331" s="14">
        <v>14753.11</v>
      </c>
      <c r="K331">
        <v>0.91210000000000002</v>
      </c>
      <c r="L331" s="15">
        <f t="shared" si="21"/>
        <v>16174.882140116215</v>
      </c>
      <c r="N331" s="14">
        <v>34537.69</v>
      </c>
      <c r="O331" s="16">
        <v>107.16300200000001</v>
      </c>
      <c r="P331" s="3">
        <f t="shared" si="22"/>
        <v>322.29117657603507</v>
      </c>
    </row>
    <row r="332" spans="1:16" ht="15" thickBot="1">
      <c r="A332">
        <f t="shared" si="23"/>
        <v>328</v>
      </c>
      <c r="B332" s="17">
        <v>43742</v>
      </c>
      <c r="C332" s="12"/>
      <c r="D332">
        <v>5960.4301759999998</v>
      </c>
      <c r="F332" s="18">
        <v>6502</v>
      </c>
      <c r="G332" s="13">
        <v>1.2342329999999999</v>
      </c>
      <c r="H332" s="15">
        <f t="shared" si="20"/>
        <v>8024.9829659999996</v>
      </c>
      <c r="I332" s="13"/>
      <c r="J332" s="14">
        <v>14887.55</v>
      </c>
      <c r="K332">
        <v>0.91113</v>
      </c>
      <c r="L332" s="15">
        <f t="shared" si="21"/>
        <v>16339.655153490719</v>
      </c>
      <c r="N332" s="14">
        <v>34648.480000000003</v>
      </c>
      <c r="O332" s="16">
        <v>106.825996</v>
      </c>
      <c r="P332" s="3">
        <f t="shared" si="22"/>
        <v>324.34502178664451</v>
      </c>
    </row>
    <row r="333" spans="1:16" ht="15" thickBot="1">
      <c r="A333">
        <f t="shared" si="23"/>
        <v>329</v>
      </c>
      <c r="B333" s="17">
        <v>43745</v>
      </c>
      <c r="C333" s="12"/>
      <c r="D333">
        <v>5933.7597660000001</v>
      </c>
      <c r="F333" s="18">
        <v>6553.06</v>
      </c>
      <c r="G333" s="13">
        <v>1.233441</v>
      </c>
      <c r="H333" s="15">
        <f t="shared" si="20"/>
        <v>8082.8128794600007</v>
      </c>
      <c r="I333" s="13"/>
      <c r="J333" s="14">
        <v>14977.84</v>
      </c>
      <c r="K333">
        <v>0.91020000000000001</v>
      </c>
      <c r="L333" s="15">
        <f t="shared" si="21"/>
        <v>16455.548231157987</v>
      </c>
      <c r="N333" s="14">
        <v>34591.919999999998</v>
      </c>
      <c r="O333" s="16">
        <v>106.764</v>
      </c>
      <c r="P333" s="3">
        <f t="shared" si="22"/>
        <v>324.00359671799481</v>
      </c>
    </row>
    <row r="334" spans="1:16" ht="15" thickBot="1">
      <c r="A334">
        <f t="shared" si="23"/>
        <v>330</v>
      </c>
      <c r="B334" s="17">
        <v>43746</v>
      </c>
      <c r="C334" s="12"/>
      <c r="D334">
        <v>5841.5698240000002</v>
      </c>
      <c r="F334" s="18">
        <v>6562.41</v>
      </c>
      <c r="G334" s="13">
        <v>1.2288030000000001</v>
      </c>
      <c r="H334" s="15">
        <f t="shared" si="20"/>
        <v>8063.9090952300003</v>
      </c>
      <c r="I334" s="13"/>
      <c r="J334" s="14">
        <v>14801.55</v>
      </c>
      <c r="K334">
        <v>0.91139999999999999</v>
      </c>
      <c r="L334" s="15">
        <f t="shared" si="21"/>
        <v>16240.454246214615</v>
      </c>
      <c r="N334" s="14">
        <v>34935.86</v>
      </c>
      <c r="O334" s="16">
        <v>107.25099899999999</v>
      </c>
      <c r="P334" s="3">
        <f t="shared" si="22"/>
        <v>325.73925022367393</v>
      </c>
    </row>
    <row r="335" spans="1:16" ht="15" thickBot="1">
      <c r="A335">
        <f t="shared" si="23"/>
        <v>331</v>
      </c>
      <c r="B335" s="17">
        <v>43747</v>
      </c>
      <c r="C335" s="12"/>
      <c r="D335">
        <v>5896.6000979999999</v>
      </c>
      <c r="F335" s="18">
        <v>6559.42</v>
      </c>
      <c r="G335" s="13">
        <v>1.221956</v>
      </c>
      <c r="H335" s="15">
        <f t="shared" si="20"/>
        <v>8015.3226255200007</v>
      </c>
      <c r="I335" s="13"/>
      <c r="J335" s="14">
        <v>14916.9</v>
      </c>
      <c r="K335">
        <v>0.91239999999999999</v>
      </c>
      <c r="L335" s="15">
        <f t="shared" si="21"/>
        <v>16349.07935116177</v>
      </c>
      <c r="N335" s="14">
        <v>34723.21</v>
      </c>
      <c r="O335" s="16">
        <v>106.960999</v>
      </c>
      <c r="P335" s="3">
        <f t="shared" si="22"/>
        <v>324.63430899705787</v>
      </c>
    </row>
    <row r="336" spans="1:16" ht="15" thickBot="1">
      <c r="A336">
        <f t="shared" si="23"/>
        <v>332</v>
      </c>
      <c r="B336" s="17">
        <v>43748</v>
      </c>
      <c r="C336" s="12"/>
      <c r="D336">
        <v>5934.5600590000004</v>
      </c>
      <c r="F336" s="18">
        <v>6558.89</v>
      </c>
      <c r="G336" s="13">
        <v>1.2213000000000001</v>
      </c>
      <c r="H336" s="15">
        <f t="shared" si="20"/>
        <v>8010.3723570000011</v>
      </c>
      <c r="I336" s="13"/>
      <c r="J336" s="14">
        <v>15106.53</v>
      </c>
      <c r="K336">
        <v>0.91010000000000002</v>
      </c>
      <c r="L336" s="15">
        <f t="shared" si="21"/>
        <v>16598.758378200197</v>
      </c>
      <c r="N336" s="14">
        <v>34877.919999999998</v>
      </c>
      <c r="O336" s="16">
        <v>107.17800099999999</v>
      </c>
      <c r="P336" s="3">
        <f t="shared" si="22"/>
        <v>325.42051236801854</v>
      </c>
    </row>
    <row r="337" spans="1:16" ht="15" thickBot="1">
      <c r="A337">
        <f t="shared" si="23"/>
        <v>333</v>
      </c>
      <c r="B337" s="17">
        <v>43749</v>
      </c>
      <c r="C337" s="12"/>
      <c r="D337">
        <v>6000.0400390000004</v>
      </c>
      <c r="F337" s="18">
        <v>6571.9</v>
      </c>
      <c r="G337" s="13">
        <v>1.243317</v>
      </c>
      <c r="H337" s="15">
        <f t="shared" si="20"/>
        <v>8170.9549922999995</v>
      </c>
      <c r="I337" s="13"/>
      <c r="J337" s="14">
        <v>15368.09</v>
      </c>
      <c r="K337">
        <v>0.90817999999999999</v>
      </c>
      <c r="L337" s="15">
        <f t="shared" si="21"/>
        <v>16921.854698407806</v>
      </c>
      <c r="N337" s="14">
        <v>35277.47</v>
      </c>
      <c r="O337" s="16">
        <v>107.879997</v>
      </c>
      <c r="P337" s="3">
        <f t="shared" si="22"/>
        <v>327.0065904803464</v>
      </c>
    </row>
    <row r="338" spans="1:16" ht="15" thickBot="1">
      <c r="A338">
        <f t="shared" si="23"/>
        <v>334</v>
      </c>
      <c r="B338" s="17">
        <v>43753</v>
      </c>
      <c r="C338" s="12"/>
      <c r="D338">
        <v>6051.3901370000003</v>
      </c>
      <c r="F338" s="18">
        <v>6601.34</v>
      </c>
      <c r="G338" s="13">
        <v>1.261177</v>
      </c>
      <c r="H338" s="15">
        <f t="shared" si="20"/>
        <v>8325.4581771800003</v>
      </c>
      <c r="I338" s="13"/>
      <c r="J338" s="14">
        <v>15467.29</v>
      </c>
      <c r="K338">
        <v>0.90669999999999995</v>
      </c>
      <c r="L338" s="15">
        <f t="shared" si="21"/>
        <v>17058.883864563806</v>
      </c>
      <c r="N338" s="14">
        <v>35938.29</v>
      </c>
      <c r="O338" s="16">
        <v>108.38800000000001</v>
      </c>
      <c r="P338" s="3">
        <f t="shared" si="22"/>
        <v>331.57074583902278</v>
      </c>
    </row>
    <row r="339" spans="1:16" ht="15" thickBot="1">
      <c r="A339">
        <f t="shared" si="23"/>
        <v>335</v>
      </c>
      <c r="B339" s="17">
        <v>43754</v>
      </c>
      <c r="C339" s="12"/>
      <c r="D339">
        <v>6039.6899409999996</v>
      </c>
      <c r="F339" s="18">
        <v>6576.66</v>
      </c>
      <c r="G339" s="13">
        <v>1.2760640000000001</v>
      </c>
      <c r="H339" s="15">
        <f t="shared" si="20"/>
        <v>8392.2390662400012</v>
      </c>
      <c r="I339" s="13"/>
      <c r="J339" s="14">
        <v>15453.33</v>
      </c>
      <c r="K339">
        <v>0.90622999999999998</v>
      </c>
      <c r="L339" s="15">
        <f t="shared" si="21"/>
        <v>17052.326672036899</v>
      </c>
      <c r="N339" s="14">
        <v>36368.29</v>
      </c>
      <c r="O339" s="16">
        <v>108.817001</v>
      </c>
      <c r="P339" s="3">
        <f t="shared" si="22"/>
        <v>334.21514713495918</v>
      </c>
    </row>
    <row r="340" spans="1:16" ht="15" thickBot="1">
      <c r="A340">
        <f t="shared" si="23"/>
        <v>336</v>
      </c>
      <c r="B340" s="17">
        <v>43755</v>
      </c>
      <c r="C340" s="12"/>
      <c r="D340">
        <v>6056.8398440000001</v>
      </c>
      <c r="F340" s="18">
        <v>6589.44</v>
      </c>
      <c r="G340" s="13">
        <v>1.2823800000000001</v>
      </c>
      <c r="H340" s="15">
        <f t="shared" si="20"/>
        <v>8450.1660671999998</v>
      </c>
      <c r="I340" s="13"/>
      <c r="J340" s="14">
        <v>15388.68</v>
      </c>
      <c r="K340">
        <v>0.90293999999999996</v>
      </c>
      <c r="L340" s="15">
        <f t="shared" si="21"/>
        <v>17042.859990697056</v>
      </c>
      <c r="N340" s="14">
        <v>36334.21</v>
      </c>
      <c r="O340" s="16">
        <v>108.677002</v>
      </c>
      <c r="P340" s="3">
        <f t="shared" si="22"/>
        <v>334.33209723617512</v>
      </c>
    </row>
    <row r="341" spans="1:16" ht="15" thickBot="1">
      <c r="A341">
        <f t="shared" si="23"/>
        <v>337</v>
      </c>
      <c r="B341" s="17">
        <v>43756</v>
      </c>
      <c r="C341" s="12"/>
      <c r="D341">
        <v>6033.2597660000001</v>
      </c>
      <c r="F341" s="18">
        <v>6574.79</v>
      </c>
      <c r="G341" s="13">
        <v>1.2868599999999999</v>
      </c>
      <c r="H341" s="15">
        <f t="shared" si="20"/>
        <v>8460.8342593999987</v>
      </c>
      <c r="I341" s="13"/>
      <c r="J341" s="14">
        <v>15288.8</v>
      </c>
      <c r="K341">
        <v>0.89870000000000005</v>
      </c>
      <c r="L341" s="15">
        <f t="shared" si="21"/>
        <v>17012.128630243682</v>
      </c>
      <c r="N341" s="14">
        <v>36400.269999999997</v>
      </c>
      <c r="O341" s="16">
        <v>108.581001</v>
      </c>
      <c r="P341" s="3">
        <f t="shared" si="22"/>
        <v>335.23608794138852</v>
      </c>
    </row>
    <row r="342" spans="1:16" ht="15" thickBot="1">
      <c r="A342">
        <f t="shared" si="23"/>
        <v>338</v>
      </c>
      <c r="B342" s="17">
        <v>43759</v>
      </c>
      <c r="C342" s="12"/>
      <c r="D342">
        <v>6074.8999020000001</v>
      </c>
      <c r="F342" s="18">
        <v>6568.6</v>
      </c>
      <c r="G342" s="13">
        <v>1.2900229999999999</v>
      </c>
      <c r="H342" s="15">
        <f t="shared" si="20"/>
        <v>8473.6450777999999</v>
      </c>
      <c r="I342" s="13"/>
      <c r="J342" s="14">
        <v>15321.62</v>
      </c>
      <c r="K342">
        <v>0.89639999999999997</v>
      </c>
      <c r="L342" s="15">
        <f t="shared" si="21"/>
        <v>17092.391789379744</v>
      </c>
      <c r="N342" s="14">
        <v>36491.25</v>
      </c>
      <c r="O342" s="16">
        <v>108.40799699999999</v>
      </c>
      <c r="P342" s="3">
        <f t="shared" si="22"/>
        <v>336.6103148276045</v>
      </c>
    </row>
    <row r="343" spans="1:16" ht="15" thickBot="1">
      <c r="A343">
        <f t="shared" si="23"/>
        <v>339</v>
      </c>
      <c r="B343" s="17">
        <v>43761</v>
      </c>
      <c r="C343" s="12"/>
      <c r="D343">
        <v>6070.8701170000004</v>
      </c>
      <c r="F343" s="18">
        <v>6618.97</v>
      </c>
      <c r="G343" s="13">
        <v>1.2884770000000001</v>
      </c>
      <c r="H343" s="15">
        <f t="shared" si="20"/>
        <v>8528.3906086900006</v>
      </c>
      <c r="I343" s="13"/>
      <c r="J343" s="14">
        <v>15335.44</v>
      </c>
      <c r="K343">
        <v>0.89853000000000005</v>
      </c>
      <c r="L343" s="15">
        <f t="shared" si="21"/>
        <v>17067.254293123213</v>
      </c>
      <c r="N343" s="14">
        <v>36615.019999999997</v>
      </c>
      <c r="O343" s="16">
        <v>108.483002</v>
      </c>
      <c r="P343" s="3">
        <f t="shared" si="22"/>
        <v>337.51849898106616</v>
      </c>
    </row>
    <row r="344" spans="1:16" ht="15" thickBot="1">
      <c r="A344">
        <f t="shared" si="23"/>
        <v>340</v>
      </c>
      <c r="B344" s="17">
        <v>43762</v>
      </c>
      <c r="C344" s="12"/>
      <c r="D344">
        <v>6082.5400390000004</v>
      </c>
      <c r="F344" s="18">
        <v>6676.7</v>
      </c>
      <c r="G344" s="13">
        <v>1.292324</v>
      </c>
      <c r="H344" s="15">
        <f t="shared" si="20"/>
        <v>8628.4596507999995</v>
      </c>
      <c r="I344" s="13"/>
      <c r="J344" s="14">
        <v>15419.23</v>
      </c>
      <c r="K344">
        <v>0.89827999999999997</v>
      </c>
      <c r="L344" s="15">
        <f t="shared" si="21"/>
        <v>17165.282539965268</v>
      </c>
      <c r="N344" s="14">
        <v>36817.67</v>
      </c>
      <c r="O344" s="16">
        <v>108.641998</v>
      </c>
      <c r="P344" s="3">
        <f t="shared" si="22"/>
        <v>338.88984626368892</v>
      </c>
    </row>
    <row r="345" spans="1:16" ht="15" thickBot="1">
      <c r="A345">
        <f t="shared" si="23"/>
        <v>341</v>
      </c>
      <c r="B345" s="17">
        <v>43763</v>
      </c>
      <c r="C345" s="12"/>
      <c r="D345">
        <v>6107.419922</v>
      </c>
      <c r="F345" s="18">
        <v>6699.08</v>
      </c>
      <c r="G345" s="13">
        <v>1.284027</v>
      </c>
      <c r="H345" s="15">
        <f t="shared" si="20"/>
        <v>8601.7995951600005</v>
      </c>
      <c r="I345" s="13"/>
      <c r="J345" s="14">
        <v>15521.82</v>
      </c>
      <c r="K345">
        <v>0.90058000000000005</v>
      </c>
      <c r="L345" s="15">
        <f t="shared" si="21"/>
        <v>17235.359435030758</v>
      </c>
      <c r="N345" s="14">
        <v>36897.31</v>
      </c>
      <c r="O345" s="16">
        <v>108.606003</v>
      </c>
      <c r="P345" s="3">
        <f t="shared" si="22"/>
        <v>339.73545642776298</v>
      </c>
    </row>
    <row r="346" spans="1:16" ht="15" thickBot="1">
      <c r="A346">
        <f t="shared" si="23"/>
        <v>342</v>
      </c>
      <c r="B346" s="17">
        <v>43766</v>
      </c>
      <c r="C346" s="12"/>
      <c r="D346">
        <v>6141.5097660000001</v>
      </c>
      <c r="F346" s="18">
        <v>6709.95</v>
      </c>
      <c r="G346" s="13">
        <v>1.2832030000000001</v>
      </c>
      <c r="H346" s="15">
        <f t="shared" si="20"/>
        <v>8610.2279698500006</v>
      </c>
      <c r="I346" s="13"/>
      <c r="J346" s="14">
        <v>15544.65</v>
      </c>
      <c r="K346">
        <v>0.90217999999999998</v>
      </c>
      <c r="L346" s="15">
        <f t="shared" si="21"/>
        <v>17230.098206566316</v>
      </c>
      <c r="N346" s="14">
        <v>37006.480000000003</v>
      </c>
      <c r="O346" s="16">
        <v>108.73400100000001</v>
      </c>
      <c r="P346" s="3">
        <f t="shared" si="22"/>
        <v>340.33954107878361</v>
      </c>
    </row>
    <row r="347" spans="1:16" ht="15" thickBot="1">
      <c r="A347">
        <f t="shared" si="23"/>
        <v>343</v>
      </c>
      <c r="B347" s="17">
        <v>43767</v>
      </c>
      <c r="C347" s="12"/>
      <c r="D347">
        <v>6136.4702150000003</v>
      </c>
      <c r="F347" s="18">
        <v>6685.24</v>
      </c>
      <c r="G347" s="13">
        <v>1.285744</v>
      </c>
      <c r="H347" s="15">
        <f t="shared" si="20"/>
        <v>8595.5072185600002</v>
      </c>
      <c r="I347" s="13"/>
      <c r="J347" s="14">
        <v>15570.63</v>
      </c>
      <c r="K347">
        <v>0.90097000000000005</v>
      </c>
      <c r="L347" s="15">
        <f t="shared" si="21"/>
        <v>17282.073764942226</v>
      </c>
      <c r="N347" s="14">
        <v>37180.69</v>
      </c>
      <c r="O347" s="16">
        <v>108.96399700000001</v>
      </c>
      <c r="P347" s="3">
        <f t="shared" si="22"/>
        <v>341.21995359623236</v>
      </c>
    </row>
    <row r="348" spans="1:16" ht="15" thickBot="1">
      <c r="A348">
        <f t="shared" si="23"/>
        <v>344</v>
      </c>
      <c r="B348" s="17">
        <v>43768</v>
      </c>
      <c r="C348" s="12"/>
      <c r="D348">
        <v>6156.9301759999998</v>
      </c>
      <c r="F348" s="18">
        <v>6697.61</v>
      </c>
      <c r="G348" s="13">
        <v>1.28667</v>
      </c>
      <c r="H348" s="15">
        <f t="shared" si="20"/>
        <v>8617.6138586999987</v>
      </c>
      <c r="I348" s="13"/>
      <c r="J348" s="14">
        <v>15640.41</v>
      </c>
      <c r="K348">
        <v>0.89970000000000006</v>
      </c>
      <c r="L348" s="15">
        <f t="shared" si="21"/>
        <v>17384.028009336445</v>
      </c>
      <c r="N348" s="14">
        <v>36969.25</v>
      </c>
      <c r="O348" s="16">
        <v>108.87400100000001</v>
      </c>
      <c r="P348" s="3">
        <f t="shared" si="22"/>
        <v>339.55994691515008</v>
      </c>
    </row>
    <row r="349" spans="1:16" ht="15" thickBot="1">
      <c r="A349">
        <f t="shared" si="23"/>
        <v>345</v>
      </c>
      <c r="B349" s="17">
        <v>43769</v>
      </c>
      <c r="C349" s="12"/>
      <c r="D349">
        <v>6138.7299800000001</v>
      </c>
      <c r="F349" s="18">
        <v>6668.7</v>
      </c>
      <c r="G349" s="13">
        <v>1.290173</v>
      </c>
      <c r="H349" s="15">
        <f t="shared" si="20"/>
        <v>8603.7766850999997</v>
      </c>
      <c r="I349" s="13"/>
      <c r="J349" s="14">
        <v>15542.73</v>
      </c>
      <c r="K349">
        <v>0.89649999999999996</v>
      </c>
      <c r="L349" s="15">
        <f t="shared" si="21"/>
        <v>17337.122141662017</v>
      </c>
      <c r="N349" s="14">
        <v>37104.01</v>
      </c>
      <c r="O349" s="16">
        <v>108.789001</v>
      </c>
      <c r="P349" s="3">
        <f t="shared" si="22"/>
        <v>341.06398311351347</v>
      </c>
    </row>
    <row r="350" spans="1:16" ht="15" thickBot="1">
      <c r="A350">
        <f t="shared" si="23"/>
        <v>346</v>
      </c>
      <c r="B350" s="17">
        <v>43770</v>
      </c>
      <c r="C350" s="12"/>
      <c r="D350">
        <v>6198.5898440000001</v>
      </c>
      <c r="F350" s="18">
        <v>6671.59</v>
      </c>
      <c r="G350" s="13">
        <v>1.2939620000000001</v>
      </c>
      <c r="H350" s="15">
        <f t="shared" si="20"/>
        <v>8632.7839395800002</v>
      </c>
      <c r="I350" s="13"/>
      <c r="J350" s="14">
        <v>15629.6</v>
      </c>
      <c r="K350">
        <v>0.89629000000000003</v>
      </c>
      <c r="L350" s="15">
        <f t="shared" si="21"/>
        <v>17438.105970165907</v>
      </c>
      <c r="N350" s="14">
        <v>36983.56</v>
      </c>
      <c r="O350" s="16">
        <v>107.996002</v>
      </c>
      <c r="P350" s="3">
        <f t="shared" si="22"/>
        <v>342.45304747485</v>
      </c>
    </row>
    <row r="351" spans="1:16" ht="15" thickBot="1">
      <c r="A351">
        <f t="shared" si="23"/>
        <v>347</v>
      </c>
      <c r="B351" s="17">
        <v>43774</v>
      </c>
      <c r="C351" s="12"/>
      <c r="D351">
        <v>6214.2797849999997</v>
      </c>
      <c r="F351" s="18">
        <v>6783.18</v>
      </c>
      <c r="G351" s="13">
        <v>1.289158</v>
      </c>
      <c r="H351" s="15">
        <f t="shared" si="20"/>
        <v>8744.5907624400006</v>
      </c>
      <c r="I351" s="13"/>
      <c r="J351" s="14">
        <v>15865.08</v>
      </c>
      <c r="K351">
        <v>0.89859</v>
      </c>
      <c r="L351" s="15">
        <f t="shared" si="21"/>
        <v>17655.526992287916</v>
      </c>
      <c r="N351" s="14">
        <v>37632.639999999999</v>
      </c>
      <c r="O351" s="16">
        <v>108.694</v>
      </c>
      <c r="P351" s="3">
        <f t="shared" si="22"/>
        <v>346.22555062836955</v>
      </c>
    </row>
    <row r="352" spans="1:16" ht="15" thickBot="1">
      <c r="A352">
        <f t="shared" si="23"/>
        <v>348</v>
      </c>
      <c r="B352" s="17">
        <v>43775</v>
      </c>
      <c r="C352" s="12"/>
      <c r="D352">
        <v>6219.1000979999999</v>
      </c>
      <c r="F352" s="18">
        <v>6777.6</v>
      </c>
      <c r="G352" s="13">
        <v>1.288062</v>
      </c>
      <c r="H352" s="15">
        <f t="shared" si="20"/>
        <v>8729.9690112000008</v>
      </c>
      <c r="I352" s="13"/>
      <c r="J352" s="14">
        <v>15918.93</v>
      </c>
      <c r="K352">
        <v>0.90300000000000002</v>
      </c>
      <c r="L352" s="15">
        <f t="shared" si="21"/>
        <v>17628.936877076412</v>
      </c>
      <c r="N352" s="14">
        <v>37716.53</v>
      </c>
      <c r="O352" s="16">
        <v>109.146004</v>
      </c>
      <c r="P352" s="3">
        <f t="shared" si="22"/>
        <v>345.56033769225303</v>
      </c>
    </row>
    <row r="353" spans="1:16" ht="15" thickBot="1">
      <c r="A353">
        <f t="shared" si="23"/>
        <v>349</v>
      </c>
      <c r="B353" s="17">
        <v>43776</v>
      </c>
      <c r="C353" s="12"/>
      <c r="D353">
        <v>6238.9902339999999</v>
      </c>
      <c r="F353" s="18">
        <v>6813.46</v>
      </c>
      <c r="G353" s="13">
        <v>1.2856780000000001</v>
      </c>
      <c r="H353" s="15">
        <f t="shared" si="20"/>
        <v>8759.9156258800012</v>
      </c>
      <c r="I353" s="13"/>
      <c r="J353" s="14">
        <v>15984.73</v>
      </c>
      <c r="K353">
        <v>0.90330999999999995</v>
      </c>
      <c r="L353" s="15">
        <f t="shared" si="21"/>
        <v>17695.730148011204</v>
      </c>
      <c r="N353" s="14">
        <v>37759.53</v>
      </c>
      <c r="O353" s="16">
        <v>108.91300200000001</v>
      </c>
      <c r="P353" s="3">
        <f t="shared" si="22"/>
        <v>346.69441945967111</v>
      </c>
    </row>
    <row r="354" spans="1:16" ht="15" thickBot="1">
      <c r="A354">
        <f t="shared" si="23"/>
        <v>350</v>
      </c>
      <c r="B354" s="17">
        <v>43777</v>
      </c>
      <c r="C354" s="12"/>
      <c r="D354">
        <v>6256.1098629999997</v>
      </c>
      <c r="F354" s="18">
        <v>6770.27</v>
      </c>
      <c r="G354" s="13">
        <v>1.2779990000000001</v>
      </c>
      <c r="H354" s="15">
        <f t="shared" si="20"/>
        <v>8652.3982897300011</v>
      </c>
      <c r="I354" s="13"/>
      <c r="J354" s="14">
        <v>15981.25</v>
      </c>
      <c r="K354">
        <v>0.90746599999999999</v>
      </c>
      <c r="L354" s="15">
        <f t="shared" si="21"/>
        <v>17610.85263800517</v>
      </c>
      <c r="N354" s="14">
        <v>37859.29</v>
      </c>
      <c r="O354" s="16">
        <v>109.274002</v>
      </c>
      <c r="P354" s="3">
        <f t="shared" si="22"/>
        <v>346.46200658048565</v>
      </c>
    </row>
    <row r="355" spans="1:16" ht="15" thickBot="1">
      <c r="A355">
        <f t="shared" si="23"/>
        <v>351</v>
      </c>
      <c r="B355" s="17">
        <v>43780</v>
      </c>
      <c r="C355" s="12"/>
      <c r="D355">
        <v>6243.8100590000004</v>
      </c>
      <c r="F355" s="18">
        <v>6686.75</v>
      </c>
      <c r="G355" s="13">
        <v>1.2796400000000001</v>
      </c>
      <c r="H355" s="15">
        <f t="shared" si="20"/>
        <v>8556.6327700000002</v>
      </c>
      <c r="I355" s="13"/>
      <c r="J355" s="14">
        <v>15992.4</v>
      </c>
      <c r="K355">
        <v>0.90724000000000005</v>
      </c>
      <c r="L355" s="15">
        <f t="shared" si="21"/>
        <v>17627.529650368149</v>
      </c>
      <c r="N355" s="14">
        <v>37762.129999999997</v>
      </c>
      <c r="O355" s="16">
        <v>109.225998</v>
      </c>
      <c r="P355" s="3">
        <f t="shared" si="22"/>
        <v>345.7247421991969</v>
      </c>
    </row>
    <row r="356" spans="1:16" ht="15" thickBot="1">
      <c r="A356">
        <f t="shared" si="23"/>
        <v>352</v>
      </c>
      <c r="B356" s="17">
        <v>43781</v>
      </c>
      <c r="C356" s="12"/>
      <c r="D356">
        <v>6253.9101559999999</v>
      </c>
      <c r="F356" s="18">
        <v>6750.98</v>
      </c>
      <c r="G356" s="13">
        <v>1.2858430000000001</v>
      </c>
      <c r="H356" s="15">
        <f t="shared" si="20"/>
        <v>8680.7003761399992</v>
      </c>
      <c r="I356" s="13"/>
      <c r="J356" s="14">
        <v>16062.77</v>
      </c>
      <c r="K356">
        <v>0.90617000000000003</v>
      </c>
      <c r="L356" s="15">
        <f t="shared" si="21"/>
        <v>17726.0006400565</v>
      </c>
      <c r="N356" s="14">
        <v>38066.74</v>
      </c>
      <c r="O356" s="16">
        <v>109.042</v>
      </c>
      <c r="P356" s="3">
        <f t="shared" si="22"/>
        <v>349.10163056436966</v>
      </c>
    </row>
    <row r="357" spans="1:16" ht="15" thickBot="1">
      <c r="A357">
        <f t="shared" si="23"/>
        <v>353</v>
      </c>
      <c r="B357" s="17">
        <v>43782</v>
      </c>
      <c r="C357" s="12"/>
      <c r="D357">
        <v>6258.580078</v>
      </c>
      <c r="F357" s="18">
        <v>6726.6</v>
      </c>
      <c r="G357" s="13">
        <v>1.285215</v>
      </c>
      <c r="H357" s="15">
        <f t="shared" si="20"/>
        <v>8645.127219</v>
      </c>
      <c r="I357" s="13"/>
      <c r="J357" s="14">
        <v>16028.41</v>
      </c>
      <c r="K357">
        <v>0.90807000000000004</v>
      </c>
      <c r="L357" s="15">
        <f t="shared" si="21"/>
        <v>17651.073155153237</v>
      </c>
      <c r="N357" s="14">
        <v>37742.230000000003</v>
      </c>
      <c r="O357" s="16">
        <v>108.99299600000001</v>
      </c>
      <c r="P357" s="3">
        <f t="shared" si="22"/>
        <v>346.28124177814141</v>
      </c>
    </row>
    <row r="358" spans="1:16" ht="15" thickBot="1">
      <c r="A358">
        <f t="shared" si="23"/>
        <v>354</v>
      </c>
      <c r="B358" s="17">
        <v>43783</v>
      </c>
      <c r="C358" s="12"/>
      <c r="D358">
        <v>6265.419922</v>
      </c>
      <c r="F358" s="18">
        <v>6732.02</v>
      </c>
      <c r="G358" s="13">
        <v>1.28538</v>
      </c>
      <c r="H358" s="15">
        <f t="shared" si="20"/>
        <v>8653.2038676000011</v>
      </c>
      <c r="I358" s="13"/>
      <c r="J358" s="14">
        <v>16012.1</v>
      </c>
      <c r="K358">
        <v>0.90800000000000003</v>
      </c>
      <c r="L358" s="15">
        <f t="shared" si="21"/>
        <v>17634.471365638765</v>
      </c>
      <c r="N358" s="14">
        <v>37453.629999999997</v>
      </c>
      <c r="O358" s="16">
        <v>108.797997</v>
      </c>
      <c r="P358" s="3">
        <f t="shared" si="22"/>
        <v>344.24926039768911</v>
      </c>
    </row>
    <row r="359" spans="1:16" ht="15" thickBot="1">
      <c r="A359">
        <f t="shared" si="23"/>
        <v>355</v>
      </c>
      <c r="B359" s="17">
        <v>43784</v>
      </c>
      <c r="C359" s="12"/>
      <c r="D359">
        <v>6314.7402339999999</v>
      </c>
      <c r="F359" s="18">
        <v>6686.23</v>
      </c>
      <c r="G359" s="13">
        <v>1.288178</v>
      </c>
      <c r="H359" s="15">
        <f t="shared" si="20"/>
        <v>8613.0543889399996</v>
      </c>
      <c r="I359" s="13"/>
      <c r="J359" s="14">
        <v>16115.74</v>
      </c>
      <c r="K359">
        <v>0.90739999999999998</v>
      </c>
      <c r="L359" s="15">
        <f t="shared" si="21"/>
        <v>17760.3482477408</v>
      </c>
      <c r="N359" s="14">
        <v>37715.449999999997</v>
      </c>
      <c r="O359" s="16">
        <v>108.491997</v>
      </c>
      <c r="P359" s="3">
        <f t="shared" si="22"/>
        <v>347.63347567470805</v>
      </c>
    </row>
    <row r="360" spans="1:16" ht="15" thickBot="1">
      <c r="A360">
        <f t="shared" si="23"/>
        <v>356</v>
      </c>
      <c r="B360" s="17">
        <v>43787</v>
      </c>
      <c r="C360" s="12"/>
      <c r="D360">
        <v>6318.0200199999999</v>
      </c>
      <c r="F360" s="18">
        <v>6732.62</v>
      </c>
      <c r="G360" s="13">
        <v>1.2921229999999999</v>
      </c>
      <c r="H360" s="15">
        <f t="shared" si="20"/>
        <v>8699.3731522599992</v>
      </c>
      <c r="I360" s="13"/>
      <c r="J360" s="14">
        <v>16090.65</v>
      </c>
      <c r="K360">
        <v>0.90456000000000003</v>
      </c>
      <c r="L360" s="15">
        <f t="shared" si="21"/>
        <v>17788.372247280444</v>
      </c>
      <c r="N360" s="14">
        <v>37899.050000000003</v>
      </c>
      <c r="O360" s="16">
        <v>108.69899700000001</v>
      </c>
      <c r="P360" s="3">
        <f t="shared" si="22"/>
        <v>348.66053087867959</v>
      </c>
    </row>
    <row r="361" spans="1:16" ht="15" thickBot="1">
      <c r="A361">
        <f t="shared" si="23"/>
        <v>357</v>
      </c>
      <c r="B361" s="17">
        <v>43788</v>
      </c>
      <c r="C361" s="12"/>
      <c r="D361">
        <v>6314.6601559999999</v>
      </c>
      <c r="F361" s="18">
        <v>6745.81</v>
      </c>
      <c r="G361" s="13">
        <v>1.295085</v>
      </c>
      <c r="H361" s="15">
        <f t="shared" si="20"/>
        <v>8736.3973438500016</v>
      </c>
      <c r="I361" s="13"/>
      <c r="J361" s="14">
        <v>16034.36</v>
      </c>
      <c r="K361">
        <v>0.90315000000000001</v>
      </c>
      <c r="L361" s="15">
        <f t="shared" si="21"/>
        <v>17753.817195371754</v>
      </c>
      <c r="N361" s="14">
        <v>37698.18</v>
      </c>
      <c r="O361" s="16">
        <v>108.662003</v>
      </c>
      <c r="P361" s="3">
        <f t="shared" si="22"/>
        <v>346.93065615585977</v>
      </c>
    </row>
    <row r="362" spans="1:16" ht="15" thickBot="1">
      <c r="A362">
        <f t="shared" si="23"/>
        <v>358</v>
      </c>
      <c r="B362" s="17">
        <v>43789</v>
      </c>
      <c r="C362" s="12"/>
      <c r="D362">
        <v>6292.169922</v>
      </c>
      <c r="F362" s="18">
        <v>6664.03</v>
      </c>
      <c r="G362" s="13">
        <v>1.29295</v>
      </c>
      <c r="H362" s="15">
        <f t="shared" si="20"/>
        <v>8616.2575885000006</v>
      </c>
      <c r="I362" s="13"/>
      <c r="J362" s="14">
        <v>15993.62</v>
      </c>
      <c r="K362">
        <v>0.90252699999999997</v>
      </c>
      <c r="L362" s="15">
        <f t="shared" si="21"/>
        <v>17720.932448558327</v>
      </c>
      <c r="N362" s="14">
        <v>37466.03</v>
      </c>
      <c r="O362" s="16">
        <v>108.44499999999999</v>
      </c>
      <c r="P362" s="3">
        <f t="shared" si="22"/>
        <v>345.48416247867584</v>
      </c>
    </row>
    <row r="363" spans="1:16" ht="15" thickBot="1">
      <c r="A363">
        <f t="shared" si="23"/>
        <v>359</v>
      </c>
      <c r="B363" s="17">
        <v>43790</v>
      </c>
      <c r="C363" s="12"/>
      <c r="D363">
        <v>6282.5898440000001</v>
      </c>
      <c r="F363" s="18">
        <v>6646.91</v>
      </c>
      <c r="G363" s="13">
        <v>1.292708</v>
      </c>
      <c r="H363" s="15">
        <f t="shared" si="20"/>
        <v>8592.5137322800001</v>
      </c>
      <c r="I363" s="13"/>
      <c r="J363" s="14">
        <v>15958.83</v>
      </c>
      <c r="K363">
        <v>0.90261999999999998</v>
      </c>
      <c r="L363" s="15">
        <f t="shared" si="21"/>
        <v>17680.563249207862</v>
      </c>
      <c r="N363" s="14">
        <v>37288.01</v>
      </c>
      <c r="O363" s="16">
        <v>108.477997</v>
      </c>
      <c r="P363" s="3">
        <f t="shared" si="22"/>
        <v>343.73800246330137</v>
      </c>
    </row>
    <row r="364" spans="1:16" ht="15" thickBot="1">
      <c r="A364">
        <f t="shared" si="23"/>
        <v>360</v>
      </c>
      <c r="B364" s="17">
        <v>43791</v>
      </c>
      <c r="C364" s="12"/>
      <c r="D364">
        <v>6296.3398440000001</v>
      </c>
      <c r="F364" s="18">
        <v>6684.9</v>
      </c>
      <c r="G364" s="13">
        <v>1.29199</v>
      </c>
      <c r="H364" s="15">
        <f t="shared" si="20"/>
        <v>8636.8239509999985</v>
      </c>
      <c r="I364" s="13"/>
      <c r="J364" s="14">
        <v>15991.16</v>
      </c>
      <c r="K364">
        <v>0.90368000000000004</v>
      </c>
      <c r="L364" s="15">
        <f t="shared" si="21"/>
        <v>17695.600212464589</v>
      </c>
      <c r="N364" s="14">
        <v>37408.26</v>
      </c>
      <c r="O364" s="16">
        <v>108.584999</v>
      </c>
      <c r="P364" s="3">
        <f t="shared" si="22"/>
        <v>344.50670299310866</v>
      </c>
    </row>
    <row r="365" spans="1:16" ht="15" thickBot="1">
      <c r="A365">
        <f t="shared" si="23"/>
        <v>361</v>
      </c>
      <c r="B365" s="17">
        <v>43794</v>
      </c>
      <c r="C365" s="12"/>
      <c r="D365">
        <v>6344.3598629999997</v>
      </c>
      <c r="F365" s="18">
        <v>6766.48</v>
      </c>
      <c r="G365" s="13">
        <v>1.285347</v>
      </c>
      <c r="H365" s="15">
        <f t="shared" si="20"/>
        <v>8697.2747685599988</v>
      </c>
      <c r="I365" s="13"/>
      <c r="J365" s="14">
        <v>16081.94</v>
      </c>
      <c r="K365">
        <v>0.90722999999999998</v>
      </c>
      <c r="L365" s="15">
        <f t="shared" si="21"/>
        <v>17726.419981702547</v>
      </c>
      <c r="N365" s="14">
        <v>37699.480000000003</v>
      </c>
      <c r="O365" s="16">
        <v>108.730003</v>
      </c>
      <c r="P365" s="3">
        <f t="shared" si="22"/>
        <v>346.72564112777599</v>
      </c>
    </row>
    <row r="366" spans="1:16" ht="15" thickBot="1">
      <c r="A366">
        <f t="shared" si="23"/>
        <v>362</v>
      </c>
      <c r="B366" s="17">
        <v>43795</v>
      </c>
      <c r="C366" s="12"/>
      <c r="D366">
        <v>6358.4599609999996</v>
      </c>
      <c r="F366" s="18">
        <v>6820.19</v>
      </c>
      <c r="G366" s="13">
        <v>1.2897240000000001</v>
      </c>
      <c r="H366" s="15">
        <f t="shared" si="20"/>
        <v>8796.1627275600003</v>
      </c>
      <c r="I366" s="13"/>
      <c r="J366" s="14">
        <v>16094.87</v>
      </c>
      <c r="K366">
        <v>0.90790000000000004</v>
      </c>
      <c r="L366" s="15">
        <f t="shared" si="21"/>
        <v>17727.580129970262</v>
      </c>
      <c r="N366" s="14">
        <v>37829.79</v>
      </c>
      <c r="O366" s="16">
        <v>108.991997</v>
      </c>
      <c r="P366" s="3">
        <f t="shared" si="22"/>
        <v>347.08777746314718</v>
      </c>
    </row>
    <row r="367" spans="1:16" ht="15" thickBot="1">
      <c r="A367">
        <f t="shared" si="23"/>
        <v>363</v>
      </c>
      <c r="B367" s="17">
        <v>43796</v>
      </c>
      <c r="C367" s="12"/>
      <c r="D367">
        <v>6385.7597660000001</v>
      </c>
      <c r="F367" s="18">
        <v>6834.43</v>
      </c>
      <c r="G367" s="13">
        <v>1.2860910000000001</v>
      </c>
      <c r="H367" s="15">
        <f t="shared" si="20"/>
        <v>8789.6989131300015</v>
      </c>
      <c r="I367" s="13"/>
      <c r="J367" s="14">
        <v>16087.32</v>
      </c>
      <c r="K367">
        <v>0.90722999999999998</v>
      </c>
      <c r="L367" s="15">
        <f t="shared" si="21"/>
        <v>17732.350120697069</v>
      </c>
      <c r="N367" s="14">
        <v>37934.1</v>
      </c>
      <c r="O367" s="16">
        <v>109.09699999999999</v>
      </c>
      <c r="P367" s="3">
        <f t="shared" si="22"/>
        <v>347.70983620081211</v>
      </c>
    </row>
    <row r="368" spans="1:16" ht="15" thickBot="1">
      <c r="A368">
        <f t="shared" si="23"/>
        <v>364</v>
      </c>
      <c r="B368" s="17">
        <v>43798</v>
      </c>
      <c r="C368" s="12"/>
      <c r="D368">
        <v>6361.5600590000004</v>
      </c>
      <c r="F368" s="18">
        <v>6792.1</v>
      </c>
      <c r="G368" s="13">
        <v>1.2912889999999999</v>
      </c>
      <c r="H368" s="15">
        <f t="shared" si="20"/>
        <v>8770.5640168999998</v>
      </c>
      <c r="I368" s="13"/>
      <c r="J368" s="14">
        <v>16028.49</v>
      </c>
      <c r="K368">
        <v>0.90812000000000004</v>
      </c>
      <c r="L368" s="15">
        <f t="shared" si="21"/>
        <v>17650.189402281634</v>
      </c>
      <c r="N368" s="14">
        <v>37701.26</v>
      </c>
      <c r="O368" s="16">
        <v>109.512001</v>
      </c>
      <c r="P368" s="3">
        <f t="shared" si="22"/>
        <v>344.26601336596894</v>
      </c>
    </row>
    <row r="369" spans="1:16" ht="15" thickBot="1">
      <c r="A369">
        <f t="shared" si="23"/>
        <v>365</v>
      </c>
      <c r="B369" s="17">
        <v>43801</v>
      </c>
      <c r="C369" s="12"/>
      <c r="D369">
        <v>6306.8798829999996</v>
      </c>
      <c r="F369" s="18">
        <v>6727.84</v>
      </c>
      <c r="G369" s="13">
        <v>1.2912889999999999</v>
      </c>
      <c r="H369" s="15">
        <f t="shared" si="20"/>
        <v>8687.5857857600004</v>
      </c>
      <c r="I369" s="13"/>
      <c r="J369" s="14">
        <v>15713.81</v>
      </c>
      <c r="K369">
        <v>0.90751999999999999</v>
      </c>
      <c r="L369" s="15">
        <f t="shared" si="21"/>
        <v>17315.111512693933</v>
      </c>
      <c r="N369" s="14">
        <v>38082.559999999998</v>
      </c>
      <c r="O369" s="16">
        <v>109.535004</v>
      </c>
      <c r="P369" s="3">
        <f t="shared" si="22"/>
        <v>347.6747944428796</v>
      </c>
    </row>
    <row r="370" spans="1:16" ht="15" thickBot="1">
      <c r="A370">
        <f t="shared" si="23"/>
        <v>366</v>
      </c>
      <c r="B370" s="17">
        <v>43802</v>
      </c>
      <c r="C370" s="12"/>
      <c r="D370">
        <v>6265.2202150000003</v>
      </c>
      <c r="F370" s="18">
        <v>6596.46</v>
      </c>
      <c r="G370" s="13">
        <v>1.294063</v>
      </c>
      <c r="H370" s="15">
        <f t="shared" si="20"/>
        <v>8536.2348169800007</v>
      </c>
      <c r="I370" s="13"/>
      <c r="J370" s="14">
        <v>15552.96</v>
      </c>
      <c r="K370">
        <v>0.90259999999999996</v>
      </c>
      <c r="L370" s="15">
        <f t="shared" si="21"/>
        <v>17231.287391978727</v>
      </c>
      <c r="N370" s="14">
        <v>37840.29</v>
      </c>
      <c r="O370" s="16">
        <v>109.022003</v>
      </c>
      <c r="P370" s="3">
        <f t="shared" si="22"/>
        <v>347.08855972862654</v>
      </c>
    </row>
    <row r="371" spans="1:16" ht="15" thickBot="1">
      <c r="A371">
        <f t="shared" si="23"/>
        <v>367</v>
      </c>
      <c r="B371" s="17">
        <v>43803</v>
      </c>
      <c r="C371" s="12"/>
      <c r="D371">
        <v>6305.4902339999999</v>
      </c>
      <c r="F371" s="18">
        <v>6601.08</v>
      </c>
      <c r="G371" s="13">
        <v>1.299782</v>
      </c>
      <c r="H371" s="15">
        <f t="shared" si="20"/>
        <v>8579.9649645600002</v>
      </c>
      <c r="I371" s="13"/>
      <c r="J371" s="14">
        <v>15749.75</v>
      </c>
      <c r="K371">
        <v>0.90210000000000001</v>
      </c>
      <c r="L371" s="15">
        <f t="shared" si="21"/>
        <v>17458.984591508703</v>
      </c>
      <c r="N371" s="14">
        <v>37444.44</v>
      </c>
      <c r="O371" s="16">
        <v>108.65300000000001</v>
      </c>
      <c r="P371" s="3">
        <f t="shared" si="22"/>
        <v>344.62407848839882</v>
      </c>
    </row>
    <row r="372" spans="1:16" ht="15" thickBot="1">
      <c r="A372">
        <f t="shared" si="23"/>
        <v>368</v>
      </c>
      <c r="B372" s="17">
        <v>43804</v>
      </c>
      <c r="C372" s="12"/>
      <c r="D372">
        <v>6316.6899409999996</v>
      </c>
      <c r="F372" s="18">
        <v>6593.25</v>
      </c>
      <c r="G372" s="13">
        <v>1.311131</v>
      </c>
      <c r="H372" s="15">
        <f t="shared" si="20"/>
        <v>8644.6144657500008</v>
      </c>
      <c r="I372" s="13"/>
      <c r="J372" s="14">
        <v>15754.81</v>
      </c>
      <c r="K372">
        <v>0.90227999999999997</v>
      </c>
      <c r="L372" s="15">
        <f t="shared" si="21"/>
        <v>17461.109633373231</v>
      </c>
      <c r="N372" s="14">
        <v>37711.269999999997</v>
      </c>
      <c r="O372" s="16">
        <v>108.83200100000001</v>
      </c>
      <c r="P372" s="3">
        <f t="shared" si="22"/>
        <v>346.50901989755749</v>
      </c>
    </row>
    <row r="373" spans="1:16" ht="15" thickBot="1">
      <c r="A373">
        <f t="shared" si="23"/>
        <v>369</v>
      </c>
      <c r="B373" s="17">
        <v>43805</v>
      </c>
      <c r="C373" s="12"/>
      <c r="D373">
        <v>6374.7001950000003</v>
      </c>
      <c r="F373" s="18">
        <v>6599.44</v>
      </c>
      <c r="G373" s="13">
        <v>1.315841</v>
      </c>
      <c r="H373" s="15">
        <f t="shared" si="20"/>
        <v>8683.8137290399991</v>
      </c>
      <c r="I373" s="13"/>
      <c r="J373" s="14">
        <v>15953.3</v>
      </c>
      <c r="K373">
        <v>0.90046000000000004</v>
      </c>
      <c r="L373" s="15">
        <f t="shared" si="21"/>
        <v>17716.833618372832</v>
      </c>
      <c r="N373" s="14">
        <v>37799.17</v>
      </c>
      <c r="O373" s="16">
        <v>108.737999</v>
      </c>
      <c r="P373" s="3">
        <f t="shared" si="22"/>
        <v>347.61693563995044</v>
      </c>
    </row>
    <row r="374" spans="1:16" ht="15" thickBot="1">
      <c r="A374">
        <f t="shared" si="23"/>
        <v>370</v>
      </c>
      <c r="B374" s="17">
        <v>43808</v>
      </c>
      <c r="C374" s="12"/>
      <c r="D374">
        <v>6355.0698240000002</v>
      </c>
      <c r="F374" s="18">
        <v>6673.35</v>
      </c>
      <c r="G374" s="13">
        <v>1.313957</v>
      </c>
      <c r="H374" s="15">
        <f t="shared" si="20"/>
        <v>8768.4949459500003</v>
      </c>
      <c r="I374" s="13"/>
      <c r="J374" s="14">
        <v>15859.14</v>
      </c>
      <c r="K374">
        <v>0.90425</v>
      </c>
      <c r="L374" s="15">
        <f t="shared" si="21"/>
        <v>17538.446226154272</v>
      </c>
      <c r="N374" s="14">
        <v>37922.660000000003</v>
      </c>
      <c r="O374" s="16">
        <v>108.626999</v>
      </c>
      <c r="P374" s="3">
        <f t="shared" si="22"/>
        <v>349.10897243879492</v>
      </c>
    </row>
    <row r="375" spans="1:16" ht="15" thickBot="1">
      <c r="A375">
        <f t="shared" si="23"/>
        <v>371</v>
      </c>
      <c r="B375" s="17">
        <v>43809</v>
      </c>
      <c r="C375" s="12"/>
      <c r="D375">
        <v>6348.3100590000004</v>
      </c>
      <c r="F375" s="18">
        <v>6599.43</v>
      </c>
      <c r="G375" s="13">
        <v>1.3145789999999999</v>
      </c>
      <c r="H375" s="15">
        <f t="shared" si="20"/>
        <v>8675.4720899700005</v>
      </c>
      <c r="I375" s="13"/>
      <c r="J375" s="14">
        <v>15888.43</v>
      </c>
      <c r="K375">
        <v>0.90375099999999997</v>
      </c>
      <c r="L375" s="15">
        <f t="shared" si="21"/>
        <v>17580.539329970314</v>
      </c>
      <c r="N375" s="14">
        <v>37889.46</v>
      </c>
      <c r="O375" s="16">
        <v>108.58200100000001</v>
      </c>
      <c r="P375" s="3">
        <f t="shared" si="22"/>
        <v>348.9478887021063</v>
      </c>
    </row>
    <row r="376" spans="1:16" ht="15" thickBot="1">
      <c r="A376">
        <f t="shared" si="23"/>
        <v>372</v>
      </c>
      <c r="B376" s="17">
        <v>43810</v>
      </c>
      <c r="C376" s="12"/>
      <c r="D376">
        <v>6366.8398440000001</v>
      </c>
      <c r="F376" s="18">
        <v>6652.73</v>
      </c>
      <c r="G376" s="13">
        <v>1.313129</v>
      </c>
      <c r="H376" s="15">
        <f t="shared" si="20"/>
        <v>8735.8926921699986</v>
      </c>
      <c r="I376" s="13"/>
      <c r="J376" s="14">
        <v>15923.32</v>
      </c>
      <c r="K376">
        <v>0.90149000000000001</v>
      </c>
      <c r="L376" s="15">
        <f t="shared" si="21"/>
        <v>17663.335145148587</v>
      </c>
      <c r="N376" s="14">
        <v>37859.79</v>
      </c>
      <c r="O376" s="16">
        <v>108.764</v>
      </c>
      <c r="P376" s="3">
        <f t="shared" si="22"/>
        <v>348.09118826082164</v>
      </c>
    </row>
    <row r="377" spans="1:16" ht="15" thickBot="1">
      <c r="A377">
        <f t="shared" si="23"/>
        <v>373</v>
      </c>
      <c r="B377" s="17">
        <v>43811</v>
      </c>
      <c r="C377" s="12"/>
      <c r="D377">
        <v>6422.3500979999999</v>
      </c>
      <c r="F377" s="18">
        <v>6672.82</v>
      </c>
      <c r="G377" s="13">
        <v>1.3200099999999999</v>
      </c>
      <c r="H377" s="15">
        <f t="shared" si="20"/>
        <v>8808.1891281999997</v>
      </c>
      <c r="I377" s="13"/>
      <c r="J377" s="14">
        <v>15986.86</v>
      </c>
      <c r="K377">
        <v>0.89800000000000002</v>
      </c>
      <c r="L377" s="15">
        <f t="shared" si="21"/>
        <v>17802.739420935413</v>
      </c>
      <c r="N377" s="14">
        <v>37913.120000000003</v>
      </c>
      <c r="O377" s="16">
        <v>108.549004</v>
      </c>
      <c r="P377" s="3">
        <f t="shared" si="22"/>
        <v>349.2719288331748</v>
      </c>
    </row>
    <row r="378" spans="1:16" ht="15" thickBot="1">
      <c r="A378">
        <f t="shared" si="23"/>
        <v>374</v>
      </c>
      <c r="B378" s="17">
        <v>43812</v>
      </c>
      <c r="C378" s="12"/>
      <c r="D378">
        <v>6423.9301759999998</v>
      </c>
      <c r="F378" s="18">
        <v>6679.61</v>
      </c>
      <c r="G378" s="13">
        <v>1.3475269999999999</v>
      </c>
      <c r="H378" s="15">
        <f t="shared" si="20"/>
        <v>9000.9548244699981</v>
      </c>
      <c r="I378" s="13"/>
      <c r="J378" s="14">
        <v>16081.3</v>
      </c>
      <c r="K378">
        <v>0.89397000000000004</v>
      </c>
      <c r="L378" s="15">
        <f t="shared" si="21"/>
        <v>17988.634965379151</v>
      </c>
      <c r="N378" s="14">
        <v>38881.449999999997</v>
      </c>
      <c r="O378" s="16">
        <v>109.41300200000001</v>
      </c>
      <c r="P378" s="3">
        <f t="shared" si="22"/>
        <v>355.36407272693236</v>
      </c>
    </row>
    <row r="379" spans="1:16" ht="15" thickBot="1">
      <c r="A379">
        <f t="shared" si="23"/>
        <v>375</v>
      </c>
      <c r="B379" s="17">
        <v>43815</v>
      </c>
      <c r="C379" s="12"/>
      <c r="D379">
        <v>6470.0297849999997</v>
      </c>
      <c r="F379" s="18">
        <v>6799.6</v>
      </c>
      <c r="G379" s="13">
        <v>1.3353269999999999</v>
      </c>
      <c r="H379" s="15">
        <f t="shared" si="20"/>
        <v>9079.6894692000005</v>
      </c>
      <c r="I379" s="13"/>
      <c r="J379" s="14">
        <v>16279.06</v>
      </c>
      <c r="K379">
        <v>0.89892000000000005</v>
      </c>
      <c r="L379" s="15">
        <f t="shared" si="21"/>
        <v>18109.575935567122</v>
      </c>
      <c r="N379" s="14">
        <v>38766.94</v>
      </c>
      <c r="O379" s="16">
        <v>109.400002</v>
      </c>
      <c r="P379" s="3">
        <f t="shared" si="22"/>
        <v>354.35959132797825</v>
      </c>
    </row>
    <row r="380" spans="1:16" ht="15" thickBot="1">
      <c r="A380">
        <f t="shared" si="23"/>
        <v>376</v>
      </c>
      <c r="B380" s="17">
        <v>43816</v>
      </c>
      <c r="C380" s="12"/>
      <c r="D380">
        <v>6472.2402339999999</v>
      </c>
      <c r="F380" s="18">
        <v>6932.73</v>
      </c>
      <c r="G380" s="13">
        <v>1.3272459999999999</v>
      </c>
      <c r="H380" s="15">
        <f t="shared" si="20"/>
        <v>9201.4381615799994</v>
      </c>
      <c r="I380" s="13"/>
      <c r="J380" s="14">
        <v>16215.49</v>
      </c>
      <c r="K380">
        <v>0.89790999999999999</v>
      </c>
      <c r="L380" s="15">
        <f t="shared" si="21"/>
        <v>18059.148466995579</v>
      </c>
      <c r="N380" s="14">
        <v>38951.08</v>
      </c>
      <c r="O380" s="16">
        <v>109.575996</v>
      </c>
      <c r="P380" s="3">
        <f t="shared" si="22"/>
        <v>355.47091901405122</v>
      </c>
    </row>
    <row r="381" spans="1:16" ht="15" thickBot="1">
      <c r="A381">
        <f t="shared" si="23"/>
        <v>377</v>
      </c>
      <c r="B381" s="17">
        <v>43817</v>
      </c>
      <c r="C381" s="12"/>
      <c r="D381">
        <v>6470</v>
      </c>
      <c r="F381" s="18">
        <v>6949.39</v>
      </c>
      <c r="G381" s="13">
        <v>1.3122149999999999</v>
      </c>
      <c r="H381" s="15">
        <f t="shared" si="20"/>
        <v>9119.0937988499991</v>
      </c>
      <c r="I381" s="13"/>
      <c r="J381" s="14">
        <v>16191.97</v>
      </c>
      <c r="K381">
        <v>0.89675000000000005</v>
      </c>
      <c r="L381" s="15">
        <f t="shared" si="21"/>
        <v>18056.281014775577</v>
      </c>
      <c r="N381" s="14">
        <v>38737.94</v>
      </c>
      <c r="O381" s="16">
        <v>109.51599899999999</v>
      </c>
      <c r="P381" s="3">
        <f t="shared" si="22"/>
        <v>353.71945974761189</v>
      </c>
    </row>
    <row r="382" spans="1:16" ht="15" thickBot="1">
      <c r="A382">
        <f t="shared" si="23"/>
        <v>378</v>
      </c>
      <c r="B382" s="17">
        <v>43818</v>
      </c>
      <c r="C382" s="12"/>
      <c r="D382">
        <v>6499.2597660000001</v>
      </c>
      <c r="F382" s="18">
        <v>6960.03</v>
      </c>
      <c r="G382" s="13">
        <v>1.308729</v>
      </c>
      <c r="H382" s="15">
        <f t="shared" si="20"/>
        <v>9108.7931018700001</v>
      </c>
      <c r="I382" s="13"/>
      <c r="J382" s="14">
        <v>16226.41</v>
      </c>
      <c r="K382">
        <v>0.89961000000000002</v>
      </c>
      <c r="L382" s="15">
        <f t="shared" si="21"/>
        <v>18037.160547348296</v>
      </c>
      <c r="N382" s="14">
        <v>38625.32</v>
      </c>
      <c r="O382" s="16">
        <v>109.55100299999999</v>
      </c>
      <c r="P382" s="3">
        <f t="shared" si="22"/>
        <v>352.57842413364307</v>
      </c>
    </row>
    <row r="383" spans="1:16" ht="15" thickBot="1">
      <c r="A383">
        <f t="shared" si="23"/>
        <v>379</v>
      </c>
      <c r="B383" s="17">
        <v>43819</v>
      </c>
      <c r="C383" s="12"/>
      <c r="D383">
        <v>6531.75</v>
      </c>
      <c r="F383" s="18">
        <v>6995.62</v>
      </c>
      <c r="G383" s="13">
        <v>1.301744</v>
      </c>
      <c r="H383" s="15">
        <f t="shared" si="20"/>
        <v>9106.5063612800004</v>
      </c>
      <c r="I383" s="13"/>
      <c r="J383" s="14">
        <v>16360.23</v>
      </c>
      <c r="K383">
        <v>0.89880000000000004</v>
      </c>
      <c r="L383" s="15">
        <f t="shared" si="21"/>
        <v>18202.303070761012</v>
      </c>
      <c r="N383" s="14">
        <v>38547.279999999999</v>
      </c>
      <c r="O383" s="16">
        <v>109.383003</v>
      </c>
      <c r="P383" s="3">
        <f t="shared" si="22"/>
        <v>352.40648860225565</v>
      </c>
    </row>
    <row r="384" spans="1:16" ht="15" thickBot="1">
      <c r="A384">
        <f t="shared" si="23"/>
        <v>380</v>
      </c>
      <c r="B384" s="17">
        <v>43822</v>
      </c>
      <c r="C384" s="12"/>
      <c r="D384">
        <v>6537.3999020000001</v>
      </c>
      <c r="F384" s="18">
        <v>6991.03</v>
      </c>
      <c r="G384" s="13">
        <v>1.3005420000000001</v>
      </c>
      <c r="H384" s="15">
        <f t="shared" si="20"/>
        <v>9092.1281382600009</v>
      </c>
      <c r="I384" s="13"/>
      <c r="J384" s="14">
        <v>16381.53</v>
      </c>
      <c r="K384">
        <v>0.90254000000000001</v>
      </c>
      <c r="L384" s="15">
        <f t="shared" si="21"/>
        <v>18150.475325193343</v>
      </c>
      <c r="N384" s="14">
        <v>38554.53</v>
      </c>
      <c r="O384" s="16">
        <v>109.49900100000001</v>
      </c>
      <c r="P384" s="3">
        <f t="shared" si="22"/>
        <v>352.09937668746397</v>
      </c>
    </row>
    <row r="385" spans="1:16" ht="15" thickBot="1">
      <c r="A385">
        <f t="shared" si="23"/>
        <v>381</v>
      </c>
      <c r="B385" s="17">
        <v>43823</v>
      </c>
      <c r="C385" s="12"/>
      <c r="D385">
        <v>6536.580078</v>
      </c>
      <c r="F385" s="18">
        <v>7041.81</v>
      </c>
      <c r="G385" s="13">
        <v>1.2944979999999999</v>
      </c>
      <c r="H385" s="15">
        <f t="shared" si="20"/>
        <v>9115.6089613799995</v>
      </c>
      <c r="I385" s="13"/>
      <c r="J385" s="14">
        <v>16382.01</v>
      </c>
      <c r="K385">
        <v>0.90139999999999998</v>
      </c>
      <c r="L385" s="15">
        <f t="shared" si="21"/>
        <v>18173.962724650544</v>
      </c>
      <c r="N385" s="14">
        <v>38569.86</v>
      </c>
      <c r="O385" s="16">
        <v>109.38200399999999</v>
      </c>
      <c r="P385" s="3">
        <f t="shared" si="22"/>
        <v>352.6161396713851</v>
      </c>
    </row>
    <row r="386" spans="1:16" ht="15" thickBot="1">
      <c r="A386">
        <f t="shared" si="23"/>
        <v>382</v>
      </c>
      <c r="B386" s="17">
        <v>43826</v>
      </c>
      <c r="C386" s="12"/>
      <c r="D386">
        <v>6571.0297849999997</v>
      </c>
      <c r="F386" s="18">
        <v>7054.99</v>
      </c>
      <c r="G386" s="13">
        <v>1.3002210000000001</v>
      </c>
      <c r="H386" s="15">
        <f t="shared" si="20"/>
        <v>9173.0461527900006</v>
      </c>
      <c r="I386" s="13"/>
      <c r="J386" s="14">
        <v>16403.310000000001</v>
      </c>
      <c r="K386">
        <v>0.90081</v>
      </c>
      <c r="L386" s="15">
        <f t="shared" si="21"/>
        <v>18209.511439704267</v>
      </c>
      <c r="N386" s="14">
        <v>38646.239999999998</v>
      </c>
      <c r="O386" s="16">
        <v>109.542</v>
      </c>
      <c r="P386" s="3">
        <f t="shared" si="22"/>
        <v>352.79837870405868</v>
      </c>
    </row>
    <row r="387" spans="1:16" ht="15" thickBot="1">
      <c r="A387">
        <f t="shared" si="23"/>
        <v>383</v>
      </c>
      <c r="B387" s="17">
        <v>43829</v>
      </c>
      <c r="C387" s="12"/>
      <c r="D387">
        <v>6533.9101559999999</v>
      </c>
      <c r="F387" s="18">
        <v>7022.22</v>
      </c>
      <c r="G387" s="13">
        <v>1.3091919999999999</v>
      </c>
      <c r="H387" s="15">
        <f t="shared" si="20"/>
        <v>9193.43424624</v>
      </c>
      <c r="I387" s="13"/>
      <c r="J387" s="14">
        <v>16253.41</v>
      </c>
      <c r="K387">
        <v>0.89427000000000001</v>
      </c>
      <c r="L387" s="15">
        <f t="shared" si="21"/>
        <v>18175.058986659511</v>
      </c>
      <c r="N387" s="14">
        <v>38352.639999999999</v>
      </c>
      <c r="O387" s="16">
        <v>109.42800099999999</v>
      </c>
      <c r="P387" s="3">
        <f t="shared" si="22"/>
        <v>350.48287138133867</v>
      </c>
    </row>
    <row r="388" spans="1:16" ht="15" thickBot="1">
      <c r="A388">
        <f t="shared" si="23"/>
        <v>384</v>
      </c>
      <c r="B388" s="17">
        <v>43836</v>
      </c>
      <c r="C388" s="12"/>
      <c r="D388">
        <v>6586.5400390000004</v>
      </c>
      <c r="F388" s="18">
        <v>6968.37</v>
      </c>
      <c r="G388" s="13">
        <v>1.3080099999999999</v>
      </c>
      <c r="H388" s="15">
        <f t="shared" ref="H388:H451" si="24">F388*G388</f>
        <v>9114.6976436999994</v>
      </c>
      <c r="I388" s="13"/>
      <c r="J388" s="14">
        <v>16358.92</v>
      </c>
      <c r="K388">
        <v>0.89590000000000003</v>
      </c>
      <c r="L388" s="15">
        <f t="shared" ref="L388:L451" si="25">J388/K388</f>
        <v>18259.761134055141</v>
      </c>
      <c r="N388" s="14">
        <v>37620.239999999998</v>
      </c>
      <c r="O388" s="16">
        <v>107.96399700000001</v>
      </c>
      <c r="P388" s="3">
        <f t="shared" ref="P388:P451" si="26">N388/O388</f>
        <v>348.45171580670541</v>
      </c>
    </row>
    <row r="389" spans="1:16" ht="15" thickBot="1">
      <c r="A389">
        <f t="shared" ref="A389:A452" si="27">A388+1</f>
        <v>385</v>
      </c>
      <c r="B389" s="17">
        <v>43837</v>
      </c>
      <c r="C389" s="12"/>
      <c r="D389">
        <v>6568.7402339999999</v>
      </c>
      <c r="F389" s="18">
        <v>6999.89</v>
      </c>
      <c r="G389" s="13">
        <v>1.3170029999999999</v>
      </c>
      <c r="H389" s="15">
        <f t="shared" si="24"/>
        <v>9218.8761296699995</v>
      </c>
      <c r="I389" s="13"/>
      <c r="J389" s="14">
        <v>16355.56</v>
      </c>
      <c r="K389">
        <v>0.89301699999999995</v>
      </c>
      <c r="L389" s="15">
        <f t="shared" si="25"/>
        <v>18314.948091693663</v>
      </c>
      <c r="N389" s="14">
        <v>38221.49</v>
      </c>
      <c r="O389" s="16">
        <v>108.405998</v>
      </c>
      <c r="P389" s="3">
        <f t="shared" si="26"/>
        <v>352.5772623762017</v>
      </c>
    </row>
    <row r="390" spans="1:16" ht="15" thickBot="1">
      <c r="A390">
        <f t="shared" si="27"/>
        <v>386</v>
      </c>
      <c r="B390" s="17">
        <v>43838</v>
      </c>
      <c r="C390" s="12"/>
      <c r="D390">
        <v>6601.1499020000001</v>
      </c>
      <c r="F390" s="18">
        <v>6965.48</v>
      </c>
      <c r="G390" s="13">
        <v>1.311372</v>
      </c>
      <c r="H390" s="15">
        <f t="shared" si="24"/>
        <v>9134.3354385599996</v>
      </c>
      <c r="I390" s="13"/>
      <c r="J390" s="14">
        <v>16406.28</v>
      </c>
      <c r="K390">
        <v>0.89648000000000005</v>
      </c>
      <c r="L390" s="15">
        <f t="shared" si="25"/>
        <v>18300.77636980189</v>
      </c>
      <c r="N390" s="14">
        <v>37620.080000000002</v>
      </c>
      <c r="O390" s="16">
        <v>108.01599899999999</v>
      </c>
      <c r="P390" s="3">
        <f t="shared" si="26"/>
        <v>348.28247989448306</v>
      </c>
    </row>
    <row r="391" spans="1:16" ht="15" thickBot="1">
      <c r="A391">
        <f t="shared" si="27"/>
        <v>387</v>
      </c>
      <c r="B391" s="17">
        <v>43839</v>
      </c>
      <c r="C391" s="12"/>
      <c r="D391">
        <v>6646.8398440000001</v>
      </c>
      <c r="F391" s="18">
        <v>7011.76</v>
      </c>
      <c r="G391" s="13">
        <v>1.310513</v>
      </c>
      <c r="H391" s="15">
        <f t="shared" si="24"/>
        <v>9189.0026328800013</v>
      </c>
      <c r="I391" s="13"/>
      <c r="J391" s="14">
        <v>16437.71</v>
      </c>
      <c r="K391">
        <v>0.89983000000000002</v>
      </c>
      <c r="L391" s="15">
        <f t="shared" si="25"/>
        <v>18267.572763744261</v>
      </c>
      <c r="N391" s="14">
        <v>38487.61</v>
      </c>
      <c r="O391" s="16">
        <v>109.030998</v>
      </c>
      <c r="P391" s="3">
        <f t="shared" si="26"/>
        <v>352.99695229791439</v>
      </c>
    </row>
    <row r="392" spans="1:16" ht="15" thickBot="1">
      <c r="A392">
        <f t="shared" si="27"/>
        <v>388</v>
      </c>
      <c r="B392" s="17">
        <v>43840</v>
      </c>
      <c r="C392" s="12"/>
      <c r="D392">
        <v>6627.8701170000004</v>
      </c>
      <c r="F392" s="18">
        <v>7021.15</v>
      </c>
      <c r="G392" s="13">
        <v>1.3070189999999999</v>
      </c>
      <c r="H392" s="15">
        <f t="shared" si="24"/>
        <v>9176.7764518499989</v>
      </c>
      <c r="I392" s="13"/>
      <c r="J392" s="14">
        <v>16422.900000000001</v>
      </c>
      <c r="K392">
        <v>0.9</v>
      </c>
      <c r="L392" s="15">
        <f t="shared" si="25"/>
        <v>18247.666666666668</v>
      </c>
      <c r="N392" s="14">
        <v>38667.08</v>
      </c>
      <c r="O392" s="16">
        <v>109.50700399999999</v>
      </c>
      <c r="P392" s="3">
        <f t="shared" si="26"/>
        <v>353.10143267183167</v>
      </c>
    </row>
    <row r="393" spans="1:16" ht="15" thickBot="1">
      <c r="A393">
        <f t="shared" si="27"/>
        <v>389</v>
      </c>
      <c r="B393" s="17">
        <v>43844</v>
      </c>
      <c r="C393" s="12"/>
      <c r="D393">
        <v>6664.6601559999999</v>
      </c>
      <c r="F393" s="18">
        <v>7024.62</v>
      </c>
      <c r="G393" s="13">
        <v>1.2988189999999999</v>
      </c>
      <c r="H393" s="15">
        <f t="shared" si="24"/>
        <v>9123.7099237799994</v>
      </c>
      <c r="I393" s="13"/>
      <c r="J393" s="14">
        <v>16436.41</v>
      </c>
      <c r="K393">
        <v>0.89800999999999997</v>
      </c>
      <c r="L393" s="15">
        <f t="shared" si="25"/>
        <v>18303.148071847754</v>
      </c>
      <c r="N393" s="14">
        <v>38950.15</v>
      </c>
      <c r="O393" s="16">
        <v>109.991997</v>
      </c>
      <c r="P393" s="3">
        <f t="shared" si="26"/>
        <v>354.11803642405005</v>
      </c>
    </row>
    <row r="394" spans="1:16" ht="15" thickBot="1">
      <c r="A394">
        <f t="shared" si="27"/>
        <v>390</v>
      </c>
      <c r="B394" s="17">
        <v>43845</v>
      </c>
      <c r="C394" s="12"/>
      <c r="D394">
        <v>6677.25</v>
      </c>
      <c r="F394" s="18">
        <v>7043.71</v>
      </c>
      <c r="G394" s="13">
        <v>1.3022530000000001</v>
      </c>
      <c r="H394" s="15">
        <f t="shared" si="24"/>
        <v>9172.6924786300006</v>
      </c>
      <c r="I394" s="13"/>
      <c r="J394" s="14">
        <v>16413.88</v>
      </c>
      <c r="K394">
        <v>0.89839999999999998</v>
      </c>
      <c r="L394" s="15">
        <f t="shared" si="25"/>
        <v>18270.124666073021</v>
      </c>
      <c r="N394" s="14">
        <v>38774.1</v>
      </c>
      <c r="O394" s="16">
        <v>109.853996</v>
      </c>
      <c r="P394" s="3">
        <f t="shared" si="26"/>
        <v>352.96030560417665</v>
      </c>
    </row>
    <row r="395" spans="1:16" ht="15" thickBot="1">
      <c r="A395">
        <f t="shared" si="27"/>
        <v>391</v>
      </c>
      <c r="B395" s="17">
        <v>43846</v>
      </c>
      <c r="C395" s="12"/>
      <c r="D395">
        <v>6733.3500979999999</v>
      </c>
      <c r="F395" s="18">
        <v>7033.23</v>
      </c>
      <c r="G395" s="13">
        <v>1.3041210000000001</v>
      </c>
      <c r="H395" s="15">
        <f t="shared" si="24"/>
        <v>9172.18294083</v>
      </c>
      <c r="I395" s="13"/>
      <c r="J395" s="14">
        <v>16431.349999999999</v>
      </c>
      <c r="K395">
        <v>0.89653899999999997</v>
      </c>
      <c r="L395" s="15">
        <f t="shared" si="25"/>
        <v>18327.535110017521</v>
      </c>
      <c r="N395" s="14">
        <v>38800.93</v>
      </c>
      <c r="O395" s="16">
        <v>109.883003</v>
      </c>
      <c r="P395" s="3">
        <f t="shared" si="26"/>
        <v>353.11129966114959</v>
      </c>
    </row>
    <row r="396" spans="1:16" ht="15" thickBot="1">
      <c r="A396">
        <f t="shared" si="27"/>
        <v>392</v>
      </c>
      <c r="B396" s="17">
        <v>43847</v>
      </c>
      <c r="C396" s="12"/>
      <c r="D396">
        <v>6759.5097660000001</v>
      </c>
      <c r="F396" s="18">
        <v>7046.65</v>
      </c>
      <c r="G396" s="13">
        <v>1.3078730000000001</v>
      </c>
      <c r="H396" s="15">
        <f t="shared" si="24"/>
        <v>9216.1232754499997</v>
      </c>
      <c r="I396" s="13"/>
      <c r="J396" s="14">
        <v>16599.18</v>
      </c>
      <c r="K396">
        <v>0.89770000000000005</v>
      </c>
      <c r="L396" s="15">
        <f t="shared" si="25"/>
        <v>18490.78756822992</v>
      </c>
      <c r="N396" s="14">
        <v>38976.230000000003</v>
      </c>
      <c r="O396" s="16">
        <v>110.175003</v>
      </c>
      <c r="P396" s="3">
        <f t="shared" si="26"/>
        <v>353.76654357794757</v>
      </c>
    </row>
    <row r="397" spans="1:16" ht="15" thickBot="1">
      <c r="A397">
        <f t="shared" si="27"/>
        <v>393</v>
      </c>
      <c r="B397" s="17">
        <v>43851</v>
      </c>
      <c r="C397" s="12"/>
      <c r="D397">
        <v>6741.7099609999996</v>
      </c>
      <c r="F397" s="18">
        <v>6991.7</v>
      </c>
      <c r="G397" s="13">
        <v>1.300559</v>
      </c>
      <c r="H397" s="15">
        <f t="shared" si="24"/>
        <v>9093.118360299999</v>
      </c>
      <c r="I397" s="13"/>
      <c r="J397" s="14">
        <v>16450.27</v>
      </c>
      <c r="K397">
        <v>0.90115000000000001</v>
      </c>
      <c r="L397" s="15">
        <f t="shared" si="25"/>
        <v>18254.752260999834</v>
      </c>
      <c r="N397" s="14">
        <v>38689.760000000002</v>
      </c>
      <c r="O397" s="16">
        <v>110.172997</v>
      </c>
      <c r="P397" s="3">
        <f t="shared" si="26"/>
        <v>351.17280144425956</v>
      </c>
    </row>
    <row r="398" spans="1:16" ht="15" thickBot="1">
      <c r="A398">
        <f t="shared" si="27"/>
        <v>394</v>
      </c>
      <c r="B398" s="17">
        <v>43852</v>
      </c>
      <c r="C398" s="12"/>
      <c r="D398">
        <v>6743.8999020000001</v>
      </c>
      <c r="F398" s="18">
        <v>7003.79</v>
      </c>
      <c r="G398" s="13">
        <v>1.304802</v>
      </c>
      <c r="H398" s="15">
        <f t="shared" si="24"/>
        <v>9138.5591995800005</v>
      </c>
      <c r="I398" s="13"/>
      <c r="J398" s="14">
        <v>16355.02</v>
      </c>
      <c r="K398">
        <v>0.90207000000000004</v>
      </c>
      <c r="L398" s="15">
        <f t="shared" si="25"/>
        <v>18130.544192801</v>
      </c>
      <c r="N398" s="14">
        <v>38960.160000000003</v>
      </c>
      <c r="O398" s="16">
        <v>109.90799699999999</v>
      </c>
      <c r="P398" s="3">
        <f t="shared" si="26"/>
        <v>354.47975637295986</v>
      </c>
    </row>
    <row r="399" spans="1:16" ht="15" thickBot="1">
      <c r="A399">
        <f t="shared" si="27"/>
        <v>395</v>
      </c>
      <c r="B399" s="17">
        <v>43853</v>
      </c>
      <c r="C399" s="12"/>
      <c r="D399">
        <v>6752.0898440000001</v>
      </c>
      <c r="F399" s="18">
        <v>6947.9</v>
      </c>
      <c r="G399" s="13">
        <v>1.3144750000000001</v>
      </c>
      <c r="H399" s="15">
        <f t="shared" si="24"/>
        <v>9132.8408524999995</v>
      </c>
      <c r="I399" s="13"/>
      <c r="J399" s="14">
        <v>16248.41</v>
      </c>
      <c r="K399">
        <v>0.90119000000000005</v>
      </c>
      <c r="L399" s="15">
        <f t="shared" si="25"/>
        <v>18029.94928927307</v>
      </c>
      <c r="N399" s="14">
        <v>38577.699999999997</v>
      </c>
      <c r="O399" s="16">
        <v>109.727997</v>
      </c>
      <c r="P399" s="3">
        <f t="shared" si="26"/>
        <v>351.57572410621873</v>
      </c>
    </row>
    <row r="400" spans="1:16" ht="15" thickBot="1">
      <c r="A400">
        <f t="shared" si="27"/>
        <v>396</v>
      </c>
      <c r="B400" s="17">
        <v>43854</v>
      </c>
      <c r="C400" s="12"/>
      <c r="D400">
        <v>6691.2202150000003</v>
      </c>
      <c r="F400" s="18">
        <v>6951.99</v>
      </c>
      <c r="G400" s="13">
        <v>1.311992</v>
      </c>
      <c r="H400" s="15">
        <f t="shared" si="24"/>
        <v>9120.9552640799993</v>
      </c>
      <c r="I400" s="13"/>
      <c r="J400" s="14">
        <v>16391.16</v>
      </c>
      <c r="K400">
        <v>0.90454999999999997</v>
      </c>
      <c r="L400" s="15">
        <f t="shared" si="25"/>
        <v>18120.789342767122</v>
      </c>
      <c r="N400" s="14">
        <v>38629.160000000003</v>
      </c>
      <c r="O400" s="16">
        <v>109.552002</v>
      </c>
      <c r="P400" s="3">
        <f t="shared" si="26"/>
        <v>352.61026083302431</v>
      </c>
    </row>
    <row r="401" spans="1:16" ht="15" thickBot="1">
      <c r="A401">
        <f t="shared" si="27"/>
        <v>397</v>
      </c>
      <c r="B401" s="17">
        <v>43857</v>
      </c>
      <c r="C401" s="12"/>
      <c r="D401">
        <v>6585.9501950000003</v>
      </c>
      <c r="F401" s="18">
        <v>6845.73</v>
      </c>
      <c r="G401" s="13">
        <v>1.306182</v>
      </c>
      <c r="H401" s="15">
        <f t="shared" si="24"/>
        <v>8941.7693028599988</v>
      </c>
      <c r="I401" s="13"/>
      <c r="J401" s="14">
        <v>15952.45</v>
      </c>
      <c r="K401">
        <v>0.90700000000000003</v>
      </c>
      <c r="L401" s="15">
        <f t="shared" si="25"/>
        <v>17588.147739801545</v>
      </c>
      <c r="N401" s="14">
        <v>37845.019999999997</v>
      </c>
      <c r="O401" s="16">
        <v>108.802002</v>
      </c>
      <c r="P401" s="3">
        <f t="shared" si="26"/>
        <v>347.83385695421299</v>
      </c>
    </row>
    <row r="402" spans="1:16" ht="15" thickBot="1">
      <c r="A402">
        <f t="shared" si="27"/>
        <v>398</v>
      </c>
      <c r="B402" s="17">
        <v>43858</v>
      </c>
      <c r="C402" s="12"/>
      <c r="D402">
        <v>6652.2998049999997</v>
      </c>
      <c r="F402" s="18">
        <v>6861.97</v>
      </c>
      <c r="G402" s="13">
        <v>1.306012</v>
      </c>
      <c r="H402" s="15">
        <f t="shared" si="24"/>
        <v>8961.8151636399998</v>
      </c>
      <c r="I402" s="13"/>
      <c r="J402" s="14">
        <v>16123.33</v>
      </c>
      <c r="K402">
        <v>0.90746000000000004</v>
      </c>
      <c r="L402" s="15">
        <f t="shared" si="25"/>
        <v>17767.537963105809</v>
      </c>
      <c r="N402" s="14">
        <v>37637.83</v>
      </c>
      <c r="O402" s="16">
        <v>108.91999800000001</v>
      </c>
      <c r="P402" s="3">
        <f t="shared" si="26"/>
        <v>345.55481721547591</v>
      </c>
    </row>
    <row r="403" spans="1:16" ht="15" thickBot="1">
      <c r="A403">
        <f t="shared" si="27"/>
        <v>399</v>
      </c>
      <c r="B403" s="17">
        <v>43859</v>
      </c>
      <c r="C403" s="12"/>
      <c r="D403">
        <v>6646.6899409999996</v>
      </c>
      <c r="F403" s="18">
        <v>6909.97</v>
      </c>
      <c r="G403" s="13">
        <v>1.3024560000000001</v>
      </c>
      <c r="H403" s="15">
        <f t="shared" si="24"/>
        <v>8999.9318863200006</v>
      </c>
      <c r="I403" s="13"/>
      <c r="J403" s="14">
        <v>16202.41</v>
      </c>
      <c r="K403">
        <v>0.90722999999999998</v>
      </c>
      <c r="L403" s="15">
        <f t="shared" si="25"/>
        <v>17859.20880041445</v>
      </c>
      <c r="N403" s="14">
        <v>37903.21</v>
      </c>
      <c r="O403" s="16">
        <v>109.13200399999999</v>
      </c>
      <c r="P403" s="3">
        <f t="shared" si="26"/>
        <v>347.31525685169311</v>
      </c>
    </row>
    <row r="404" spans="1:16" ht="15" thickBot="1">
      <c r="A404">
        <f t="shared" si="27"/>
        <v>400</v>
      </c>
      <c r="B404" s="17">
        <v>43860</v>
      </c>
      <c r="C404" s="12"/>
      <c r="D404">
        <v>6668.5200199999999</v>
      </c>
      <c r="F404" s="18">
        <v>6813.12</v>
      </c>
      <c r="G404" s="13">
        <v>1.3022020000000001</v>
      </c>
      <c r="H404" s="15">
        <f t="shared" si="24"/>
        <v>8872.0584902400005</v>
      </c>
      <c r="I404" s="13"/>
      <c r="J404" s="14">
        <v>15979.38</v>
      </c>
      <c r="K404">
        <v>0.90769999999999995</v>
      </c>
      <c r="L404" s="15">
        <f t="shared" si="25"/>
        <v>17604.252506334691</v>
      </c>
      <c r="N404" s="14">
        <v>37254.449999999997</v>
      </c>
      <c r="O404" s="16">
        <v>108.98699999999999</v>
      </c>
      <c r="P404" s="3">
        <f t="shared" si="26"/>
        <v>341.82471303916981</v>
      </c>
    </row>
    <row r="405" spans="1:16" ht="15" thickBot="1">
      <c r="A405">
        <f t="shared" si="27"/>
        <v>401</v>
      </c>
      <c r="B405" s="17">
        <v>43861</v>
      </c>
      <c r="C405" s="12"/>
      <c r="D405">
        <v>6551</v>
      </c>
      <c r="F405" s="18">
        <v>6736.65</v>
      </c>
      <c r="G405" s="13">
        <v>1.3089</v>
      </c>
      <c r="H405" s="15">
        <f t="shared" si="24"/>
        <v>8817.6011849999995</v>
      </c>
      <c r="I405" s="13"/>
      <c r="J405" s="14">
        <v>15801.32</v>
      </c>
      <c r="K405">
        <v>0.90669</v>
      </c>
      <c r="L405" s="15">
        <f t="shared" si="25"/>
        <v>17427.477969316966</v>
      </c>
      <c r="N405" s="14">
        <v>37623.19</v>
      </c>
      <c r="O405" s="16">
        <v>108.876999</v>
      </c>
      <c r="P405" s="3">
        <f t="shared" si="26"/>
        <v>345.55682417367143</v>
      </c>
    </row>
    <row r="406" spans="1:16" ht="15" thickBot="1">
      <c r="A406">
        <f t="shared" si="27"/>
        <v>402</v>
      </c>
      <c r="B406" s="17">
        <v>43864</v>
      </c>
      <c r="C406" s="12"/>
      <c r="D406">
        <v>6598.6298829999996</v>
      </c>
      <c r="F406" s="18">
        <v>6746.03</v>
      </c>
      <c r="G406" s="13">
        <v>1.3181659999999999</v>
      </c>
      <c r="H406" s="15">
        <f t="shared" si="24"/>
        <v>8892.3873809799989</v>
      </c>
      <c r="I406" s="13"/>
      <c r="J406" s="14">
        <v>15872.53</v>
      </c>
      <c r="K406">
        <v>0.90173000000000003</v>
      </c>
      <c r="L406" s="15">
        <f t="shared" si="25"/>
        <v>17602.308895123817</v>
      </c>
      <c r="N406" s="14">
        <v>37245.03</v>
      </c>
      <c r="O406" s="16">
        <v>108.37200199999999</v>
      </c>
      <c r="P406" s="3">
        <f t="shared" si="26"/>
        <v>343.677604110331</v>
      </c>
    </row>
    <row r="407" spans="1:16" ht="15" thickBot="1">
      <c r="A407">
        <f t="shared" si="27"/>
        <v>403</v>
      </c>
      <c r="B407" s="17">
        <v>43865</v>
      </c>
      <c r="C407" s="12"/>
      <c r="D407">
        <v>6697.4902339999999</v>
      </c>
      <c r="F407" s="18">
        <v>6784.13</v>
      </c>
      <c r="G407" s="13">
        <v>1.2997479999999999</v>
      </c>
      <c r="H407" s="15">
        <f t="shared" si="24"/>
        <v>8817.6593992399994</v>
      </c>
      <c r="I407" s="13"/>
      <c r="J407" s="14">
        <v>16151.59</v>
      </c>
      <c r="K407">
        <v>0.90391999999999995</v>
      </c>
      <c r="L407" s="15">
        <f t="shared" si="25"/>
        <v>17868.384370298259</v>
      </c>
      <c r="N407" s="14">
        <v>37427.67</v>
      </c>
      <c r="O407" s="16">
        <v>108.61199999999999</v>
      </c>
      <c r="P407" s="3">
        <f t="shared" si="26"/>
        <v>344.5997679814385</v>
      </c>
    </row>
    <row r="408" spans="1:16" ht="15" thickBot="1">
      <c r="A408">
        <f t="shared" si="27"/>
        <v>404</v>
      </c>
      <c r="B408" s="17">
        <v>43866</v>
      </c>
      <c r="C408" s="12"/>
      <c r="D408">
        <v>6772.9799800000001</v>
      </c>
      <c r="F408" s="18">
        <v>6860.19</v>
      </c>
      <c r="G408" s="13">
        <v>1.3032710000000001</v>
      </c>
      <c r="H408" s="15">
        <f t="shared" si="24"/>
        <v>8940.6866814900004</v>
      </c>
      <c r="I408" s="13"/>
      <c r="J408" s="14">
        <v>16288.61</v>
      </c>
      <c r="K408">
        <v>0.9052</v>
      </c>
      <c r="L408" s="15">
        <f t="shared" si="25"/>
        <v>17994.487406098102</v>
      </c>
      <c r="N408" s="14">
        <v>37808.629999999997</v>
      </c>
      <c r="O408" s="16">
        <v>109.44699900000001</v>
      </c>
      <c r="P408" s="3">
        <f t="shared" si="26"/>
        <v>345.45150022797787</v>
      </c>
    </row>
    <row r="409" spans="1:16" ht="15" thickBot="1">
      <c r="A409">
        <f t="shared" si="27"/>
        <v>405</v>
      </c>
      <c r="B409" s="17">
        <v>43867</v>
      </c>
      <c r="C409" s="12"/>
      <c r="D409">
        <v>6796.6401370000003</v>
      </c>
      <c r="F409" s="18">
        <v>6929.19</v>
      </c>
      <c r="G409" s="13">
        <v>1.299714</v>
      </c>
      <c r="H409" s="15">
        <f t="shared" si="24"/>
        <v>9005.9652516599999</v>
      </c>
      <c r="I409" s="13"/>
      <c r="J409" s="14">
        <v>16432.25</v>
      </c>
      <c r="K409">
        <v>0.90890000000000004</v>
      </c>
      <c r="L409" s="15">
        <f t="shared" si="25"/>
        <v>18079.27164704588</v>
      </c>
      <c r="N409" s="14">
        <v>38706.89</v>
      </c>
      <c r="O409" s="16">
        <v>109.814003</v>
      </c>
      <c r="P409" s="3">
        <f t="shared" si="26"/>
        <v>352.47681481932682</v>
      </c>
    </row>
    <row r="410" spans="1:16" ht="15" thickBot="1">
      <c r="A410">
        <f t="shared" si="27"/>
        <v>406</v>
      </c>
      <c r="B410" s="17">
        <v>43868</v>
      </c>
      <c r="C410" s="12"/>
      <c r="D410">
        <v>6761.2597660000001</v>
      </c>
      <c r="F410" s="18">
        <v>6890.91</v>
      </c>
      <c r="G410" s="13">
        <v>1.2930250000000001</v>
      </c>
      <c r="H410" s="15">
        <f t="shared" si="24"/>
        <v>8910.1189027500004</v>
      </c>
      <c r="I410" s="13"/>
      <c r="J410" s="14">
        <v>16409.3</v>
      </c>
      <c r="K410">
        <v>0.91049999999999998</v>
      </c>
      <c r="L410" s="15">
        <f t="shared" si="25"/>
        <v>18022.295442064798</v>
      </c>
      <c r="N410" s="14">
        <v>38632.94</v>
      </c>
      <c r="O410" s="16">
        <v>109.968002</v>
      </c>
      <c r="P410" s="3">
        <f t="shared" si="26"/>
        <v>351.31073855465706</v>
      </c>
    </row>
    <row r="411" spans="1:16" ht="15" thickBot="1">
      <c r="A411">
        <f t="shared" si="27"/>
        <v>407</v>
      </c>
      <c r="B411" s="17">
        <v>43871</v>
      </c>
      <c r="C411" s="12"/>
      <c r="D411">
        <v>6811.830078</v>
      </c>
      <c r="F411" s="18">
        <v>6878.6</v>
      </c>
      <c r="G411" s="13">
        <v>1.289158</v>
      </c>
      <c r="H411" s="15">
        <f t="shared" si="24"/>
        <v>8867.6022188000006</v>
      </c>
      <c r="I411" s="13"/>
      <c r="J411" s="14">
        <v>16370.98</v>
      </c>
      <c r="K411">
        <v>0.9133</v>
      </c>
      <c r="L411" s="15">
        <f t="shared" si="25"/>
        <v>17925.084857111571</v>
      </c>
      <c r="N411" s="14">
        <v>38402.71</v>
      </c>
      <c r="O411" s="16">
        <v>109.644997</v>
      </c>
      <c r="P411" s="3">
        <f t="shared" si="26"/>
        <v>350.24589402834312</v>
      </c>
    </row>
    <row r="412" spans="1:16" ht="15" thickBot="1">
      <c r="A412">
        <f t="shared" si="27"/>
        <v>408</v>
      </c>
      <c r="B412" s="17">
        <v>43873</v>
      </c>
      <c r="C412" s="12"/>
      <c r="D412">
        <v>6867.919922</v>
      </c>
      <c r="F412" s="18">
        <v>6945.23</v>
      </c>
      <c r="G412" s="13">
        <v>1.2956559999999999</v>
      </c>
      <c r="H412" s="15">
        <f t="shared" si="24"/>
        <v>8998.628920879999</v>
      </c>
      <c r="I412" s="13"/>
      <c r="J412" s="14">
        <v>16613.330000000002</v>
      </c>
      <c r="K412">
        <v>0.91579999999999995</v>
      </c>
      <c r="L412" s="15">
        <f t="shared" si="25"/>
        <v>18140.784013976852</v>
      </c>
      <c r="N412" s="14">
        <v>38686.82</v>
      </c>
      <c r="O412" s="16">
        <v>109.843002</v>
      </c>
      <c r="P412" s="3">
        <f t="shared" si="26"/>
        <v>352.20104417757994</v>
      </c>
    </row>
    <row r="413" spans="1:16" ht="15" thickBot="1">
      <c r="A413">
        <f t="shared" si="27"/>
        <v>409</v>
      </c>
      <c r="B413" s="17">
        <v>43874</v>
      </c>
      <c r="C413" s="12"/>
      <c r="D413">
        <v>6858.919922</v>
      </c>
      <c r="F413" s="18">
        <v>6875.58</v>
      </c>
      <c r="G413" s="13">
        <v>1.2957559999999999</v>
      </c>
      <c r="H413" s="15">
        <f t="shared" si="24"/>
        <v>8909.0740384799992</v>
      </c>
      <c r="I413" s="13"/>
      <c r="J413" s="14">
        <v>16581.79</v>
      </c>
      <c r="K413">
        <v>0.91946000000000006</v>
      </c>
      <c r="L413" s="15">
        <f t="shared" si="25"/>
        <v>18034.270115067538</v>
      </c>
      <c r="N413" s="14">
        <v>38632.54</v>
      </c>
      <c r="O413" s="16">
        <v>109.846001</v>
      </c>
      <c r="P413" s="3">
        <f t="shared" si="26"/>
        <v>351.6972820885851</v>
      </c>
    </row>
    <row r="414" spans="1:16" ht="15" thickBot="1">
      <c r="A414">
        <f t="shared" si="27"/>
        <v>410</v>
      </c>
      <c r="B414" s="17">
        <v>43875</v>
      </c>
      <c r="C414" s="12"/>
      <c r="D414">
        <v>6872.6801759999998</v>
      </c>
      <c r="F414" s="18">
        <v>6872.56</v>
      </c>
      <c r="G414" s="13">
        <v>1.3046819999999999</v>
      </c>
      <c r="H414" s="15">
        <f t="shared" si="24"/>
        <v>8966.5053259199994</v>
      </c>
      <c r="I414" s="13"/>
      <c r="J414" s="14">
        <v>16517.07</v>
      </c>
      <c r="K414">
        <v>0.92200000000000004</v>
      </c>
      <c r="L414" s="15">
        <f t="shared" si="25"/>
        <v>17914.392624728851</v>
      </c>
      <c r="N414" s="14">
        <v>38405.33</v>
      </c>
      <c r="O414" s="16">
        <v>109.758003</v>
      </c>
      <c r="P414" s="3">
        <f t="shared" si="26"/>
        <v>349.90915423269865</v>
      </c>
    </row>
    <row r="415" spans="1:16" ht="15" thickBot="1">
      <c r="A415">
        <f t="shared" si="27"/>
        <v>411</v>
      </c>
      <c r="B415" s="17">
        <v>43879</v>
      </c>
      <c r="C415" s="12"/>
      <c r="D415">
        <v>6853.0400390000004</v>
      </c>
      <c r="F415" s="18">
        <v>6825.89</v>
      </c>
      <c r="G415" s="13">
        <v>1.3008980000000001</v>
      </c>
      <c r="H415" s="15">
        <f t="shared" si="24"/>
        <v>8879.786649220001</v>
      </c>
      <c r="I415" s="13"/>
      <c r="J415" s="14">
        <v>16482.97</v>
      </c>
      <c r="K415">
        <v>0.92249999999999999</v>
      </c>
      <c r="L415" s="15">
        <f t="shared" si="25"/>
        <v>17867.718157181574</v>
      </c>
      <c r="N415" s="14">
        <v>37604.730000000003</v>
      </c>
      <c r="O415" s="16">
        <v>109.83000199999999</v>
      </c>
      <c r="P415" s="3">
        <f t="shared" si="26"/>
        <v>342.39032427587506</v>
      </c>
    </row>
    <row r="416" spans="1:16" ht="15" thickBot="1">
      <c r="A416">
        <f t="shared" si="27"/>
        <v>412</v>
      </c>
      <c r="B416" s="17">
        <v>43880</v>
      </c>
      <c r="C416" s="12"/>
      <c r="D416">
        <v>6886.4702150000003</v>
      </c>
      <c r="F416" s="18">
        <v>6852.44</v>
      </c>
      <c r="G416" s="13">
        <v>1.3002210000000001</v>
      </c>
      <c r="H416" s="15">
        <f t="shared" si="24"/>
        <v>8909.6863892399997</v>
      </c>
      <c r="I416" s="13"/>
      <c r="J416" s="14">
        <v>16631.07</v>
      </c>
      <c r="K416">
        <v>0.92632000000000003</v>
      </c>
      <c r="L416" s="15">
        <f t="shared" si="25"/>
        <v>17953.914414025388</v>
      </c>
      <c r="N416" s="14">
        <v>37940.18</v>
      </c>
      <c r="O416" s="16">
        <v>109.918999</v>
      </c>
      <c r="P416" s="3">
        <f t="shared" si="26"/>
        <v>345.16489728950319</v>
      </c>
    </row>
    <row r="417" spans="1:16" ht="15" thickBot="1">
      <c r="A417">
        <f t="shared" si="27"/>
        <v>413</v>
      </c>
      <c r="B417" s="17">
        <v>43881</v>
      </c>
      <c r="C417" s="12"/>
      <c r="D417">
        <v>6860.5200199999999</v>
      </c>
      <c r="F417" s="18">
        <v>6911.46</v>
      </c>
      <c r="G417" s="13">
        <v>1.2928249999999999</v>
      </c>
      <c r="H417" s="15">
        <f t="shared" si="24"/>
        <v>8935.3082744999992</v>
      </c>
      <c r="I417" s="13"/>
      <c r="J417" s="14">
        <v>16497.88</v>
      </c>
      <c r="K417">
        <v>0.92506100000000002</v>
      </c>
      <c r="L417" s="15">
        <f t="shared" si="25"/>
        <v>17834.369841556396</v>
      </c>
      <c r="N417" s="14">
        <v>38067.370000000003</v>
      </c>
      <c r="O417" s="16">
        <v>111.209999</v>
      </c>
      <c r="P417" s="3">
        <f t="shared" si="26"/>
        <v>342.30168458143771</v>
      </c>
    </row>
    <row r="418" spans="1:16" ht="15" thickBot="1">
      <c r="A418">
        <f t="shared" si="27"/>
        <v>414</v>
      </c>
      <c r="B418" s="17">
        <v>43882</v>
      </c>
      <c r="C418" s="12"/>
      <c r="D418">
        <v>6788.6000979999999</v>
      </c>
      <c r="F418" s="18">
        <v>6850.11</v>
      </c>
      <c r="G418" s="13">
        <v>1.2883279999999999</v>
      </c>
      <c r="H418" s="15">
        <f t="shared" si="24"/>
        <v>8825.1885160799993</v>
      </c>
      <c r="I418" s="13"/>
      <c r="J418" s="14">
        <v>16409.21</v>
      </c>
      <c r="K418">
        <v>0.926956</v>
      </c>
      <c r="L418" s="15">
        <f t="shared" si="25"/>
        <v>17702.253397140747</v>
      </c>
      <c r="N418" s="14">
        <v>37917.54</v>
      </c>
      <c r="O418" s="16">
        <v>111.954002</v>
      </c>
      <c r="P418" s="3">
        <f t="shared" si="26"/>
        <v>338.6885624687182</v>
      </c>
    </row>
    <row r="419" spans="1:16" ht="15" thickBot="1">
      <c r="A419">
        <f t="shared" si="27"/>
        <v>415</v>
      </c>
      <c r="B419" s="17">
        <v>43886</v>
      </c>
      <c r="C419" s="12"/>
      <c r="D419">
        <v>6363.3701170000004</v>
      </c>
      <c r="F419" s="18">
        <v>6510.24</v>
      </c>
      <c r="G419" s="13">
        <v>1.2926580000000001</v>
      </c>
      <c r="H419" s="15">
        <f t="shared" si="24"/>
        <v>8415.5138179200003</v>
      </c>
      <c r="I419" s="13"/>
      <c r="J419" s="14">
        <v>15456.62</v>
      </c>
      <c r="K419">
        <v>0.92172699999999996</v>
      </c>
      <c r="L419" s="15">
        <f t="shared" si="25"/>
        <v>16769.195217238946</v>
      </c>
      <c r="N419" s="14">
        <v>36650.75</v>
      </c>
      <c r="O419" s="16">
        <v>110.85700199999999</v>
      </c>
      <c r="P419" s="3">
        <f t="shared" si="26"/>
        <v>330.61285564983979</v>
      </c>
    </row>
    <row r="420" spans="1:16" ht="15" thickBot="1">
      <c r="A420">
        <f t="shared" si="27"/>
        <v>416</v>
      </c>
      <c r="B420" s="17">
        <v>43887</v>
      </c>
      <c r="C420" s="12"/>
      <c r="D420">
        <v>6339.3798829999996</v>
      </c>
      <c r="F420" s="18">
        <v>6386.56</v>
      </c>
      <c r="G420" s="13">
        <v>1.3003389999999999</v>
      </c>
      <c r="H420" s="15">
        <f t="shared" si="24"/>
        <v>8304.6930438399995</v>
      </c>
      <c r="I420" s="13"/>
      <c r="J420" s="14">
        <v>15469.86</v>
      </c>
      <c r="K420">
        <v>0.91894900000000002</v>
      </c>
      <c r="L420" s="15">
        <f t="shared" si="25"/>
        <v>16834.296571409293</v>
      </c>
      <c r="N420" s="14">
        <v>36360.18</v>
      </c>
      <c r="O420" s="16">
        <v>110.28600299999999</v>
      </c>
      <c r="P420" s="3">
        <f t="shared" si="26"/>
        <v>329.68988820820721</v>
      </c>
    </row>
    <row r="421" spans="1:16" ht="15" thickBot="1">
      <c r="A421">
        <f t="shared" si="27"/>
        <v>417</v>
      </c>
      <c r="B421" s="17">
        <v>43888</v>
      </c>
      <c r="C421" s="12"/>
      <c r="D421">
        <v>6060.669922</v>
      </c>
      <c r="F421" s="18">
        <v>6279.51</v>
      </c>
      <c r="G421" s="13">
        <v>1.290689</v>
      </c>
      <c r="H421" s="15">
        <f t="shared" si="24"/>
        <v>8104.8944823900001</v>
      </c>
      <c r="I421" s="13"/>
      <c r="J421" s="14">
        <v>14955.66</v>
      </c>
      <c r="K421">
        <v>0.91861999999999999</v>
      </c>
      <c r="L421" s="15">
        <f t="shared" si="25"/>
        <v>16280.573033463239</v>
      </c>
      <c r="N421" s="14">
        <v>35610.959999999999</v>
      </c>
      <c r="O421" s="16">
        <v>110.362999</v>
      </c>
      <c r="P421" s="3">
        <f t="shared" si="26"/>
        <v>322.67118801293174</v>
      </c>
    </row>
    <row r="422" spans="1:16" ht="15" thickBot="1">
      <c r="A422">
        <f t="shared" si="27"/>
        <v>418</v>
      </c>
      <c r="B422" s="17">
        <v>43889</v>
      </c>
      <c r="C422" s="12"/>
      <c r="D422">
        <v>6011.7299800000001</v>
      </c>
      <c r="F422" s="18">
        <v>6027.67</v>
      </c>
      <c r="G422" s="13">
        <v>1.2888919999999999</v>
      </c>
      <c r="H422" s="15">
        <f t="shared" si="24"/>
        <v>7769.0156416399996</v>
      </c>
      <c r="I422" s="13"/>
      <c r="J422" s="14">
        <v>14450.31</v>
      </c>
      <c r="K422">
        <v>0.90932000000000002</v>
      </c>
      <c r="L422" s="15">
        <f t="shared" si="25"/>
        <v>15891.336383231424</v>
      </c>
      <c r="N422" s="14">
        <v>34304.410000000003</v>
      </c>
      <c r="O422" s="16">
        <v>109.660004</v>
      </c>
      <c r="P422" s="3">
        <f t="shared" si="26"/>
        <v>312.82517553072501</v>
      </c>
    </row>
    <row r="423" spans="1:16" ht="15" thickBot="1">
      <c r="A423">
        <f t="shared" si="27"/>
        <v>419</v>
      </c>
      <c r="B423" s="17">
        <v>43892</v>
      </c>
      <c r="C423" s="12"/>
      <c r="D423">
        <v>6288.6401370000003</v>
      </c>
      <c r="F423" s="18">
        <v>6061.19</v>
      </c>
      <c r="G423" s="13">
        <v>1.280705</v>
      </c>
      <c r="H423" s="15">
        <f t="shared" si="24"/>
        <v>7762.5963389499993</v>
      </c>
      <c r="I423" s="13"/>
      <c r="J423" s="14">
        <v>14514.57</v>
      </c>
      <c r="K423">
        <v>0.90486999999999995</v>
      </c>
      <c r="L423" s="15">
        <f t="shared" si="25"/>
        <v>16040.503055687557</v>
      </c>
      <c r="N423" s="14">
        <v>34630.730000000003</v>
      </c>
      <c r="O423" s="16">
        <v>107.69699900000001</v>
      </c>
      <c r="P423" s="3">
        <f t="shared" si="26"/>
        <v>321.55705657127925</v>
      </c>
    </row>
    <row r="424" spans="1:16" ht="15" thickBot="1">
      <c r="A424">
        <f t="shared" si="27"/>
        <v>420</v>
      </c>
      <c r="B424" s="17">
        <v>43893</v>
      </c>
      <c r="C424" s="12"/>
      <c r="D424">
        <v>6112.0698240000002</v>
      </c>
      <c r="F424" s="18">
        <v>6209.44</v>
      </c>
      <c r="G424" s="13">
        <v>1.276715</v>
      </c>
      <c r="H424" s="15">
        <f t="shared" si="24"/>
        <v>7927.6851895999998</v>
      </c>
      <c r="I424" s="13"/>
      <c r="J424" s="14">
        <v>14677.5</v>
      </c>
      <c r="K424">
        <v>0.89734000000000003</v>
      </c>
      <c r="L424" s="15">
        <f t="shared" si="25"/>
        <v>16356.676399135222</v>
      </c>
      <c r="N424" s="14">
        <v>34206.69</v>
      </c>
      <c r="O424" s="16">
        <v>108.48699999999999</v>
      </c>
      <c r="P424" s="3">
        <f t="shared" si="26"/>
        <v>315.30681095430793</v>
      </c>
    </row>
    <row r="425" spans="1:16" ht="15" thickBot="1">
      <c r="A425">
        <f t="shared" si="27"/>
        <v>421</v>
      </c>
      <c r="B425" s="17">
        <v>43894</v>
      </c>
      <c r="C425" s="12"/>
      <c r="D425">
        <v>6370.3500979999999</v>
      </c>
      <c r="F425" s="18">
        <v>6251.75</v>
      </c>
      <c r="G425" s="13">
        <v>1.282084</v>
      </c>
      <c r="H425" s="15">
        <f t="shared" si="24"/>
        <v>8015.2686469999999</v>
      </c>
      <c r="I425" s="13"/>
      <c r="J425" s="14">
        <v>14872.69</v>
      </c>
      <c r="K425">
        <v>0.89439999999999997</v>
      </c>
      <c r="L425" s="15">
        <f t="shared" si="25"/>
        <v>16628.678443649376</v>
      </c>
      <c r="N425" s="14">
        <v>34234.81</v>
      </c>
      <c r="O425" s="16">
        <v>107.037003</v>
      </c>
      <c r="P425" s="3">
        <f t="shared" si="26"/>
        <v>319.84088717431672</v>
      </c>
    </row>
    <row r="426" spans="1:16" ht="15" thickBot="1">
      <c r="A426">
        <f t="shared" si="27"/>
        <v>422</v>
      </c>
      <c r="B426" s="17">
        <v>43895</v>
      </c>
      <c r="C426" s="12"/>
      <c r="D426">
        <v>6155.580078</v>
      </c>
      <c r="F426" s="18">
        <v>6231.73</v>
      </c>
      <c r="G426" s="13">
        <v>1.287498</v>
      </c>
      <c r="H426" s="15">
        <f t="shared" si="24"/>
        <v>8023.3399115399998</v>
      </c>
      <c r="I426" s="13"/>
      <c r="J426" s="14">
        <v>14590.22</v>
      </c>
      <c r="K426">
        <v>0.89773999999999998</v>
      </c>
      <c r="L426" s="15">
        <f t="shared" si="25"/>
        <v>16252.166551562814</v>
      </c>
      <c r="N426" s="14">
        <v>34606.46</v>
      </c>
      <c r="O426" s="16">
        <v>107.677002</v>
      </c>
      <c r="P426" s="3">
        <f t="shared" si="26"/>
        <v>321.39137751996475</v>
      </c>
    </row>
    <row r="427" spans="1:16" ht="15" thickBot="1">
      <c r="A427">
        <f t="shared" si="27"/>
        <v>423</v>
      </c>
      <c r="B427" s="17">
        <v>43896</v>
      </c>
      <c r="C427" s="12"/>
      <c r="D427">
        <v>6050.7998049999997</v>
      </c>
      <c r="F427" s="18">
        <v>6015.51</v>
      </c>
      <c r="G427" s="13">
        <v>1.2950680000000001</v>
      </c>
      <c r="H427" s="15">
        <f t="shared" si="24"/>
        <v>7790.4945046800012</v>
      </c>
      <c r="I427" s="13"/>
      <c r="J427" s="14">
        <v>13986.07</v>
      </c>
      <c r="K427">
        <v>0.89095999999999997</v>
      </c>
      <c r="L427" s="15">
        <f t="shared" si="25"/>
        <v>15697.752985543684</v>
      </c>
      <c r="N427" s="14">
        <v>33666.43</v>
      </c>
      <c r="O427" s="16">
        <v>106.248001</v>
      </c>
      <c r="P427" s="3">
        <f t="shared" si="26"/>
        <v>316.86647921027708</v>
      </c>
    </row>
    <row r="428" spans="1:16" ht="15" thickBot="1">
      <c r="A428">
        <f t="shared" si="27"/>
        <v>424</v>
      </c>
      <c r="B428" s="17">
        <v>43899</v>
      </c>
      <c r="C428" s="12"/>
      <c r="D428">
        <v>5591.7402339999999</v>
      </c>
      <c r="F428" s="18">
        <v>5510.54</v>
      </c>
      <c r="G428" s="13">
        <v>1.3099289999999999</v>
      </c>
      <c r="H428" s="15">
        <f t="shared" si="24"/>
        <v>7218.4161516599997</v>
      </c>
      <c r="I428" s="13"/>
      <c r="J428" s="14">
        <v>12812.56</v>
      </c>
      <c r="K428">
        <v>0.87827</v>
      </c>
      <c r="L428" s="15">
        <f t="shared" si="25"/>
        <v>14588.406754187208</v>
      </c>
      <c r="N428" s="14">
        <v>31961.200000000001</v>
      </c>
      <c r="O428" s="16">
        <v>103.93800400000001</v>
      </c>
      <c r="P428" s="3">
        <f t="shared" si="26"/>
        <v>307.50253776279942</v>
      </c>
    </row>
    <row r="429" spans="1:16" ht="15" thickBot="1">
      <c r="A429">
        <f t="shared" si="27"/>
        <v>425</v>
      </c>
      <c r="B429" s="17">
        <v>43900</v>
      </c>
      <c r="C429" s="12"/>
      <c r="D429">
        <v>5868.1098629999997</v>
      </c>
      <c r="F429" s="18">
        <v>5544.49</v>
      </c>
      <c r="G429" s="13">
        <v>1.307531</v>
      </c>
      <c r="H429" s="15">
        <f t="shared" si="24"/>
        <v>7249.5925541899996</v>
      </c>
      <c r="I429" s="13"/>
      <c r="J429" s="14">
        <v>12618.52</v>
      </c>
      <c r="K429">
        <v>0.87734999999999996</v>
      </c>
      <c r="L429" s="15">
        <f t="shared" si="25"/>
        <v>14382.538325639711</v>
      </c>
      <c r="N429" s="14">
        <v>32234.36</v>
      </c>
      <c r="O429" s="16">
        <v>103.11199999999999</v>
      </c>
      <c r="P429" s="3">
        <f t="shared" si="26"/>
        <v>312.61502056016758</v>
      </c>
    </row>
    <row r="430" spans="1:16" ht="15" thickBot="1">
      <c r="A430">
        <f t="shared" si="27"/>
        <v>426</v>
      </c>
      <c r="B430" s="17">
        <v>43901</v>
      </c>
      <c r="C430" s="12"/>
      <c r="D430">
        <v>5581.7597660000001</v>
      </c>
      <c r="F430" s="18">
        <v>5481.73</v>
      </c>
      <c r="G430" s="13">
        <v>1.290972</v>
      </c>
      <c r="H430" s="15">
        <f t="shared" si="24"/>
        <v>7076.7599415599998</v>
      </c>
      <c r="I430" s="13"/>
      <c r="J430" s="14">
        <v>12546.76</v>
      </c>
      <c r="K430">
        <v>0.88366500000000003</v>
      </c>
      <c r="L430" s="15">
        <f t="shared" si="25"/>
        <v>14198.548092320054</v>
      </c>
      <c r="N430" s="14">
        <v>31502.52</v>
      </c>
      <c r="O430" s="16">
        <v>105.02600099999999</v>
      </c>
      <c r="P430" s="3">
        <f t="shared" si="26"/>
        <v>299.94972387837561</v>
      </c>
    </row>
    <row r="431" spans="1:16" ht="15" thickBot="1">
      <c r="A431">
        <f t="shared" si="27"/>
        <v>427</v>
      </c>
      <c r="B431" s="17">
        <v>43902</v>
      </c>
      <c r="C431" s="12"/>
      <c r="D431">
        <v>5051.9702150000003</v>
      </c>
      <c r="F431" s="18">
        <v>4902.01</v>
      </c>
      <c r="G431" s="13">
        <v>1.2818210000000001</v>
      </c>
      <c r="H431" s="15">
        <f t="shared" si="24"/>
        <v>6283.4993602100012</v>
      </c>
      <c r="I431" s="13"/>
      <c r="J431" s="14">
        <v>11006.43</v>
      </c>
      <c r="K431">
        <v>0.88797999999999999</v>
      </c>
      <c r="L431" s="15">
        <f t="shared" si="25"/>
        <v>12394.907542962679</v>
      </c>
      <c r="N431" s="14">
        <v>30112.959999999999</v>
      </c>
      <c r="O431" s="16">
        <v>104.550003</v>
      </c>
      <c r="P431" s="3">
        <f t="shared" si="26"/>
        <v>288.02447762722682</v>
      </c>
    </row>
    <row r="432" spans="1:16" ht="15" thickBot="1">
      <c r="A432">
        <f t="shared" si="27"/>
        <v>428</v>
      </c>
      <c r="B432" s="17">
        <v>43903</v>
      </c>
      <c r="C432" s="12"/>
      <c r="D432">
        <v>5522.8500979999999</v>
      </c>
      <c r="F432" s="18">
        <v>4902.01</v>
      </c>
      <c r="G432" s="13">
        <v>1.2570239999999999</v>
      </c>
      <c r="H432" s="15">
        <f t="shared" si="24"/>
        <v>6161.9442182399998</v>
      </c>
      <c r="I432" s="13"/>
      <c r="J432" s="14">
        <v>11208.1</v>
      </c>
      <c r="K432">
        <v>0.89405999999999997</v>
      </c>
      <c r="L432" s="15">
        <f t="shared" si="25"/>
        <v>12536.183253920319</v>
      </c>
      <c r="N432" s="14">
        <v>28281.84</v>
      </c>
      <c r="O432" s="16">
        <v>104.610001</v>
      </c>
      <c r="P432" s="3">
        <f t="shared" si="26"/>
        <v>270.35503039522962</v>
      </c>
    </row>
    <row r="433" spans="1:16" ht="15" thickBot="1">
      <c r="A433">
        <f t="shared" si="27"/>
        <v>429</v>
      </c>
      <c r="B433" s="17">
        <v>43906</v>
      </c>
      <c r="C433" s="12"/>
      <c r="D433">
        <v>4861.2202150000003</v>
      </c>
      <c r="F433" s="18">
        <v>4585.01</v>
      </c>
      <c r="G433" s="13">
        <v>1.239987</v>
      </c>
      <c r="H433" s="15">
        <f t="shared" si="24"/>
        <v>5685.3527948700003</v>
      </c>
      <c r="I433" s="13"/>
      <c r="J433" s="14">
        <v>10563.81</v>
      </c>
      <c r="K433">
        <v>0.89642999999999995</v>
      </c>
      <c r="L433" s="15">
        <f t="shared" si="25"/>
        <v>11784.31110069944</v>
      </c>
      <c r="N433" s="14">
        <v>27585.77</v>
      </c>
      <c r="O433" s="16">
        <v>106.68800400000001</v>
      </c>
      <c r="P433" s="3">
        <f t="shared" si="26"/>
        <v>258.5648710796014</v>
      </c>
    </row>
    <row r="434" spans="1:16" ht="15" thickBot="1">
      <c r="A434">
        <f t="shared" si="27"/>
        <v>430</v>
      </c>
      <c r="B434" s="17">
        <v>43907</v>
      </c>
      <c r="C434" s="12"/>
      <c r="D434">
        <v>5152.830078</v>
      </c>
      <c r="F434" s="18">
        <v>4659.9399999999996</v>
      </c>
      <c r="G434" s="13">
        <v>1.2266630000000001</v>
      </c>
      <c r="H434" s="15">
        <f t="shared" si="24"/>
        <v>5716.1759802199995</v>
      </c>
      <c r="I434" s="13"/>
      <c r="J434" s="14">
        <v>10864.04</v>
      </c>
      <c r="K434">
        <v>0.89580000000000004</v>
      </c>
      <c r="L434" s="15">
        <f t="shared" si="25"/>
        <v>12127.751730296941</v>
      </c>
      <c r="N434" s="14">
        <v>27601.17</v>
      </c>
      <c r="O434" s="16">
        <v>106.175003</v>
      </c>
      <c r="P434" s="3">
        <f t="shared" si="26"/>
        <v>259.95921092651156</v>
      </c>
    </row>
    <row r="435" spans="1:16" ht="15" thickBot="1">
      <c r="A435">
        <f t="shared" si="27"/>
        <v>431</v>
      </c>
      <c r="B435" s="17">
        <v>43908</v>
      </c>
      <c r="C435" s="12"/>
      <c r="D435">
        <v>4885.7797849999997</v>
      </c>
      <c r="F435" s="18">
        <v>4685.55</v>
      </c>
      <c r="G435" s="13">
        <v>1.2121649999999999</v>
      </c>
      <c r="H435" s="15">
        <f t="shared" si="24"/>
        <v>5679.65971575</v>
      </c>
      <c r="I435" s="13"/>
      <c r="J435" s="14">
        <v>10219.18</v>
      </c>
      <c r="K435">
        <v>0.90781000000000001</v>
      </c>
      <c r="L435" s="15">
        <f t="shared" si="25"/>
        <v>11256.959055308931</v>
      </c>
      <c r="N435" s="14">
        <v>27138.79</v>
      </c>
      <c r="O435" s="16">
        <v>107.376999</v>
      </c>
      <c r="P435" s="3">
        <f t="shared" si="26"/>
        <v>252.74304788495721</v>
      </c>
    </row>
    <row r="436" spans="1:16" ht="15" thickBot="1">
      <c r="A436">
        <f t="shared" si="27"/>
        <v>432</v>
      </c>
      <c r="B436" s="17">
        <v>43909</v>
      </c>
      <c r="C436" s="12"/>
      <c r="D436">
        <v>4909.1298829999996</v>
      </c>
      <c r="F436" s="18">
        <v>4627.26</v>
      </c>
      <c r="G436" s="13">
        <v>1.162534</v>
      </c>
      <c r="H436" s="15">
        <f t="shared" si="24"/>
        <v>5379.3470768400002</v>
      </c>
      <c r="I436" s="13"/>
      <c r="J436" s="14">
        <v>10493.14</v>
      </c>
      <c r="K436">
        <v>0.91227999999999998</v>
      </c>
      <c r="L436" s="15">
        <f t="shared" si="25"/>
        <v>11502.104617003552</v>
      </c>
      <c r="N436" s="14">
        <v>26856.93</v>
      </c>
      <c r="O436" s="16">
        <v>108.360001</v>
      </c>
      <c r="P436" s="3">
        <f t="shared" si="26"/>
        <v>247.84911177695543</v>
      </c>
    </row>
    <row r="437" spans="1:16" ht="15" thickBot="1">
      <c r="A437">
        <f t="shared" si="27"/>
        <v>433</v>
      </c>
      <c r="B437" s="17">
        <v>43913</v>
      </c>
      <c r="C437" s="12"/>
      <c r="D437">
        <v>4559.5</v>
      </c>
      <c r="F437" s="18">
        <v>4608.8999999999996</v>
      </c>
      <c r="G437" s="13">
        <v>1.162304</v>
      </c>
      <c r="H437" s="15">
        <f t="shared" si="24"/>
        <v>5356.9429055999999</v>
      </c>
      <c r="I437" s="13"/>
      <c r="J437" s="14">
        <v>10653.2</v>
      </c>
      <c r="K437">
        <v>0.93506999999999996</v>
      </c>
      <c r="L437" s="15">
        <f t="shared" si="25"/>
        <v>11392.943843776404</v>
      </c>
      <c r="N437" s="14">
        <v>27400.5</v>
      </c>
      <c r="O437" s="16">
        <v>110.46199799999999</v>
      </c>
      <c r="P437" s="3">
        <f t="shared" si="26"/>
        <v>248.05363379358755</v>
      </c>
    </row>
    <row r="438" spans="1:16" ht="15" thickBot="1">
      <c r="A438">
        <f t="shared" si="27"/>
        <v>434</v>
      </c>
      <c r="B438" s="17">
        <v>43914</v>
      </c>
      <c r="C438" s="12"/>
      <c r="D438">
        <v>4987.7998049999997</v>
      </c>
      <c r="F438" s="18">
        <v>4675.5</v>
      </c>
      <c r="G438" s="13">
        <v>1.1595549999999999</v>
      </c>
      <c r="H438" s="15">
        <f t="shared" si="24"/>
        <v>5421.4994024999996</v>
      </c>
      <c r="I438" s="13"/>
      <c r="J438" s="14">
        <v>11556</v>
      </c>
      <c r="K438">
        <v>0.92896999999999996</v>
      </c>
      <c r="L438" s="15">
        <f t="shared" si="25"/>
        <v>12439.583624874862</v>
      </c>
      <c r="N438" s="14">
        <v>29354.92</v>
      </c>
      <c r="O438" s="16">
        <v>110.827003</v>
      </c>
      <c r="P438" s="3">
        <f t="shared" si="26"/>
        <v>264.87154940028466</v>
      </c>
    </row>
    <row r="439" spans="1:16" ht="15" thickBot="1">
      <c r="A439">
        <f t="shared" si="27"/>
        <v>435</v>
      </c>
      <c r="B439" s="17">
        <v>43915</v>
      </c>
      <c r="C439" s="12"/>
      <c r="D439">
        <v>5045.3500979999999</v>
      </c>
      <c r="F439" s="18">
        <v>5056.1499999999996</v>
      </c>
      <c r="G439" s="13">
        <v>1.1792039999999999</v>
      </c>
      <c r="H439" s="15">
        <f t="shared" si="24"/>
        <v>5962.2323045999992</v>
      </c>
      <c r="I439" s="13"/>
      <c r="J439" s="14">
        <v>12072.4</v>
      </c>
      <c r="K439">
        <v>0.92569999999999997</v>
      </c>
      <c r="L439" s="15">
        <f t="shared" si="25"/>
        <v>13041.374095279249</v>
      </c>
      <c r="N439" s="14">
        <v>31714.5</v>
      </c>
      <c r="O439" s="16">
        <v>111.120003</v>
      </c>
      <c r="P439" s="3">
        <f t="shared" si="26"/>
        <v>285.40765968121872</v>
      </c>
    </row>
    <row r="440" spans="1:16" ht="15" thickBot="1">
      <c r="A440">
        <f t="shared" si="27"/>
        <v>436</v>
      </c>
      <c r="B440" s="17">
        <v>43916</v>
      </c>
      <c r="C440" s="12"/>
      <c r="D440">
        <v>5360.4902339999999</v>
      </c>
      <c r="F440" s="18">
        <v>5159.13</v>
      </c>
      <c r="G440" s="13">
        <v>1.1851149999999999</v>
      </c>
      <c r="H440" s="15">
        <f t="shared" si="24"/>
        <v>6114.1623499500001</v>
      </c>
      <c r="I440" s="13"/>
      <c r="J440" s="14">
        <v>12375.52</v>
      </c>
      <c r="K440">
        <v>0.91830999999999996</v>
      </c>
      <c r="L440" s="15">
        <f t="shared" si="25"/>
        <v>13476.407749017217</v>
      </c>
      <c r="N440" s="14">
        <v>30283.56</v>
      </c>
      <c r="O440" s="16">
        <v>110.87599899999999</v>
      </c>
      <c r="P440" s="3">
        <f t="shared" si="26"/>
        <v>273.12998550750376</v>
      </c>
    </row>
    <row r="441" spans="1:16" ht="15" thickBot="1">
      <c r="A441">
        <f t="shared" si="27"/>
        <v>437</v>
      </c>
      <c r="B441" s="17">
        <v>43917</v>
      </c>
      <c r="C441" s="12"/>
      <c r="D441">
        <v>5179.919922</v>
      </c>
      <c r="F441" s="18">
        <v>5068.6099999999997</v>
      </c>
      <c r="G441" s="13">
        <v>1.2200629999999999</v>
      </c>
      <c r="H441" s="15">
        <f t="shared" si="24"/>
        <v>6184.0235224299995</v>
      </c>
      <c r="I441" s="13"/>
      <c r="J441" s="14">
        <v>11852.3</v>
      </c>
      <c r="K441">
        <v>0.90512000000000004</v>
      </c>
      <c r="L441" s="15">
        <f t="shared" si="25"/>
        <v>13094.727770903304</v>
      </c>
      <c r="N441" s="14">
        <v>31459.31</v>
      </c>
      <c r="O441" s="16">
        <v>109.10900100000001</v>
      </c>
      <c r="P441" s="3">
        <f t="shared" si="26"/>
        <v>288.3291910994584</v>
      </c>
    </row>
    <row r="442" spans="1:16" ht="15" thickBot="1">
      <c r="A442">
        <f t="shared" si="27"/>
        <v>438</v>
      </c>
      <c r="B442" s="17">
        <v>43920</v>
      </c>
      <c r="C442" s="12"/>
      <c r="D442">
        <v>5354.3901370000003</v>
      </c>
      <c r="F442" s="18">
        <v>5016.74</v>
      </c>
      <c r="G442" s="13">
        <v>1.2453190000000001</v>
      </c>
      <c r="H442" s="15">
        <f t="shared" si="24"/>
        <v>6247.4416400600003</v>
      </c>
      <c r="I442" s="13"/>
      <c r="J442" s="14">
        <v>11946.74</v>
      </c>
      <c r="K442">
        <v>0.89773999999999998</v>
      </c>
      <c r="L442" s="15">
        <f t="shared" si="25"/>
        <v>13307.572348341391</v>
      </c>
      <c r="N442" s="14">
        <v>31254.49</v>
      </c>
      <c r="O442" s="16">
        <v>107.41300200000001</v>
      </c>
      <c r="P442" s="3">
        <f t="shared" si="26"/>
        <v>290.9749231289523</v>
      </c>
    </row>
    <row r="443" spans="1:16" ht="15" thickBot="1">
      <c r="A443">
        <f t="shared" si="27"/>
        <v>439</v>
      </c>
      <c r="B443" s="17">
        <v>43921</v>
      </c>
      <c r="C443" s="12"/>
      <c r="D443">
        <v>5269.2001950000003</v>
      </c>
      <c r="F443" s="18">
        <v>5198.6099999999997</v>
      </c>
      <c r="G443" s="13">
        <v>1.2371639999999999</v>
      </c>
      <c r="H443" s="15">
        <f t="shared" si="24"/>
        <v>6431.5331420399989</v>
      </c>
      <c r="I443" s="13"/>
      <c r="J443" s="14">
        <v>11994.8</v>
      </c>
      <c r="K443">
        <v>0.90658000000000005</v>
      </c>
      <c r="L443" s="15">
        <f t="shared" si="25"/>
        <v>13230.82353460257</v>
      </c>
      <c r="N443" s="14">
        <v>30978.959999999999</v>
      </c>
      <c r="O443" s="16">
        <v>108.035004</v>
      </c>
      <c r="P443" s="3">
        <f t="shared" si="26"/>
        <v>286.74928359330647</v>
      </c>
    </row>
    <row r="444" spans="1:16" ht="15" thickBot="1">
      <c r="A444">
        <f t="shared" si="27"/>
        <v>440</v>
      </c>
      <c r="B444" s="17">
        <v>43922</v>
      </c>
      <c r="C444" s="12"/>
      <c r="D444">
        <v>5036.6401370000003</v>
      </c>
      <c r="F444" s="18">
        <v>5075.68</v>
      </c>
      <c r="G444" s="13">
        <v>1.2408490000000001</v>
      </c>
      <c r="H444" s="15">
        <f t="shared" si="24"/>
        <v>6298.1524523200005</v>
      </c>
      <c r="I444" s="13"/>
      <c r="J444" s="14">
        <v>11479.45</v>
      </c>
      <c r="K444">
        <v>0.90690000000000004</v>
      </c>
      <c r="L444" s="15">
        <f t="shared" si="25"/>
        <v>12657.900540302129</v>
      </c>
      <c r="N444" s="14">
        <v>29584.36</v>
      </c>
      <c r="O444" s="16">
        <v>107.508003</v>
      </c>
      <c r="P444" s="3">
        <f t="shared" si="26"/>
        <v>275.18286243304141</v>
      </c>
    </row>
    <row r="445" spans="1:16" ht="15" thickBot="1">
      <c r="A445">
        <f t="shared" si="27"/>
        <v>441</v>
      </c>
      <c r="B445" s="17">
        <v>43923</v>
      </c>
      <c r="C445" s="12"/>
      <c r="D445">
        <v>5152.4702150000003</v>
      </c>
      <c r="F445" s="18">
        <v>5042.5200000000004</v>
      </c>
      <c r="G445" s="13">
        <v>1.238237</v>
      </c>
      <c r="H445" s="15">
        <f t="shared" si="24"/>
        <v>6243.8348372400005</v>
      </c>
      <c r="I445" s="13"/>
      <c r="J445" s="14">
        <v>11516.87</v>
      </c>
      <c r="K445">
        <v>0.91293999999999997</v>
      </c>
      <c r="L445" s="15">
        <f t="shared" si="25"/>
        <v>12615.144478278968</v>
      </c>
      <c r="N445" s="14">
        <v>29180.37</v>
      </c>
      <c r="O445" s="16">
        <v>107.25700399999999</v>
      </c>
      <c r="P445" s="3">
        <f t="shared" si="26"/>
        <v>272.06027496348861</v>
      </c>
    </row>
    <row r="446" spans="1:16" ht="15" thickBot="1">
      <c r="A446">
        <f t="shared" si="27"/>
        <v>442</v>
      </c>
      <c r="B446" s="17">
        <v>43924</v>
      </c>
      <c r="C446" s="12"/>
      <c r="D446">
        <v>5075.1601559999999</v>
      </c>
      <c r="F446" s="18">
        <v>5043.7</v>
      </c>
      <c r="G446" s="13">
        <v>1.239495</v>
      </c>
      <c r="H446" s="15">
        <f t="shared" si="24"/>
        <v>6251.6409315000001</v>
      </c>
      <c r="I446" s="13"/>
      <c r="J446" s="14">
        <v>11335.77</v>
      </c>
      <c r="K446">
        <v>0.92188000000000003</v>
      </c>
      <c r="L446" s="15">
        <f t="shared" si="25"/>
        <v>12296.36178244457</v>
      </c>
      <c r="N446" s="14">
        <v>29182.78</v>
      </c>
      <c r="O446" s="16">
        <v>108.00099899999999</v>
      </c>
      <c r="P446" s="3">
        <f t="shared" si="26"/>
        <v>270.20842649798084</v>
      </c>
    </row>
    <row r="447" spans="1:16" ht="15" thickBot="1">
      <c r="A447">
        <f t="shared" si="27"/>
        <v>443</v>
      </c>
      <c r="B447" s="17">
        <v>43927</v>
      </c>
      <c r="C447" s="12"/>
      <c r="D447">
        <v>5432.169922</v>
      </c>
      <c r="F447" s="18">
        <v>5061.3</v>
      </c>
      <c r="G447" s="13">
        <v>1.222016</v>
      </c>
      <c r="H447" s="15">
        <f t="shared" si="24"/>
        <v>6184.9895808000001</v>
      </c>
      <c r="I447" s="13"/>
      <c r="J447" s="14">
        <v>11858.43</v>
      </c>
      <c r="K447">
        <v>0.92532999999999999</v>
      </c>
      <c r="L447" s="15">
        <f t="shared" si="25"/>
        <v>12815.352360779398</v>
      </c>
      <c r="N447" s="14">
        <v>30421</v>
      </c>
      <c r="O447" s="16">
        <v>108.693001</v>
      </c>
      <c r="P447" s="3">
        <f t="shared" si="26"/>
        <v>279.88002649775029</v>
      </c>
    </row>
    <row r="448" spans="1:16" ht="15" thickBot="1">
      <c r="A448">
        <f t="shared" si="27"/>
        <v>444</v>
      </c>
      <c r="B448" s="17">
        <v>43928</v>
      </c>
      <c r="C448" s="12"/>
      <c r="D448">
        <v>5423.5200199999999</v>
      </c>
      <c r="F448" s="18">
        <v>5217.28</v>
      </c>
      <c r="G448" s="13">
        <v>1.2240500000000001</v>
      </c>
      <c r="H448" s="15">
        <f t="shared" si="24"/>
        <v>6386.2115839999997</v>
      </c>
      <c r="I448" s="13"/>
      <c r="J448" s="14">
        <v>12109.81</v>
      </c>
      <c r="K448">
        <v>0.92559999999999998</v>
      </c>
      <c r="L448" s="15">
        <f t="shared" si="25"/>
        <v>13083.200086430423</v>
      </c>
      <c r="N448" s="14">
        <v>31033.27</v>
      </c>
      <c r="O448" s="16">
        <v>109.114998</v>
      </c>
      <c r="P448" s="3">
        <f t="shared" si="26"/>
        <v>284.40883992867782</v>
      </c>
    </row>
    <row r="449" spans="1:16" ht="15" thickBot="1">
      <c r="A449">
        <f t="shared" si="27"/>
        <v>445</v>
      </c>
      <c r="B449" s="17">
        <v>43929</v>
      </c>
      <c r="C449" s="12"/>
      <c r="D449">
        <v>5609.5498049999997</v>
      </c>
      <c r="F449" s="18">
        <v>5224.1400000000003</v>
      </c>
      <c r="G449" s="13">
        <v>1.233867</v>
      </c>
      <c r="H449" s="15">
        <f t="shared" si="24"/>
        <v>6445.8939493800008</v>
      </c>
      <c r="I449" s="13"/>
      <c r="J449" s="14">
        <v>12122.04</v>
      </c>
      <c r="K449">
        <v>0.91783999999999999</v>
      </c>
      <c r="L449" s="15">
        <f t="shared" si="25"/>
        <v>13207.138499084809</v>
      </c>
      <c r="N449" s="14">
        <v>31693.33</v>
      </c>
      <c r="O449" s="16">
        <v>108.65100099999999</v>
      </c>
      <c r="P449" s="3">
        <f t="shared" si="26"/>
        <v>291.69846304499305</v>
      </c>
    </row>
    <row r="450" spans="1:16" ht="15" thickBot="1">
      <c r="A450">
        <f t="shared" si="27"/>
        <v>446</v>
      </c>
      <c r="B450" s="17">
        <v>43930</v>
      </c>
      <c r="C450" s="12"/>
      <c r="D450">
        <v>5691.5400390000004</v>
      </c>
      <c r="F450" s="18">
        <v>5305.74</v>
      </c>
      <c r="G450" s="13">
        <v>1.2393110000000001</v>
      </c>
      <c r="H450" s="15">
        <f t="shared" si="24"/>
        <v>6575.4619451400004</v>
      </c>
      <c r="I450" s="13"/>
      <c r="J450" s="14">
        <v>12296.92</v>
      </c>
      <c r="K450">
        <v>0.92049999999999998</v>
      </c>
      <c r="L450" s="15">
        <f t="shared" si="25"/>
        <v>13358.957088538838</v>
      </c>
      <c r="N450" s="14">
        <v>31681.1</v>
      </c>
      <c r="O450" s="16">
        <v>108.921997</v>
      </c>
      <c r="P450" s="3">
        <f t="shared" si="26"/>
        <v>290.86044024697782</v>
      </c>
    </row>
    <row r="451" spans="1:16" ht="15" thickBot="1">
      <c r="A451">
        <f t="shared" si="27"/>
        <v>447</v>
      </c>
      <c r="B451" s="17">
        <v>43935</v>
      </c>
      <c r="C451" s="12"/>
      <c r="D451">
        <v>5807.1000979999999</v>
      </c>
      <c r="F451" s="18">
        <v>5399.53</v>
      </c>
      <c r="G451" s="13">
        <v>1.2523949999999999</v>
      </c>
      <c r="H451" s="15">
        <f t="shared" si="24"/>
        <v>6762.3443743499993</v>
      </c>
      <c r="I451" s="13"/>
      <c r="J451" s="14">
        <v>12343.47</v>
      </c>
      <c r="K451">
        <v>0.91549999999999998</v>
      </c>
      <c r="L451" s="15">
        <f t="shared" si="25"/>
        <v>13482.763517203713</v>
      </c>
      <c r="N451" s="14">
        <v>32160.39</v>
      </c>
      <c r="O451" s="16">
        <v>107.623001</v>
      </c>
      <c r="P451" s="3">
        <f t="shared" si="26"/>
        <v>298.82450499591624</v>
      </c>
    </row>
    <row r="452" spans="1:16" ht="15" thickBot="1">
      <c r="A452">
        <f t="shared" si="27"/>
        <v>448</v>
      </c>
      <c r="B452" s="17">
        <v>43936</v>
      </c>
      <c r="C452" s="12"/>
      <c r="D452">
        <v>5679.5297849999997</v>
      </c>
      <c r="F452" s="18">
        <v>5210.21</v>
      </c>
      <c r="G452" s="13">
        <v>1.262626</v>
      </c>
      <c r="H452" s="15">
        <f t="shared" ref="H452:H504" si="28">F452*G452</f>
        <v>6578.5466114600003</v>
      </c>
      <c r="I452" s="13"/>
      <c r="J452" s="14">
        <v>11879.12</v>
      </c>
      <c r="K452">
        <v>0.9103</v>
      </c>
      <c r="L452" s="15">
        <f t="shared" ref="L452:L504" si="29">J452/K452</f>
        <v>13049.675931011756</v>
      </c>
      <c r="N452" s="14">
        <v>32015.1</v>
      </c>
      <c r="O452" s="16">
        <v>107.103996</v>
      </c>
      <c r="P452" s="3">
        <f t="shared" ref="P452:P504" si="30">N452/O452</f>
        <v>298.9160180354055</v>
      </c>
    </row>
    <row r="453" spans="1:16" ht="15" thickBot="1">
      <c r="A453">
        <f t="shared" ref="A453:A504" si="31">A452+1</f>
        <v>449</v>
      </c>
      <c r="B453" s="17">
        <v>43937</v>
      </c>
      <c r="C453" s="12"/>
      <c r="D453">
        <v>5712.6000979999999</v>
      </c>
      <c r="F453" s="18">
        <v>5215.41</v>
      </c>
      <c r="G453" s="13">
        <v>1.252097</v>
      </c>
      <c r="H453" s="15">
        <f t="shared" si="28"/>
        <v>6530.1992147700003</v>
      </c>
      <c r="I453" s="13"/>
      <c r="J453" s="14">
        <v>11869.4</v>
      </c>
      <c r="K453">
        <v>0.91700199999999998</v>
      </c>
      <c r="L453" s="15">
        <f t="shared" si="29"/>
        <v>12943.701322352623</v>
      </c>
      <c r="N453" s="14">
        <v>31589.51</v>
      </c>
      <c r="O453" s="16">
        <v>107.60900100000001</v>
      </c>
      <c r="P453" s="3">
        <f t="shared" si="30"/>
        <v>293.55824983450964</v>
      </c>
    </row>
    <row r="454" spans="1:16" ht="15" thickBot="1">
      <c r="A454">
        <f t="shared" si="31"/>
        <v>450</v>
      </c>
      <c r="B454" s="17">
        <v>43938</v>
      </c>
      <c r="C454" s="12"/>
      <c r="D454">
        <v>5865.8999020000001</v>
      </c>
      <c r="F454" s="18">
        <v>5262.77</v>
      </c>
      <c r="G454" s="13">
        <v>1.2487820000000001</v>
      </c>
      <c r="H454" s="15">
        <f t="shared" si="28"/>
        <v>6572.0524461400009</v>
      </c>
      <c r="I454" s="13"/>
      <c r="J454" s="14">
        <v>12275.53</v>
      </c>
      <c r="K454">
        <v>0.92093999999999998</v>
      </c>
      <c r="L454" s="15">
        <f t="shared" si="29"/>
        <v>13329.348274589009</v>
      </c>
      <c r="N454" s="14">
        <v>32583.63</v>
      </c>
      <c r="O454" s="16">
        <v>107.94499999999999</v>
      </c>
      <c r="P454" s="3">
        <f t="shared" si="30"/>
        <v>301.85399972208074</v>
      </c>
    </row>
    <row r="455" spans="1:16" ht="15" thickBot="1">
      <c r="A455">
        <f t="shared" si="31"/>
        <v>451</v>
      </c>
      <c r="B455" s="17">
        <v>43941</v>
      </c>
      <c r="C455" s="12"/>
      <c r="D455">
        <v>5761</v>
      </c>
      <c r="F455" s="18">
        <v>5336.92</v>
      </c>
      <c r="G455" s="13">
        <v>1.2487509999999999</v>
      </c>
      <c r="H455" s="15">
        <f t="shared" si="28"/>
        <v>6664.48418692</v>
      </c>
      <c r="I455" s="13"/>
      <c r="J455" s="14">
        <v>12355.47</v>
      </c>
      <c r="K455">
        <v>0.92022000000000004</v>
      </c>
      <c r="L455" s="15">
        <f t="shared" si="29"/>
        <v>13426.647975484122</v>
      </c>
      <c r="N455" s="14">
        <v>32210.03</v>
      </c>
      <c r="O455" s="16">
        <v>107.66999800000001</v>
      </c>
      <c r="P455" s="3">
        <f t="shared" si="30"/>
        <v>299.1551091140542</v>
      </c>
    </row>
    <row r="456" spans="1:16" ht="15" thickBot="1">
      <c r="A456">
        <f t="shared" si="31"/>
        <v>452</v>
      </c>
      <c r="B456" s="17">
        <v>43942</v>
      </c>
      <c r="C456" s="12"/>
      <c r="D456">
        <v>5584.4399409999996</v>
      </c>
      <c r="F456" s="18">
        <v>5274.56</v>
      </c>
      <c r="G456" s="13">
        <v>1.2442759999999999</v>
      </c>
      <c r="H456" s="15">
        <f t="shared" si="28"/>
        <v>6563.0084185599999</v>
      </c>
      <c r="I456" s="13"/>
      <c r="J456" s="14">
        <v>11895.54</v>
      </c>
      <c r="K456">
        <v>0.9204</v>
      </c>
      <c r="L456" s="15">
        <f t="shared" si="29"/>
        <v>12924.315514993483</v>
      </c>
      <c r="N456" s="14">
        <v>31574.09</v>
      </c>
      <c r="O456" s="16">
        <v>107.668999</v>
      </c>
      <c r="P456" s="3">
        <f t="shared" si="30"/>
        <v>293.25144928671625</v>
      </c>
    </row>
    <row r="457" spans="1:16" ht="15" thickBot="1">
      <c r="A457">
        <f t="shared" si="31"/>
        <v>453</v>
      </c>
      <c r="B457" s="17">
        <v>43943</v>
      </c>
      <c r="C457" s="12"/>
      <c r="D457">
        <v>5712.6499020000001</v>
      </c>
      <c r="F457" s="18">
        <v>5274.56</v>
      </c>
      <c r="G457" s="13">
        <v>1.2298610000000001</v>
      </c>
      <c r="H457" s="15">
        <f t="shared" si="28"/>
        <v>6486.9756361600012</v>
      </c>
      <c r="I457" s="13"/>
      <c r="J457" s="14">
        <v>12043.89</v>
      </c>
      <c r="K457">
        <v>0.92110999999999998</v>
      </c>
      <c r="L457" s="15">
        <f t="shared" si="29"/>
        <v>13075.409017381202</v>
      </c>
      <c r="N457" s="14">
        <v>31340.19</v>
      </c>
      <c r="O457" s="16">
        <v>107.721001</v>
      </c>
      <c r="P457" s="3">
        <f t="shared" si="30"/>
        <v>290.93853296071762</v>
      </c>
    </row>
    <row r="458" spans="1:16" ht="15" thickBot="1">
      <c r="A458">
        <f t="shared" si="31"/>
        <v>454</v>
      </c>
      <c r="B458" s="17">
        <v>43944</v>
      </c>
      <c r="C458" s="12"/>
      <c r="D458">
        <v>5710.0400390000004</v>
      </c>
      <c r="F458" s="18">
        <v>5366.57</v>
      </c>
      <c r="G458" s="13">
        <v>1.2323919999999999</v>
      </c>
      <c r="H458" s="15">
        <f t="shared" si="28"/>
        <v>6613.7179354399996</v>
      </c>
      <c r="I458" s="13"/>
      <c r="J458" s="14">
        <v>12150.9</v>
      </c>
      <c r="K458">
        <v>0.92510000000000003</v>
      </c>
      <c r="L458" s="15">
        <f t="shared" si="29"/>
        <v>13134.688141822506</v>
      </c>
      <c r="N458" s="14">
        <v>31817.53</v>
      </c>
      <c r="O458" s="16">
        <v>107.81300400000001</v>
      </c>
      <c r="P458" s="3">
        <f t="shared" si="30"/>
        <v>295.11773922930479</v>
      </c>
    </row>
    <row r="459" spans="1:16" ht="15" thickBot="1">
      <c r="A459">
        <f t="shared" si="31"/>
        <v>455</v>
      </c>
      <c r="B459" s="17">
        <v>43945</v>
      </c>
      <c r="C459" s="12"/>
      <c r="D459">
        <v>5789.6499020000001</v>
      </c>
      <c r="F459" s="18">
        <v>5362.11</v>
      </c>
      <c r="G459" s="13">
        <v>1.2352240000000001</v>
      </c>
      <c r="H459" s="15">
        <f t="shared" si="28"/>
        <v>6623.4069626400005</v>
      </c>
      <c r="I459" s="13"/>
      <c r="J459" s="14">
        <v>11993.42</v>
      </c>
      <c r="K459">
        <v>0.92789999999999995</v>
      </c>
      <c r="L459" s="15">
        <f t="shared" si="29"/>
        <v>12925.336781980817</v>
      </c>
      <c r="N459" s="14">
        <v>31543.33</v>
      </c>
      <c r="O459" s="16">
        <v>107.667</v>
      </c>
      <c r="P459" s="3">
        <f t="shared" si="30"/>
        <v>292.97119823158442</v>
      </c>
    </row>
    <row r="460" spans="1:16" ht="15" thickBot="1">
      <c r="A460">
        <f t="shared" si="31"/>
        <v>456</v>
      </c>
      <c r="B460" s="17">
        <v>43948</v>
      </c>
      <c r="C460" s="12"/>
      <c r="D460">
        <v>5874.9399409999996</v>
      </c>
      <c r="F460" s="18">
        <v>5384.04</v>
      </c>
      <c r="G460" s="13">
        <v>1.2366600000000001</v>
      </c>
      <c r="H460" s="15">
        <f t="shared" si="28"/>
        <v>6658.2269064000002</v>
      </c>
      <c r="I460" s="13"/>
      <c r="J460" s="14">
        <v>12299.01</v>
      </c>
      <c r="K460">
        <v>0.92390000000000005</v>
      </c>
      <c r="L460" s="15">
        <f t="shared" si="29"/>
        <v>13312.057581989393</v>
      </c>
      <c r="N460" s="14">
        <v>32396.880000000001</v>
      </c>
      <c r="O460" s="16">
        <v>107.495003</v>
      </c>
      <c r="P460" s="3">
        <f t="shared" si="30"/>
        <v>301.38033486077489</v>
      </c>
    </row>
    <row r="461" spans="1:16" ht="15" thickBot="1">
      <c r="A461">
        <f t="shared" si="31"/>
        <v>457</v>
      </c>
      <c r="B461" s="17">
        <v>43949</v>
      </c>
      <c r="C461" s="12"/>
      <c r="D461">
        <v>5844.1801759999998</v>
      </c>
      <c r="F461" s="18">
        <v>5462.37</v>
      </c>
      <c r="G461" s="13">
        <v>1.242267</v>
      </c>
      <c r="H461" s="15">
        <f t="shared" si="28"/>
        <v>6785.7219927899996</v>
      </c>
      <c r="I461" s="13"/>
      <c r="J461" s="14">
        <v>12476.36</v>
      </c>
      <c r="K461">
        <v>0.92379999999999995</v>
      </c>
      <c r="L461" s="15">
        <f t="shared" si="29"/>
        <v>13505.477376055425</v>
      </c>
      <c r="N461" s="14">
        <v>32377.18</v>
      </c>
      <c r="O461" s="16">
        <v>107.28299699999999</v>
      </c>
      <c r="P461" s="3">
        <f t="shared" si="30"/>
        <v>301.79227748456731</v>
      </c>
    </row>
    <row r="462" spans="1:16" ht="15" thickBot="1">
      <c r="A462">
        <f t="shared" si="31"/>
        <v>458</v>
      </c>
      <c r="B462" s="17">
        <v>43951</v>
      </c>
      <c r="C462" s="12"/>
      <c r="D462">
        <v>5944.6801759999998</v>
      </c>
      <c r="F462" s="18">
        <v>5520.95</v>
      </c>
      <c r="G462" s="13">
        <v>1.247147</v>
      </c>
      <c r="H462" s="15">
        <f t="shared" si="28"/>
        <v>6885.4362296499994</v>
      </c>
      <c r="I462" s="13"/>
      <c r="J462" s="14">
        <v>12482.89</v>
      </c>
      <c r="K462">
        <v>0.91935</v>
      </c>
      <c r="L462" s="15">
        <f t="shared" si="29"/>
        <v>13577.951813781476</v>
      </c>
      <c r="N462" s="14">
        <v>33069.06</v>
      </c>
      <c r="O462" s="16">
        <v>106.610001</v>
      </c>
      <c r="P462" s="3">
        <f t="shared" si="30"/>
        <v>310.18722155344506</v>
      </c>
    </row>
    <row r="463" spans="1:16" ht="15" thickBot="1">
      <c r="A463">
        <f t="shared" si="31"/>
        <v>459</v>
      </c>
      <c r="B463" s="17">
        <v>43958</v>
      </c>
      <c r="C463" s="12"/>
      <c r="D463">
        <v>5884.1401370000003</v>
      </c>
      <c r="F463" s="18">
        <v>5486.4</v>
      </c>
      <c r="G463" s="13">
        <v>1.232559</v>
      </c>
      <c r="H463" s="15">
        <f t="shared" si="28"/>
        <v>6762.3116975999992</v>
      </c>
      <c r="I463" s="13"/>
      <c r="J463" s="14">
        <v>12351.29</v>
      </c>
      <c r="K463">
        <v>0.92605000000000004</v>
      </c>
      <c r="L463" s="15">
        <f t="shared" si="29"/>
        <v>13337.605960801253</v>
      </c>
      <c r="N463" s="14">
        <v>32219.279999999999</v>
      </c>
      <c r="O463" s="16">
        <v>106.191002</v>
      </c>
      <c r="P463" s="3">
        <f t="shared" si="30"/>
        <v>303.40875774013318</v>
      </c>
    </row>
    <row r="464" spans="1:16" ht="15" thickBot="1">
      <c r="A464">
        <f t="shared" si="31"/>
        <v>460</v>
      </c>
      <c r="B464" s="17">
        <v>43962</v>
      </c>
      <c r="C464" s="12"/>
      <c r="D464">
        <v>5985.6601559999999</v>
      </c>
      <c r="F464" s="18">
        <v>5528.31</v>
      </c>
      <c r="G464" s="13">
        <v>1.2417419999999999</v>
      </c>
      <c r="H464" s="15">
        <f t="shared" si="28"/>
        <v>6864.7347160199997</v>
      </c>
      <c r="I464" s="13"/>
      <c r="J464" s="14">
        <v>12336.01</v>
      </c>
      <c r="K464">
        <v>0.92254999999999998</v>
      </c>
      <c r="L464" s="15">
        <f t="shared" si="29"/>
        <v>13371.643813343451</v>
      </c>
      <c r="N464" s="14">
        <v>33391.620000000003</v>
      </c>
      <c r="O464" s="16">
        <v>106.918999</v>
      </c>
      <c r="P464" s="3">
        <f t="shared" si="30"/>
        <v>312.30763767251511</v>
      </c>
    </row>
    <row r="465" spans="1:16" ht="15" thickBot="1">
      <c r="A465">
        <f t="shared" si="31"/>
        <v>461</v>
      </c>
      <c r="B465" s="17">
        <v>43963</v>
      </c>
      <c r="C465" s="12"/>
      <c r="D465">
        <v>5863.6801759999998</v>
      </c>
      <c r="F465" s="18">
        <v>5540.54</v>
      </c>
      <c r="G465" s="13">
        <v>1.2333499999999999</v>
      </c>
      <c r="H465" s="15">
        <f t="shared" si="28"/>
        <v>6833.4250089999996</v>
      </c>
      <c r="I465" s="13"/>
      <c r="J465" s="14">
        <v>12290.79</v>
      </c>
      <c r="K465">
        <v>0.92512000000000005</v>
      </c>
      <c r="L465" s="15">
        <f t="shared" si="29"/>
        <v>13285.617001037703</v>
      </c>
      <c r="N465" s="14">
        <v>33352.019999999997</v>
      </c>
      <c r="O465" s="16">
        <v>107.566002</v>
      </c>
      <c r="P465" s="3">
        <f t="shared" si="30"/>
        <v>310.06098004832415</v>
      </c>
    </row>
    <row r="466" spans="1:16" ht="15" thickBot="1">
      <c r="A466">
        <f t="shared" si="31"/>
        <v>462</v>
      </c>
      <c r="B466" s="17">
        <v>43964</v>
      </c>
      <c r="C466" s="12"/>
      <c r="D466">
        <v>5761.7001950000003</v>
      </c>
      <c r="F466" s="18">
        <v>5523.65</v>
      </c>
      <c r="G466" s="13">
        <v>1.22549</v>
      </c>
      <c r="H466" s="15">
        <f t="shared" si="28"/>
        <v>6769.1778384999998</v>
      </c>
      <c r="I466" s="13"/>
      <c r="J466" s="14">
        <v>11940.29</v>
      </c>
      <c r="K466">
        <v>0.92193000000000003</v>
      </c>
      <c r="L466" s="15">
        <f t="shared" si="29"/>
        <v>12951.406288980726</v>
      </c>
      <c r="N466" s="14">
        <v>33189.19</v>
      </c>
      <c r="O466" s="16">
        <v>107.13800000000001</v>
      </c>
      <c r="P466" s="3">
        <f t="shared" si="30"/>
        <v>309.77981668502304</v>
      </c>
    </row>
    <row r="467" spans="1:16" ht="15" thickBot="1">
      <c r="A467">
        <f t="shared" si="31"/>
        <v>463</v>
      </c>
      <c r="B467" s="17">
        <v>43965</v>
      </c>
      <c r="C467" s="12"/>
      <c r="D467">
        <v>5829.330078</v>
      </c>
      <c r="F467" s="18">
        <v>5314.12</v>
      </c>
      <c r="G467" s="13">
        <v>1.2241550000000001</v>
      </c>
      <c r="H467" s="15">
        <f t="shared" si="28"/>
        <v>6505.3065686</v>
      </c>
      <c r="I467" s="13"/>
      <c r="J467" s="14">
        <v>11742.92</v>
      </c>
      <c r="K467">
        <v>0.92390000000000005</v>
      </c>
      <c r="L467" s="15">
        <f t="shared" si="29"/>
        <v>12710.163437601472</v>
      </c>
      <c r="N467" s="14">
        <v>32612.31</v>
      </c>
      <c r="O467" s="16">
        <v>106.932999</v>
      </c>
      <c r="P467" s="3">
        <f t="shared" si="30"/>
        <v>304.97891488108365</v>
      </c>
    </row>
    <row r="468" spans="1:16" ht="15" thickBot="1">
      <c r="A468">
        <f t="shared" si="31"/>
        <v>464</v>
      </c>
      <c r="B468" s="17">
        <v>43966</v>
      </c>
      <c r="C468" s="12"/>
      <c r="D468">
        <v>5852.8398440000001</v>
      </c>
      <c r="F468" s="18">
        <v>5389.6</v>
      </c>
      <c r="G468" s="13">
        <v>1.2233909999999999</v>
      </c>
      <c r="H468" s="15">
        <f t="shared" si="28"/>
        <v>6593.5881336000002</v>
      </c>
      <c r="I468" s="13"/>
      <c r="J468" s="14">
        <v>11755.29</v>
      </c>
      <c r="K468">
        <v>0.92532999999999999</v>
      </c>
      <c r="L468" s="15">
        <f t="shared" si="29"/>
        <v>12703.889423232793</v>
      </c>
      <c r="N468" s="14">
        <v>32813.230000000003</v>
      </c>
      <c r="O468" s="16">
        <v>107.364998</v>
      </c>
      <c r="P468" s="3">
        <f t="shared" si="30"/>
        <v>305.62316035250149</v>
      </c>
    </row>
    <row r="469" spans="1:16" ht="15" thickBot="1">
      <c r="A469">
        <f t="shared" si="31"/>
        <v>465</v>
      </c>
      <c r="B469" s="17">
        <v>43969</v>
      </c>
      <c r="C469" s="12"/>
      <c r="D469">
        <v>6037.8999020000001</v>
      </c>
      <c r="F469" s="18">
        <v>5444.1</v>
      </c>
      <c r="G469" s="13">
        <v>1.2085760000000001</v>
      </c>
      <c r="H469" s="15">
        <f t="shared" si="28"/>
        <v>6579.6086016000008</v>
      </c>
      <c r="I469" s="13"/>
      <c r="J469" s="14">
        <v>12361.81</v>
      </c>
      <c r="K469">
        <v>0.92410000000000003</v>
      </c>
      <c r="L469" s="15">
        <f t="shared" si="29"/>
        <v>13377.134509252244</v>
      </c>
      <c r="N469" s="14">
        <v>32970.86</v>
      </c>
      <c r="O469" s="16">
        <v>107.208</v>
      </c>
      <c r="P469" s="3">
        <f t="shared" si="30"/>
        <v>307.54104171330499</v>
      </c>
    </row>
    <row r="470" spans="1:16" ht="15" thickBot="1">
      <c r="A470">
        <f t="shared" si="31"/>
        <v>466</v>
      </c>
      <c r="B470" s="17">
        <v>43970</v>
      </c>
      <c r="C470" s="12"/>
      <c r="D470">
        <v>5975.1499020000001</v>
      </c>
      <c r="F470" s="18">
        <v>5599.45</v>
      </c>
      <c r="G470" s="13">
        <v>1.2200029999999999</v>
      </c>
      <c r="H470" s="15">
        <f t="shared" si="28"/>
        <v>6831.3457983499993</v>
      </c>
      <c r="I470" s="13"/>
      <c r="J470" s="14">
        <v>12251.39</v>
      </c>
      <c r="K470">
        <v>0.91615999999999997</v>
      </c>
      <c r="L470" s="15">
        <f t="shared" si="29"/>
        <v>13372.544097100943</v>
      </c>
      <c r="N470" s="14">
        <v>33459.32</v>
      </c>
      <c r="O470" s="16">
        <v>107.38099699999999</v>
      </c>
      <c r="P470" s="3">
        <f t="shared" si="30"/>
        <v>311.59442484967803</v>
      </c>
    </row>
    <row r="471" spans="1:16" ht="15" thickBot="1">
      <c r="A471">
        <f t="shared" si="31"/>
        <v>467</v>
      </c>
      <c r="B471" s="17">
        <v>43971</v>
      </c>
      <c r="C471" s="12"/>
      <c r="D471">
        <v>6075.7597660000001</v>
      </c>
      <c r="F471" s="18">
        <v>5596.13</v>
      </c>
      <c r="G471" s="13">
        <v>1.225595</v>
      </c>
      <c r="H471" s="15">
        <f t="shared" si="28"/>
        <v>6858.5889473500001</v>
      </c>
      <c r="I471" s="13"/>
      <c r="J471" s="14">
        <v>12358.06</v>
      </c>
      <c r="K471">
        <v>0.91510000000000002</v>
      </c>
      <c r="L471" s="15">
        <f t="shared" si="29"/>
        <v>13504.600590099442</v>
      </c>
      <c r="N471" s="14">
        <v>33724.1</v>
      </c>
      <c r="O471" s="16">
        <v>107.80999799999999</v>
      </c>
      <c r="P471" s="3">
        <f t="shared" si="30"/>
        <v>312.81050575661823</v>
      </c>
    </row>
    <row r="472" spans="1:16" ht="15" thickBot="1">
      <c r="A472">
        <f t="shared" si="31"/>
        <v>468</v>
      </c>
      <c r="B472" s="17">
        <v>43972</v>
      </c>
      <c r="C472" s="12"/>
      <c r="D472">
        <v>6028.9301759999998</v>
      </c>
      <c r="F472" s="18">
        <v>5639.43</v>
      </c>
      <c r="G472" s="13">
        <v>1.2236910000000001</v>
      </c>
      <c r="H472" s="15">
        <f t="shared" si="28"/>
        <v>6900.9197361300012</v>
      </c>
      <c r="I472" s="13"/>
      <c r="J472" s="14">
        <v>12216.46</v>
      </c>
      <c r="K472">
        <v>0.91049999999999998</v>
      </c>
      <c r="L472" s="15">
        <f t="shared" si="29"/>
        <v>13417.309170785282</v>
      </c>
      <c r="N472" s="14">
        <v>33653.949999999997</v>
      </c>
      <c r="O472" s="16">
        <v>107.591003</v>
      </c>
      <c r="P472" s="3">
        <f t="shared" si="30"/>
        <v>312.79520649138288</v>
      </c>
    </row>
    <row r="473" spans="1:16" ht="15" thickBot="1">
      <c r="A473">
        <f t="shared" si="31"/>
        <v>469</v>
      </c>
      <c r="B473" s="17">
        <v>43973</v>
      </c>
      <c r="C473" s="12"/>
      <c r="D473">
        <v>6044.1601559999999</v>
      </c>
      <c r="F473" s="18">
        <v>5530.76</v>
      </c>
      <c r="G473" s="13">
        <v>1.222345</v>
      </c>
      <c r="H473" s="15">
        <f t="shared" si="28"/>
        <v>6760.4968322000004</v>
      </c>
      <c r="I473" s="13"/>
      <c r="J473" s="14">
        <v>12214.02</v>
      </c>
      <c r="K473">
        <v>0.91300000000000003</v>
      </c>
      <c r="L473" s="15">
        <f t="shared" si="29"/>
        <v>13377.89704271632</v>
      </c>
      <c r="N473" s="14">
        <v>33385.160000000003</v>
      </c>
      <c r="O473" s="16">
        <v>107.63099699999999</v>
      </c>
      <c r="P473" s="3">
        <f t="shared" si="30"/>
        <v>310.18164776453762</v>
      </c>
    </row>
    <row r="474" spans="1:16" ht="15" thickBot="1">
      <c r="A474">
        <f t="shared" si="31"/>
        <v>470</v>
      </c>
      <c r="B474" s="17">
        <v>43977</v>
      </c>
      <c r="C474" s="12"/>
      <c r="D474">
        <v>6118.5400390000004</v>
      </c>
      <c r="F474" s="18">
        <v>5629.1</v>
      </c>
      <c r="G474" s="13">
        <v>1.220137</v>
      </c>
      <c r="H474" s="15">
        <f t="shared" si="28"/>
        <v>6868.2731867000002</v>
      </c>
      <c r="I474" s="13"/>
      <c r="J474" s="14">
        <v>12658.33</v>
      </c>
      <c r="K474">
        <v>0.91717899999999997</v>
      </c>
      <c r="L474" s="15">
        <f t="shared" si="29"/>
        <v>13801.373559577793</v>
      </c>
      <c r="N474" s="14">
        <v>34831.07</v>
      </c>
      <c r="O474" s="16">
        <v>107.68699599999999</v>
      </c>
      <c r="P474" s="3">
        <f t="shared" si="30"/>
        <v>323.44731763155511</v>
      </c>
    </row>
    <row r="475" spans="1:16" ht="15" thickBot="1">
      <c r="A475">
        <f t="shared" si="31"/>
        <v>471</v>
      </c>
      <c r="B475" s="17">
        <v>43978</v>
      </c>
      <c r="C475" s="12"/>
      <c r="D475">
        <v>6209.3798829999996</v>
      </c>
      <c r="F475" s="18">
        <v>5699.05</v>
      </c>
      <c r="G475" s="13">
        <v>1.2335020000000001</v>
      </c>
      <c r="H475" s="15">
        <f t="shared" si="28"/>
        <v>7029.7895731000008</v>
      </c>
      <c r="I475" s="13"/>
      <c r="J475" s="14">
        <v>12885.05</v>
      </c>
      <c r="K475">
        <v>0.91059999999999997</v>
      </c>
      <c r="L475" s="15">
        <f t="shared" si="29"/>
        <v>14150.065890621569</v>
      </c>
      <c r="N475" s="14">
        <v>35073.51</v>
      </c>
      <c r="O475" s="16">
        <v>107.49099699999999</v>
      </c>
      <c r="P475" s="3">
        <f t="shared" si="30"/>
        <v>326.29253592279923</v>
      </c>
    </row>
    <row r="476" spans="1:16" ht="15" thickBot="1">
      <c r="A476">
        <f t="shared" si="31"/>
        <v>472</v>
      </c>
      <c r="B476" s="17">
        <v>43979</v>
      </c>
      <c r="C476" s="12"/>
      <c r="D476">
        <v>6197.0200199999999</v>
      </c>
      <c r="F476" s="18">
        <v>5771.99</v>
      </c>
      <c r="G476" s="13">
        <v>1.2264820000000001</v>
      </c>
      <c r="H476" s="15">
        <f t="shared" si="28"/>
        <v>7079.2418391800002</v>
      </c>
      <c r="I476" s="13"/>
      <c r="J476" s="14">
        <v>13113.3</v>
      </c>
      <c r="K476">
        <v>0.90769999999999995</v>
      </c>
      <c r="L476" s="15">
        <f t="shared" si="29"/>
        <v>14446.733502258456</v>
      </c>
      <c r="N476" s="14">
        <v>35889.83</v>
      </c>
      <c r="O476" s="16">
        <v>107.797997</v>
      </c>
      <c r="P476" s="3">
        <f t="shared" si="30"/>
        <v>332.9359635504174</v>
      </c>
    </row>
    <row r="477" spans="1:16" ht="15" thickBot="1">
      <c r="A477">
        <f t="shared" si="31"/>
        <v>473</v>
      </c>
      <c r="B477" s="17">
        <v>43980</v>
      </c>
      <c r="C477" s="12"/>
      <c r="D477">
        <v>6227.8100590000004</v>
      </c>
      <c r="F477" s="18">
        <v>5692.99</v>
      </c>
      <c r="G477" s="13">
        <v>1.2321489999999999</v>
      </c>
      <c r="H477" s="15">
        <f t="shared" si="28"/>
        <v>7014.6119355099991</v>
      </c>
      <c r="I477" s="13"/>
      <c r="J477" s="14">
        <v>12904.55</v>
      </c>
      <c r="K477">
        <v>0.90259999999999996</v>
      </c>
      <c r="L477" s="15">
        <f t="shared" si="29"/>
        <v>14297.08619543541</v>
      </c>
      <c r="N477" s="14">
        <v>35827.129999999997</v>
      </c>
      <c r="O477" s="16">
        <v>107.64299800000001</v>
      </c>
      <c r="P477" s="3">
        <f t="shared" si="30"/>
        <v>332.83288895391036</v>
      </c>
    </row>
    <row r="478" spans="1:16" ht="15" thickBot="1">
      <c r="A478">
        <f t="shared" si="31"/>
        <v>474</v>
      </c>
      <c r="B478" s="17">
        <v>43983</v>
      </c>
      <c r="C478" s="12"/>
      <c r="D478">
        <v>6251.4799800000001</v>
      </c>
      <c r="F478" s="18">
        <v>5708.44</v>
      </c>
      <c r="G478" s="13">
        <v>1.2347999999999999</v>
      </c>
      <c r="H478" s="15">
        <f t="shared" si="28"/>
        <v>7048.7817119999991</v>
      </c>
      <c r="I478" s="13"/>
      <c r="J478" s="14">
        <v>13094</v>
      </c>
      <c r="K478">
        <v>0.89939999999999998</v>
      </c>
      <c r="L478" s="15">
        <f t="shared" si="29"/>
        <v>14558.594618634646</v>
      </c>
      <c r="N478" s="14">
        <v>36129.269999999997</v>
      </c>
      <c r="O478" s="16">
        <v>107.708</v>
      </c>
      <c r="P478" s="3">
        <f t="shared" si="30"/>
        <v>335.43720057934411</v>
      </c>
    </row>
    <row r="479" spans="1:16" ht="15" thickBot="1">
      <c r="A479">
        <f t="shared" si="31"/>
        <v>475</v>
      </c>
      <c r="B479" s="17">
        <v>43984</v>
      </c>
      <c r="C479" s="12"/>
      <c r="D479">
        <v>6303</v>
      </c>
      <c r="F479" s="18">
        <v>5791.52</v>
      </c>
      <c r="G479" s="13">
        <v>1.248704</v>
      </c>
      <c r="H479" s="15">
        <f t="shared" si="28"/>
        <v>7231.894190080001</v>
      </c>
      <c r="I479" s="13"/>
      <c r="J479" s="14">
        <v>13363.01</v>
      </c>
      <c r="K479">
        <v>0.89880000000000004</v>
      </c>
      <c r="L479" s="15">
        <f t="shared" si="29"/>
        <v>14867.612372051624</v>
      </c>
      <c r="N479" s="14">
        <v>36560.32</v>
      </c>
      <c r="O479" s="16">
        <v>107.547997</v>
      </c>
      <c r="P479" s="3">
        <f t="shared" si="30"/>
        <v>339.94422043954944</v>
      </c>
    </row>
    <row r="480" spans="1:16" ht="15" thickBot="1">
      <c r="A480">
        <f t="shared" si="31"/>
        <v>476</v>
      </c>
      <c r="B480" s="17">
        <v>43985</v>
      </c>
      <c r="C480" s="12"/>
      <c r="D480">
        <v>6389.669922</v>
      </c>
      <c r="F480" s="18">
        <v>5843.28</v>
      </c>
      <c r="G480" s="13">
        <v>1.2581469999999999</v>
      </c>
      <c r="H480" s="15">
        <f t="shared" si="28"/>
        <v>7351.7052021599993</v>
      </c>
      <c r="I480" s="13"/>
      <c r="J480" s="14">
        <v>13815.03</v>
      </c>
      <c r="K480">
        <v>0.89370000000000005</v>
      </c>
      <c r="L480" s="15">
        <f t="shared" si="29"/>
        <v>15458.241020476669</v>
      </c>
      <c r="N480" s="14">
        <v>37032.19</v>
      </c>
      <c r="O480" s="16">
        <v>108.808998</v>
      </c>
      <c r="P480" s="3">
        <f t="shared" si="30"/>
        <v>340.34124641052205</v>
      </c>
    </row>
    <row r="481" spans="1:21" ht="15" thickBot="1">
      <c r="A481">
        <f t="shared" si="31"/>
        <v>477</v>
      </c>
      <c r="B481" s="17">
        <v>43986</v>
      </c>
      <c r="C481" s="12"/>
      <c r="D481">
        <v>6369.5400390000004</v>
      </c>
      <c r="F481" s="18">
        <v>5932.1</v>
      </c>
      <c r="G481" s="13">
        <v>1.257514</v>
      </c>
      <c r="H481" s="15">
        <f t="shared" si="28"/>
        <v>7459.698799400001</v>
      </c>
      <c r="I481" s="13"/>
      <c r="J481" s="14">
        <v>13786.42</v>
      </c>
      <c r="K481">
        <v>0.89</v>
      </c>
      <c r="L481" s="15">
        <f t="shared" si="29"/>
        <v>15490.359550561798</v>
      </c>
      <c r="N481" s="14">
        <v>37166.44</v>
      </c>
      <c r="O481" s="16">
        <v>108.99900100000001</v>
      </c>
      <c r="P481" s="3">
        <f t="shared" si="30"/>
        <v>340.97963888678208</v>
      </c>
      <c r="U481" s="19"/>
    </row>
    <row r="482" spans="1:21" ht="15" thickBot="1">
      <c r="A482">
        <f t="shared" si="31"/>
        <v>478</v>
      </c>
      <c r="B482" s="17">
        <v>43987</v>
      </c>
      <c r="C482" s="12"/>
      <c r="D482">
        <v>6536.580078</v>
      </c>
      <c r="F482" s="18">
        <v>5957.33</v>
      </c>
      <c r="G482" s="13">
        <v>1.260907</v>
      </c>
      <c r="H482" s="15">
        <f t="shared" si="28"/>
        <v>7511.63909831</v>
      </c>
      <c r="I482" s="13"/>
      <c r="J482" s="14">
        <v>14297.54</v>
      </c>
      <c r="K482">
        <v>0.88200000000000001</v>
      </c>
      <c r="L482" s="15">
        <f t="shared" si="29"/>
        <v>16210.362811791385</v>
      </c>
      <c r="N482" s="14">
        <v>37441.54</v>
      </c>
      <c r="O482" s="16">
        <v>109.150002</v>
      </c>
      <c r="P482" s="3">
        <f t="shared" si="30"/>
        <v>343.02830338015019</v>
      </c>
    </row>
    <row r="483" spans="1:21" ht="15" thickBot="1">
      <c r="A483">
        <f t="shared" si="31"/>
        <v>479</v>
      </c>
      <c r="B483" s="17">
        <v>43990</v>
      </c>
      <c r="C483" s="12"/>
      <c r="D483">
        <v>6615.3999020000001</v>
      </c>
      <c r="F483" s="18">
        <v>6034</v>
      </c>
      <c r="G483" s="13">
        <v>1.272572</v>
      </c>
      <c r="H483" s="15">
        <f t="shared" si="28"/>
        <v>7678.6994480000003</v>
      </c>
      <c r="I483" s="13"/>
      <c r="J483" s="14">
        <v>14237.97</v>
      </c>
      <c r="K483">
        <v>0.88343000000000005</v>
      </c>
      <c r="L483" s="15">
        <f t="shared" si="29"/>
        <v>16116.692890212013</v>
      </c>
      <c r="N483" s="14">
        <v>37956.35</v>
      </c>
      <c r="O483" s="16">
        <v>109.63400300000001</v>
      </c>
      <c r="P483" s="3">
        <f t="shared" si="30"/>
        <v>346.20965176287501</v>
      </c>
    </row>
    <row r="484" spans="1:21" ht="15" thickBot="1">
      <c r="A484">
        <f t="shared" si="31"/>
        <v>480</v>
      </c>
      <c r="B484" s="17">
        <v>43991</v>
      </c>
      <c r="C484" s="12"/>
      <c r="D484">
        <v>6564.2700199999999</v>
      </c>
      <c r="F484" s="18">
        <v>5941.95</v>
      </c>
      <c r="G484" s="13">
        <v>1.273528</v>
      </c>
      <c r="H484" s="15">
        <f t="shared" si="28"/>
        <v>7567.2396995999998</v>
      </c>
      <c r="I484" s="13"/>
      <c r="J484" s="14">
        <v>14016.75</v>
      </c>
      <c r="K484">
        <v>0.88451999999999997</v>
      </c>
      <c r="L484" s="15">
        <f t="shared" si="29"/>
        <v>15846.730430063764</v>
      </c>
      <c r="N484" s="14">
        <v>37813.760000000002</v>
      </c>
      <c r="O484" s="16">
        <v>108.408997</v>
      </c>
      <c r="P484" s="3">
        <f t="shared" si="30"/>
        <v>348.80647406045091</v>
      </c>
    </row>
    <row r="485" spans="1:21" ht="15" thickBot="1">
      <c r="A485">
        <f t="shared" si="31"/>
        <v>481</v>
      </c>
      <c r="B485" s="17">
        <v>43992</v>
      </c>
      <c r="C485" s="12"/>
      <c r="D485">
        <v>6529.419922</v>
      </c>
      <c r="F485" s="18">
        <v>5912.6</v>
      </c>
      <c r="G485" s="13">
        <v>1.2711330000000001</v>
      </c>
      <c r="H485" s="15">
        <f t="shared" si="28"/>
        <v>7515.7009758000013</v>
      </c>
      <c r="I485" s="13"/>
      <c r="J485" s="14">
        <v>13902.06</v>
      </c>
      <c r="K485">
        <v>0.88244</v>
      </c>
      <c r="L485" s="15">
        <f t="shared" si="29"/>
        <v>15754.11359412538</v>
      </c>
      <c r="N485" s="14">
        <v>37869.31</v>
      </c>
      <c r="O485" s="16">
        <v>107.796997</v>
      </c>
      <c r="P485" s="3">
        <f t="shared" si="30"/>
        <v>351.30208682900502</v>
      </c>
    </row>
    <row r="486" spans="1:21" ht="15" thickBot="1">
      <c r="A486">
        <f t="shared" si="31"/>
        <v>482</v>
      </c>
      <c r="B486" s="17">
        <v>43993</v>
      </c>
      <c r="C486" s="12"/>
      <c r="D486">
        <v>6145.2998049999997</v>
      </c>
      <c r="F486" s="18">
        <v>5713.56</v>
      </c>
      <c r="G486" s="13">
        <v>1.2710680000000001</v>
      </c>
      <c r="H486" s="15">
        <f t="shared" si="28"/>
        <v>7262.3232820800013</v>
      </c>
      <c r="I486" s="13"/>
      <c r="J486" s="14">
        <v>13247.81</v>
      </c>
      <c r="K486">
        <v>0.87985999999999998</v>
      </c>
      <c r="L486" s="15">
        <f t="shared" si="29"/>
        <v>15056.724933512149</v>
      </c>
      <c r="N486" s="14">
        <v>36801.53</v>
      </c>
      <c r="O486" s="16">
        <v>106.981003</v>
      </c>
      <c r="P486" s="3">
        <f t="shared" si="30"/>
        <v>344.00060728538875</v>
      </c>
    </row>
    <row r="487" spans="1:21" ht="15" thickBot="1">
      <c r="A487">
        <f t="shared" si="31"/>
        <v>483</v>
      </c>
      <c r="B487" s="17">
        <v>43994</v>
      </c>
      <c r="C487" s="12"/>
      <c r="D487">
        <v>6227.419922</v>
      </c>
      <c r="F487" s="18">
        <v>5635.05</v>
      </c>
      <c r="G487" s="13">
        <v>1.257703</v>
      </c>
      <c r="H487" s="15">
        <f t="shared" si="28"/>
        <v>7087.2192901500002</v>
      </c>
      <c r="I487" s="13"/>
      <c r="J487" s="14">
        <v>13312.92</v>
      </c>
      <c r="K487">
        <v>0.88588999999999996</v>
      </c>
      <c r="L487" s="15">
        <f t="shared" si="29"/>
        <v>15027.734820350157</v>
      </c>
      <c r="N487" s="14">
        <v>36527.35</v>
      </c>
      <c r="O487" s="16">
        <v>106.80300099999999</v>
      </c>
      <c r="P487" s="3">
        <f t="shared" si="30"/>
        <v>342.00677563357982</v>
      </c>
    </row>
    <row r="488" spans="1:21" ht="15" thickBot="1">
      <c r="A488">
        <f t="shared" si="31"/>
        <v>484</v>
      </c>
      <c r="B488" s="17">
        <v>43997</v>
      </c>
      <c r="C488" s="12"/>
      <c r="D488">
        <v>6279.3999020000001</v>
      </c>
      <c r="F488" s="18">
        <v>5596.73</v>
      </c>
      <c r="G488" s="13">
        <v>1.2508760000000001</v>
      </c>
      <c r="H488" s="15">
        <f t="shared" si="28"/>
        <v>7000.8152354800004</v>
      </c>
      <c r="I488" s="13"/>
      <c r="J488" s="14">
        <v>13248.15</v>
      </c>
      <c r="K488">
        <v>0.88873000000000002</v>
      </c>
      <c r="L488" s="15">
        <f t="shared" si="29"/>
        <v>14906.833346460679</v>
      </c>
      <c r="N488" s="14">
        <v>35258.980000000003</v>
      </c>
      <c r="O488" s="16">
        <v>107.310997</v>
      </c>
      <c r="P488" s="3">
        <f t="shared" si="30"/>
        <v>328.56818952115412</v>
      </c>
    </row>
    <row r="489" spans="1:21" ht="15" thickBot="1">
      <c r="A489">
        <f t="shared" si="31"/>
        <v>485</v>
      </c>
      <c r="B489" s="17">
        <v>43998</v>
      </c>
      <c r="C489" s="12"/>
      <c r="D489">
        <v>6398.580078</v>
      </c>
      <c r="F489" s="18">
        <v>5702.28</v>
      </c>
      <c r="G489" s="13">
        <v>1.2637750000000001</v>
      </c>
      <c r="H489" s="15">
        <f t="shared" si="28"/>
        <v>7206.3989069999998</v>
      </c>
      <c r="I489" s="13"/>
      <c r="J489" s="14">
        <v>13624.33</v>
      </c>
      <c r="K489">
        <v>0.88200999999999996</v>
      </c>
      <c r="L489" s="15">
        <f t="shared" si="29"/>
        <v>15446.911032754731</v>
      </c>
      <c r="N489" s="14">
        <v>36980.519999999997</v>
      </c>
      <c r="O489" s="16">
        <v>107.46399700000001</v>
      </c>
      <c r="P489" s="3">
        <f t="shared" si="30"/>
        <v>344.12008702784425</v>
      </c>
    </row>
    <row r="490" spans="1:21" ht="15" thickBot="1">
      <c r="A490">
        <f t="shared" si="31"/>
        <v>486</v>
      </c>
      <c r="B490" s="17">
        <v>43999</v>
      </c>
      <c r="C490" s="12"/>
      <c r="D490">
        <v>6375.5400390000004</v>
      </c>
      <c r="F490" s="18">
        <v>5860.75</v>
      </c>
      <c r="G490" s="13">
        <v>1.2585109999999999</v>
      </c>
      <c r="H490" s="15">
        <f t="shared" si="28"/>
        <v>7375.81834325</v>
      </c>
      <c r="I490" s="13"/>
      <c r="J490" s="14">
        <v>13744.03</v>
      </c>
      <c r="K490">
        <v>0.88765000000000005</v>
      </c>
      <c r="L490" s="15">
        <f t="shared" si="29"/>
        <v>15483.614037064159</v>
      </c>
      <c r="N490" s="14">
        <v>36773.449999999997</v>
      </c>
      <c r="O490" s="16">
        <v>107.410004</v>
      </c>
      <c r="P490" s="3">
        <f t="shared" si="30"/>
        <v>342.36522326169916</v>
      </c>
    </row>
    <row r="491" spans="1:21" ht="15" thickBot="1">
      <c r="A491">
        <f t="shared" si="31"/>
        <v>487</v>
      </c>
      <c r="B491" s="17">
        <v>44000</v>
      </c>
      <c r="C491" s="12"/>
      <c r="D491">
        <v>6379.5600590000004</v>
      </c>
      <c r="F491" s="18">
        <v>5815.86</v>
      </c>
      <c r="G491" s="13">
        <v>1.2552719999999999</v>
      </c>
      <c r="H491" s="15">
        <f t="shared" si="28"/>
        <v>7300.4862139199995</v>
      </c>
      <c r="I491" s="13"/>
      <c r="J491" s="14">
        <v>13641.64</v>
      </c>
      <c r="K491">
        <v>0.88944999999999996</v>
      </c>
      <c r="L491" s="15">
        <f t="shared" si="29"/>
        <v>15337.163415593906</v>
      </c>
      <c r="N491" s="14">
        <v>36609.199999999997</v>
      </c>
      <c r="O491" s="16">
        <v>106.893997</v>
      </c>
      <c r="P491" s="3">
        <f t="shared" si="30"/>
        <v>342.48134626306467</v>
      </c>
    </row>
    <row r="492" spans="1:21" ht="15" thickBot="1">
      <c r="A492">
        <f t="shared" si="31"/>
        <v>488</v>
      </c>
      <c r="B492" s="17">
        <v>44001</v>
      </c>
      <c r="C492" s="12"/>
      <c r="D492">
        <v>6344.7001950000003</v>
      </c>
      <c r="F492" s="18">
        <v>5852.71</v>
      </c>
      <c r="G492" s="13">
        <v>1.2426839999999999</v>
      </c>
      <c r="H492" s="15">
        <f t="shared" si="28"/>
        <v>7273.0690736399993</v>
      </c>
      <c r="I492" s="13"/>
      <c r="J492" s="14">
        <v>13698.58</v>
      </c>
      <c r="K492">
        <v>0.89198100000000002</v>
      </c>
      <c r="L492" s="15">
        <f t="shared" si="29"/>
        <v>15357.479587569689</v>
      </c>
      <c r="N492" s="14">
        <v>36810.17</v>
      </c>
      <c r="O492" s="16">
        <v>107.00599699999999</v>
      </c>
      <c r="P492" s="3">
        <f t="shared" si="30"/>
        <v>344.00100024300508</v>
      </c>
    </row>
    <row r="493" spans="1:21" ht="15" thickBot="1">
      <c r="A493">
        <f t="shared" si="31"/>
        <v>489</v>
      </c>
      <c r="B493" s="17">
        <v>44004</v>
      </c>
      <c r="C493" s="12"/>
      <c r="D493">
        <v>6385.9101559999999</v>
      </c>
      <c r="F493" s="18">
        <v>5854.08</v>
      </c>
      <c r="G493" s="13">
        <v>1.234812</v>
      </c>
      <c r="H493" s="15">
        <f t="shared" si="28"/>
        <v>7228.6882329600003</v>
      </c>
      <c r="I493" s="13"/>
      <c r="J493" s="14">
        <v>13614.29</v>
      </c>
      <c r="K493">
        <v>0.89464999999999995</v>
      </c>
      <c r="L493" s="15">
        <f t="shared" si="29"/>
        <v>15217.448164086516</v>
      </c>
      <c r="N493" s="14">
        <v>36742.18</v>
      </c>
      <c r="O493" s="16">
        <v>106.831001</v>
      </c>
      <c r="P493" s="3">
        <f t="shared" si="30"/>
        <v>343.92807009268779</v>
      </c>
    </row>
    <row r="494" spans="1:21" ht="15" thickBot="1">
      <c r="A494">
        <f t="shared" si="31"/>
        <v>490</v>
      </c>
      <c r="B494" s="17">
        <v>44005</v>
      </c>
      <c r="C494" s="12"/>
      <c r="D494">
        <v>6413.4399409999996</v>
      </c>
      <c r="F494" s="18">
        <v>5872.03</v>
      </c>
      <c r="G494" s="13">
        <v>1.250156</v>
      </c>
      <c r="H494" s="15">
        <f t="shared" si="28"/>
        <v>7340.9535366800001</v>
      </c>
      <c r="I494" s="13"/>
      <c r="J494" s="14">
        <v>13815.95</v>
      </c>
      <c r="K494">
        <v>0.88654999999999995</v>
      </c>
      <c r="L494" s="15">
        <f t="shared" si="29"/>
        <v>15583.949015847951</v>
      </c>
      <c r="N494" s="14">
        <v>36925.449999999997</v>
      </c>
      <c r="O494" s="16">
        <v>106.90300000000001</v>
      </c>
      <c r="P494" s="3">
        <f t="shared" si="30"/>
        <v>345.41079296184387</v>
      </c>
    </row>
    <row r="495" spans="1:21" ht="15" thickBot="1">
      <c r="A495">
        <f t="shared" si="31"/>
        <v>491</v>
      </c>
      <c r="B495" s="17">
        <v>44006</v>
      </c>
      <c r="C495" s="12"/>
      <c r="D495">
        <v>6247.6601559999999</v>
      </c>
      <c r="F495" s="18">
        <v>5758.32</v>
      </c>
      <c r="G495" s="13">
        <v>1.252489</v>
      </c>
      <c r="H495" s="15">
        <f t="shared" si="28"/>
        <v>7212.2324584799999</v>
      </c>
      <c r="I495" s="13"/>
      <c r="J495" s="14">
        <v>13413.04</v>
      </c>
      <c r="K495">
        <v>0.88399000000000005</v>
      </c>
      <c r="L495" s="15">
        <f t="shared" si="29"/>
        <v>15173.293815540899</v>
      </c>
      <c r="N495" s="14">
        <v>36900.58</v>
      </c>
      <c r="O495" s="16">
        <v>106.431999</v>
      </c>
      <c r="P495" s="3">
        <f t="shared" si="30"/>
        <v>346.70569327557212</v>
      </c>
    </row>
    <row r="496" spans="1:21" ht="15" thickBot="1">
      <c r="A496">
        <f t="shared" si="31"/>
        <v>492</v>
      </c>
      <c r="B496" s="17">
        <v>44007</v>
      </c>
      <c r="C496" s="12"/>
      <c r="D496">
        <v>6316.4501950000003</v>
      </c>
      <c r="F496" s="18">
        <v>5671.08</v>
      </c>
      <c r="G496" s="13">
        <v>1.241295</v>
      </c>
      <c r="H496" s="15">
        <f t="shared" si="28"/>
        <v>7039.4832486000005</v>
      </c>
      <c r="I496" s="13"/>
      <c r="J496" s="14">
        <v>13543.06</v>
      </c>
      <c r="K496">
        <v>0.88882000000000005</v>
      </c>
      <c r="L496" s="15">
        <f t="shared" si="29"/>
        <v>15237.12337706172</v>
      </c>
      <c r="N496" s="14">
        <v>36450.6</v>
      </c>
      <c r="O496" s="16">
        <v>107.043999</v>
      </c>
      <c r="P496" s="3">
        <f t="shared" si="30"/>
        <v>340.51978943723879</v>
      </c>
    </row>
    <row r="497" spans="1:16" ht="15" thickBot="1">
      <c r="A497">
        <f t="shared" si="31"/>
        <v>493</v>
      </c>
      <c r="B497" s="17">
        <v>44008</v>
      </c>
      <c r="C497" s="12"/>
      <c r="D497">
        <v>6163.5</v>
      </c>
      <c r="F497" s="18">
        <v>5781.97</v>
      </c>
      <c r="G497" s="13">
        <v>1.242545</v>
      </c>
      <c r="H497" s="15">
        <f t="shared" si="28"/>
        <v>7184.3579136500002</v>
      </c>
      <c r="I497" s="13"/>
      <c r="J497" s="14">
        <v>13518.45</v>
      </c>
      <c r="K497">
        <v>0.8911</v>
      </c>
      <c r="L497" s="15">
        <f t="shared" si="29"/>
        <v>15170.519582538436</v>
      </c>
      <c r="N497" s="14">
        <v>36861.449999999997</v>
      </c>
      <c r="O497" s="16">
        <v>107.154999</v>
      </c>
      <c r="P497" s="3">
        <f t="shared" si="30"/>
        <v>344.00121640615197</v>
      </c>
    </row>
    <row r="498" spans="1:16" ht="15" thickBot="1">
      <c r="A498">
        <f t="shared" si="31"/>
        <v>494</v>
      </c>
      <c r="B498" s="17">
        <v>44011</v>
      </c>
      <c r="C498" s="12"/>
      <c r="D498">
        <v>6254.7797849999997</v>
      </c>
      <c r="F498" s="18">
        <v>5759.21</v>
      </c>
      <c r="G498" s="13">
        <v>1.2342169999999999</v>
      </c>
      <c r="H498" s="15">
        <f t="shared" si="28"/>
        <v>7108.1148885699995</v>
      </c>
      <c r="I498" s="13"/>
      <c r="J498" s="14">
        <v>13638.01</v>
      </c>
      <c r="K498">
        <v>0.89080000000000004</v>
      </c>
      <c r="L498" s="15">
        <f t="shared" si="29"/>
        <v>15309.845083071395</v>
      </c>
      <c r="N498" s="14">
        <v>36067.42</v>
      </c>
      <c r="O498" s="16">
        <v>107.218002</v>
      </c>
      <c r="P498" s="3">
        <f t="shared" si="30"/>
        <v>336.393323203318</v>
      </c>
    </row>
    <row r="499" spans="1:16" ht="15" thickBot="1">
      <c r="A499">
        <f t="shared" si="31"/>
        <v>495</v>
      </c>
      <c r="B499" s="17">
        <v>44012</v>
      </c>
      <c r="C499" s="12"/>
      <c r="D499">
        <v>6351.669922</v>
      </c>
      <c r="F499" s="18">
        <v>5781.82</v>
      </c>
      <c r="G499" s="13">
        <v>1.2310570000000001</v>
      </c>
      <c r="H499" s="15">
        <f t="shared" si="28"/>
        <v>7117.7499837400001</v>
      </c>
      <c r="I499" s="13"/>
      <c r="J499" s="14">
        <v>13611.91</v>
      </c>
      <c r="K499">
        <v>0.88910999999999996</v>
      </c>
      <c r="L499" s="15">
        <f t="shared" si="29"/>
        <v>15309.590489365772</v>
      </c>
      <c r="N499" s="14">
        <v>36547.19</v>
      </c>
      <c r="O499" s="16">
        <v>107.589996</v>
      </c>
      <c r="P499" s="3">
        <f t="shared" si="30"/>
        <v>339.68948191056722</v>
      </c>
    </row>
    <row r="500" spans="1:16" ht="15" thickBot="1">
      <c r="A500">
        <f t="shared" si="31"/>
        <v>496</v>
      </c>
      <c r="B500" s="17">
        <v>44013</v>
      </c>
      <c r="C500" s="12"/>
      <c r="D500">
        <v>6383.7597660000001</v>
      </c>
      <c r="F500" s="18">
        <v>5723.02</v>
      </c>
      <c r="G500" s="13">
        <v>1.2389269999999999</v>
      </c>
      <c r="H500" s="15">
        <f t="shared" si="28"/>
        <v>7090.4039995399999</v>
      </c>
      <c r="I500" s="13"/>
      <c r="J500" s="14">
        <v>13591.32</v>
      </c>
      <c r="K500">
        <v>0.89</v>
      </c>
      <c r="L500" s="15">
        <f t="shared" si="29"/>
        <v>15271.14606741573</v>
      </c>
      <c r="N500" s="14">
        <v>36273.43</v>
      </c>
      <c r="O500" s="16">
        <v>107.988998</v>
      </c>
      <c r="P500" s="3">
        <f t="shared" si="30"/>
        <v>335.89931077978889</v>
      </c>
    </row>
    <row r="501" spans="1:16" ht="15" thickBot="1">
      <c r="A501">
        <f t="shared" si="31"/>
        <v>497</v>
      </c>
      <c r="B501" s="17">
        <v>44014</v>
      </c>
      <c r="C501" s="12"/>
      <c r="D501">
        <v>6414.1601559999999</v>
      </c>
      <c r="F501" s="18">
        <v>5796.88</v>
      </c>
      <c r="G501" s="13">
        <v>1.2464789999999999</v>
      </c>
      <c r="H501" s="15">
        <f t="shared" si="28"/>
        <v>7225.6891855199992</v>
      </c>
      <c r="I501" s="13"/>
      <c r="J501" s="14">
        <v>13930.79</v>
      </c>
      <c r="K501">
        <v>0.88878000000000001</v>
      </c>
      <c r="L501" s="15">
        <f t="shared" si="29"/>
        <v>15674.058822205721</v>
      </c>
      <c r="N501" s="14">
        <v>36313.160000000003</v>
      </c>
      <c r="O501" s="16">
        <v>107.36599699999999</v>
      </c>
      <c r="P501" s="3">
        <f t="shared" si="30"/>
        <v>338.21843986602209</v>
      </c>
    </row>
    <row r="502" spans="1:16" ht="15" thickBot="1">
      <c r="A502">
        <f t="shared" si="31"/>
        <v>498</v>
      </c>
      <c r="B502" s="17">
        <v>44018</v>
      </c>
      <c r="C502" s="12"/>
      <c r="D502">
        <v>6516.0498049999997</v>
      </c>
      <c r="F502" s="18">
        <v>5796.26</v>
      </c>
      <c r="G502" s="13">
        <v>1.247552</v>
      </c>
      <c r="H502" s="15">
        <f t="shared" si="28"/>
        <v>7231.1357555200002</v>
      </c>
      <c r="I502" s="13"/>
      <c r="J502" s="14">
        <v>14031.46</v>
      </c>
      <c r="K502">
        <v>0.88910999999999996</v>
      </c>
      <c r="L502" s="15">
        <f t="shared" si="29"/>
        <v>15781.466860118546</v>
      </c>
      <c r="N502" s="14">
        <v>37245.31</v>
      </c>
      <c r="O502" s="16">
        <v>107.579002</v>
      </c>
      <c r="P502" s="3">
        <f t="shared" si="30"/>
        <v>346.21356684457805</v>
      </c>
    </row>
    <row r="503" spans="1:16" ht="15" thickBot="1">
      <c r="A503">
        <f t="shared" si="31"/>
        <v>499</v>
      </c>
      <c r="B503" s="17">
        <v>44019</v>
      </c>
      <c r="C503" s="12"/>
      <c r="D503">
        <v>6445.5898440000001</v>
      </c>
      <c r="F503" s="18">
        <v>5817.6</v>
      </c>
      <c r="G503" s="13">
        <v>1.249547</v>
      </c>
      <c r="H503" s="15">
        <f t="shared" si="28"/>
        <v>7269.3646272000005</v>
      </c>
      <c r="I503" s="13"/>
      <c r="J503" s="14">
        <v>13953.12</v>
      </c>
      <c r="K503">
        <v>0.88395000000000001</v>
      </c>
      <c r="L503" s="15">
        <f t="shared" si="29"/>
        <v>15784.965212964535</v>
      </c>
      <c r="N503" s="14">
        <v>37081.75</v>
      </c>
      <c r="O503" s="16">
        <v>107.35900100000001</v>
      </c>
      <c r="P503" s="3">
        <f t="shared" si="30"/>
        <v>345.3995440959813</v>
      </c>
    </row>
    <row r="504" spans="1:16">
      <c r="A504">
        <f t="shared" si="31"/>
        <v>500</v>
      </c>
      <c r="B504" s="17">
        <v>44020</v>
      </c>
      <c r="C504" s="12"/>
      <c r="D504">
        <v>6496.1401370000003</v>
      </c>
      <c r="F504" s="18">
        <v>5784.23</v>
      </c>
      <c r="G504" s="13">
        <v>1.2542800000000001</v>
      </c>
      <c r="H504" s="15">
        <f t="shared" si="28"/>
        <v>7255.0440043999997</v>
      </c>
      <c r="I504" s="13"/>
      <c r="J504" s="14">
        <v>13782.82</v>
      </c>
      <c r="K504">
        <v>0.88690000000000002</v>
      </c>
      <c r="L504" s="15">
        <f t="shared" si="29"/>
        <v>15540.44424399594</v>
      </c>
      <c r="N504" s="14">
        <v>36793.089999999997</v>
      </c>
      <c r="O504" s="16">
        <v>107.578003</v>
      </c>
      <c r="P504" s="3">
        <f t="shared" si="30"/>
        <v>342.01313441373327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0"/>
  <sheetViews>
    <sheetView tabSelected="1" zoomScaleNormal="100" workbookViewId="0">
      <selection activeCell="J12" sqref="J12"/>
    </sheetView>
  </sheetViews>
  <sheetFormatPr defaultRowHeight="14.5"/>
  <cols>
    <col min="1" max="1" width="9.1796875" style="1"/>
    <col min="2" max="2" width="10" style="3" bestFit="1" customWidth="1"/>
    <col min="3" max="4" width="9.1796875" style="3"/>
    <col min="5" max="5" width="9.7265625" style="3" customWidth="1"/>
    <col min="7" max="7" width="14.453125" style="4" bestFit="1" customWidth="1"/>
    <col min="8" max="8" width="6.54296875" style="4" customWidth="1"/>
    <col min="9" max="9" width="9.54296875" style="4" bestFit="1" customWidth="1"/>
    <col min="10" max="10" width="12.26953125" customWidth="1"/>
    <col min="11" max="11" width="11.81640625" customWidth="1"/>
  </cols>
  <sheetData>
    <row r="1" spans="1:16">
      <c r="A1" s="1" t="s">
        <v>1</v>
      </c>
      <c r="B1" s="2" t="s">
        <v>29</v>
      </c>
      <c r="C1" s="2" t="s">
        <v>2</v>
      </c>
      <c r="D1" s="2" t="s">
        <v>3</v>
      </c>
      <c r="E1" s="2" t="s">
        <v>4</v>
      </c>
      <c r="G1" s="5" t="s">
        <v>5</v>
      </c>
      <c r="I1" s="4" t="s">
        <v>6</v>
      </c>
      <c r="K1" t="s">
        <v>13</v>
      </c>
      <c r="L1" t="s">
        <v>29</v>
      </c>
      <c r="M1" t="s">
        <v>2</v>
      </c>
      <c r="N1" t="s">
        <v>15</v>
      </c>
      <c r="O1" t="s">
        <v>4</v>
      </c>
    </row>
    <row r="2" spans="1:16">
      <c r="A2" s="1">
        <f>Data!A5</f>
        <v>1</v>
      </c>
      <c r="B2" s="3">
        <f>Data!D$504*Data!D5/Data!D4</f>
        <v>6558.4889114788011</v>
      </c>
      <c r="C2" s="3">
        <f>Data!H$504*Data!H5/Data!H4</f>
        <v>7334.1921920401464</v>
      </c>
      <c r="D2" s="3">
        <f>Data!L$504*Data!L5/Data!L4</f>
        <v>15545.116959868799</v>
      </c>
      <c r="E2" s="3">
        <f>Data!P$504*Data!P5/Data!P4</f>
        <v>340.78824724409947</v>
      </c>
      <c r="G2" s="4">
        <f>$L$2*B2/Data!D$504+$M$2*C2/Data!H$504+$N$2*D2/Data!L$504+$O$2*E2/Data!P$504</f>
        <v>10064.257351871805</v>
      </c>
      <c r="I2" s="4">
        <f t="shared" ref="I2:I65" si="0">10000-G2</f>
        <v>-64.25735187180544</v>
      </c>
      <c r="K2" t="s">
        <v>14</v>
      </c>
      <c r="L2">
        <v>4000</v>
      </c>
      <c r="M2">
        <v>3000</v>
      </c>
      <c r="N2">
        <v>1000</v>
      </c>
      <c r="O2">
        <v>2000</v>
      </c>
    </row>
    <row r="3" spans="1:16">
      <c r="A3" s="1">
        <f>Data!A6</f>
        <v>2</v>
      </c>
      <c r="B3" s="3">
        <f>Data!D$504*Data!D6/Data!D5</f>
        <v>6509.4999677316773</v>
      </c>
      <c r="C3" s="3">
        <f>Data!H$504*Data!H6/Data!H5</f>
        <v>7300.7164505977698</v>
      </c>
      <c r="D3" s="3">
        <f>Data!L$504*Data!L6/Data!L5</f>
        <v>15678.463645676569</v>
      </c>
      <c r="E3" s="3">
        <f>Data!P$504*Data!P6/Data!P5</f>
        <v>347.2849455637313</v>
      </c>
      <c r="G3" s="4">
        <f>$L$2*B3/Data!D$504+$M$2*C3/Data!H$504+$N$2*D3/Data!L$504+$O$2*E3/Data!P$504</f>
        <v>10066.821547738398</v>
      </c>
      <c r="I3" s="4">
        <f t="shared" si="0"/>
        <v>-66.821547738398294</v>
      </c>
    </row>
    <row r="4" spans="1:16">
      <c r="A4" s="1">
        <f>Data!A7</f>
        <v>3</v>
      </c>
      <c r="B4" s="3">
        <f>Data!D$504*Data!D7/Data!D6</f>
        <v>6502.1698443232572</v>
      </c>
      <c r="C4" s="3">
        <f>Data!H$504*Data!H7/Data!H6</f>
        <v>7268.413470718795</v>
      </c>
      <c r="D4" s="3">
        <f>Data!L$504*Data!L7/Data!L6</f>
        <v>15591.467675910853</v>
      </c>
      <c r="E4" s="3">
        <f>Data!P$504*Data!P7/Data!P6</f>
        <v>343.93482889599306</v>
      </c>
      <c r="G4" s="4">
        <f>$L$2*B4/Data!D$504+$M$2*C4/Data!H$504+$N$2*D4/Data!L$504+$O$2*E4/Data!P$504</f>
        <v>10023.761955745435</v>
      </c>
      <c r="I4" s="4">
        <f t="shared" si="0"/>
        <v>-23.761955745434534</v>
      </c>
    </row>
    <row r="5" spans="1:16">
      <c r="A5" s="1">
        <f>Data!A8</f>
        <v>4</v>
      </c>
      <c r="B5" s="3">
        <f>Data!D$504*Data!D8/Data!D7</f>
        <v>6451.9851865696746</v>
      </c>
      <c r="C5" s="3">
        <f>Data!H$504*Data!H8/Data!H7</f>
        <v>7258.6519600420943</v>
      </c>
      <c r="D5" s="3">
        <f>Data!L$504*Data!L8/Data!L7</f>
        <v>15548.12345826978</v>
      </c>
      <c r="E5" s="3">
        <f>Data!P$504*Data!P8/Data!P7</f>
        <v>340.07519356709344</v>
      </c>
      <c r="G5" s="4">
        <f>$L$2*B5/Data!D$504+$M$2*C5/Data!H$504+$N$2*D5/Data!L$504+$O$2*E5/Data!P$504</f>
        <v>9963.4650784719597</v>
      </c>
      <c r="I5" s="4">
        <f t="shared" si="0"/>
        <v>36.534921528040286</v>
      </c>
    </row>
    <row r="6" spans="1:16">
      <c r="A6" s="1">
        <f>Data!A9</f>
        <v>5</v>
      </c>
      <c r="B6" s="3">
        <f>Data!D$504*Data!D9/Data!D8</f>
        <v>6524.3300657369191</v>
      </c>
      <c r="C6" s="3">
        <f>Data!H$504*Data!H9/Data!H8</f>
        <v>7250.1797227549405</v>
      </c>
      <c r="D6" s="3">
        <f>Data!L$504*Data!L9/Data!L8</f>
        <v>15436.660843243904</v>
      </c>
      <c r="E6" s="3">
        <f>Data!P$504*Data!P9/Data!P8</f>
        <v>338.75514815990152</v>
      </c>
      <c r="G6" s="4">
        <f>$L$2*B6/Data!D$504+$M$2*C6/Data!H$504+$N$2*D6/Data!L$504+$O$2*E6/Data!P$504</f>
        <v>9989.6164521143</v>
      </c>
      <c r="I6" s="4">
        <f t="shared" si="0"/>
        <v>10.383547885699954</v>
      </c>
      <c r="J6" t="s">
        <v>11</v>
      </c>
    </row>
    <row r="7" spans="1:16">
      <c r="A7" s="1">
        <f>Data!A10</f>
        <v>6</v>
      </c>
      <c r="B7" s="3">
        <f>Data!D$504*Data!D10/Data!D9</f>
        <v>6492.4462911136025</v>
      </c>
      <c r="C7" s="3">
        <f>Data!H$504*Data!H10/Data!H9</f>
        <v>7283.6241331666442</v>
      </c>
      <c r="D7" s="3">
        <f>Data!L$504*Data!L10/Data!L9</f>
        <v>15687.756145980649</v>
      </c>
      <c r="E7" s="3">
        <f>Data!P$504*Data!P10/Data!P9</f>
        <v>343.64371401080956</v>
      </c>
      <c r="G7" s="4">
        <f>$L$2*B7/Data!D$504+$M$2*C7/Data!H$504+$N$2*D7/Data!L$504+$O$2*E7/Data!P$504</f>
        <v>10028.55799789105</v>
      </c>
      <c r="I7" s="4">
        <f t="shared" si="0"/>
        <v>-28.557997891050036</v>
      </c>
    </row>
    <row r="8" spans="1:16">
      <c r="A8" s="1">
        <f>Data!A11</f>
        <v>7</v>
      </c>
      <c r="B8" s="3">
        <f>Data!D$504*Data!D11/Data!D10</f>
        <v>6479.5695167692693</v>
      </c>
      <c r="C8" s="3">
        <f>Data!H$504*Data!H11/Data!H10</f>
        <v>7274.3767307042035</v>
      </c>
      <c r="D8" s="3">
        <f>Data!L$504*Data!L11/Data!L10</f>
        <v>15491.402518902405</v>
      </c>
      <c r="E8" s="3">
        <f>Data!P$504*Data!P11/Data!P10</f>
        <v>341.9375568382809</v>
      </c>
      <c r="G8" s="4">
        <f>$L$2*B8/Data!D$504+$M$2*C8/Data!H$504+$N$2*D8/Data!L$504+$O$2*E8/Data!P$504</f>
        <v>9994.1931181870859</v>
      </c>
      <c r="I8" s="4">
        <f t="shared" si="0"/>
        <v>5.8068818129140709</v>
      </c>
      <c r="M8">
        <f>COUNTIF($I$2:$I$500,"&gt;-650")</f>
        <v>499</v>
      </c>
      <c r="P8" t="s">
        <v>12</v>
      </c>
    </row>
    <row r="9" spans="1:16">
      <c r="A9" s="1">
        <f>Data!A12</f>
        <v>8</v>
      </c>
      <c r="B9" s="3">
        <f>Data!D$504*Data!D12/Data!D11</f>
        <v>6544.32163740137</v>
      </c>
      <c r="C9" s="3">
        <f>Data!H$504*Data!H12/Data!H11</f>
        <v>7257.6999174213379</v>
      </c>
      <c r="D9" s="3">
        <f>Data!L$504*Data!L12/Data!L11</f>
        <v>15569.01868850332</v>
      </c>
      <c r="E9" s="3">
        <f>Data!P$504*Data!P12/Data!P11</f>
        <v>342.92629769034426</v>
      </c>
      <c r="G9" s="4">
        <f>$L$2*B9/Data!D$504+$M$2*C9/Data!H$504+$N$2*D9/Data!L$504+$O$2*E9/Data!P$504</f>
        <v>10037.944651803828</v>
      </c>
      <c r="I9" s="4">
        <f t="shared" si="0"/>
        <v>-37.944651803827583</v>
      </c>
      <c r="M9">
        <f>COUNTIF($I$2:$I$500,"&gt;-550")</f>
        <v>498</v>
      </c>
      <c r="O9">
        <v>-600</v>
      </c>
      <c r="P9">
        <f>M8-M9</f>
        <v>1</v>
      </c>
    </row>
    <row r="10" spans="1:16">
      <c r="A10" s="1">
        <f>Data!A13</f>
        <v>9</v>
      </c>
      <c r="B10" s="3">
        <f>Data!D$504*Data!D13/Data!D12</f>
        <v>6475.8868516685588</v>
      </c>
      <c r="C10" s="3">
        <f>Data!H$504*Data!H13/Data!H12</f>
        <v>7301.7606874423927</v>
      </c>
      <c r="D10" s="3">
        <f>Data!L$504*Data!L13/Data!L12</f>
        <v>15606.504899520751</v>
      </c>
      <c r="E10" s="3">
        <f>Data!P$504*Data!P13/Data!P12</f>
        <v>341.08670159969404</v>
      </c>
      <c r="G10" s="4">
        <f>$L$2*B10/Data!D$504+$M$2*C10/Data!H$504+$N$2*D10/Data!L$504+$O$2*E10/Data!P$504</f>
        <v>10005.679993966767</v>
      </c>
      <c r="I10" s="4">
        <f t="shared" si="0"/>
        <v>-5.6799939667671424</v>
      </c>
      <c r="M10">
        <f>COUNTIF($I$2:$I$500,"&gt;-450")</f>
        <v>497</v>
      </c>
      <c r="O10">
        <v>-500</v>
      </c>
      <c r="P10">
        <f t="shared" ref="P10:P20" si="1">M9-M10</f>
        <v>1</v>
      </c>
    </row>
    <row r="11" spans="1:16">
      <c r="A11" s="1">
        <f>Data!A14</f>
        <v>10</v>
      </c>
      <c r="B11" s="3">
        <f>Data!D$504*Data!D14/Data!D13</f>
        <v>6517.4280606987359</v>
      </c>
      <c r="C11" s="3">
        <f>Data!H$504*Data!H14/Data!H13</f>
        <v>7177.5058266100959</v>
      </c>
      <c r="D11" s="3">
        <f>Data!L$504*Data!L14/Data!L13</f>
        <v>15330.785226939995</v>
      </c>
      <c r="E11" s="3">
        <f>Data!P$504*Data!P14/Data!P13</f>
        <v>338.75150587188364</v>
      </c>
      <c r="G11" s="4">
        <f>$L$2*B11/Data!D$504+$M$2*C11/Data!H$504+$N$2*D11/Data!L$504+$O$2*E11/Data!P$504</f>
        <v>9948.4812838552789</v>
      </c>
      <c r="I11" s="4">
        <f t="shared" si="0"/>
        <v>51.518716144721111</v>
      </c>
      <c r="M11">
        <f>COUNTIF($I$2:$I$500,"&gt;-350")</f>
        <v>496</v>
      </c>
      <c r="O11">
        <v>-400</v>
      </c>
      <c r="P11">
        <f t="shared" si="1"/>
        <v>1</v>
      </c>
    </row>
    <row r="12" spans="1:16">
      <c r="A12" s="1">
        <f>Data!A15</f>
        <v>11</v>
      </c>
      <c r="B12" s="3">
        <f>Data!D$504*Data!D15/Data!D14</f>
        <v>6483.2320169366949</v>
      </c>
      <c r="C12" s="3">
        <f>Data!H$504*Data!H15/Data!H14</f>
        <v>7174.9094071015325</v>
      </c>
      <c r="D12" s="3">
        <f>Data!L$504*Data!L15/Data!L14</f>
        <v>15388.817987296279</v>
      </c>
      <c r="E12" s="3">
        <f>Data!P$504*Data!P15/Data!P14</f>
        <v>340.84163074702622</v>
      </c>
      <c r="G12" s="4">
        <f>$L$2*B12/Data!D$504+$M$2*C12/Data!H$504+$N$2*D12/Data!L$504+$O$2*E12/Data!P$504</f>
        <v>9942.3082155664652</v>
      </c>
      <c r="I12" s="4">
        <f t="shared" si="0"/>
        <v>57.691784433534849</v>
      </c>
      <c r="M12">
        <f>COUNTIF($I$2:$I$500,"&gt;-250")</f>
        <v>492</v>
      </c>
      <c r="O12">
        <v>-300</v>
      </c>
      <c r="P12">
        <f t="shared" si="1"/>
        <v>4</v>
      </c>
    </row>
    <row r="13" spans="1:16">
      <c r="A13" s="1">
        <f>Data!A16</f>
        <v>12</v>
      </c>
      <c r="B13" s="3">
        <f>Data!D$504*Data!D16/Data!D15</f>
        <v>6481.5828575290006</v>
      </c>
      <c r="C13" s="3">
        <f>Data!H$504*Data!H16/Data!H15</f>
        <v>7248.957454210431</v>
      </c>
      <c r="D13" s="3">
        <f>Data!L$504*Data!L16/Data!L15</f>
        <v>15540.481468135964</v>
      </c>
      <c r="E13" s="3">
        <f>Data!P$504*Data!P16/Data!P15</f>
        <v>343.96794179844329</v>
      </c>
      <c r="G13" s="4">
        <f>$L$2*B13/Data!D$504+$M$2*C13/Data!H$504+$N$2*D13/Data!L$504+$O$2*E13/Data!P$504</f>
        <v>9999.9531082838439</v>
      </c>
      <c r="I13" s="4">
        <f t="shared" si="0"/>
        <v>4.6891716156096663E-2</v>
      </c>
      <c r="M13">
        <f>COUNTIF($I$2:$I$500,"&gt;-150")</f>
        <v>475</v>
      </c>
      <c r="O13">
        <v>-200</v>
      </c>
      <c r="P13">
        <f t="shared" si="1"/>
        <v>17</v>
      </c>
    </row>
    <row r="14" spans="1:16">
      <c r="A14" s="1">
        <f>Data!A17</f>
        <v>13</v>
      </c>
      <c r="B14" s="3">
        <f>Data!D$504*Data!D17/Data!D16</f>
        <v>6421.2938486887597</v>
      </c>
      <c r="C14" s="3">
        <f>Data!H$504*Data!H17/Data!H16</f>
        <v>7131.4638410313237</v>
      </c>
      <c r="D14" s="3">
        <f>Data!L$504*Data!L17/Data!L16</f>
        <v>15150.906609904974</v>
      </c>
      <c r="E14" s="3">
        <f>Data!P$504*Data!P17/Data!P16</f>
        <v>340.36637088866843</v>
      </c>
      <c r="G14" s="4">
        <f>$L$2*B14/Data!D$504+$M$2*C14/Data!H$504+$N$2*D14/Data!L$504+$O$2*E14/Data!P$504</f>
        <v>9868.1164297385876</v>
      </c>
      <c r="I14" s="4">
        <f t="shared" si="0"/>
        <v>131.88357026141239</v>
      </c>
      <c r="M14">
        <f>COUNTIF($I$2:$I$500,"&gt;-50")</f>
        <v>370</v>
      </c>
      <c r="O14">
        <v>-100</v>
      </c>
      <c r="P14">
        <f t="shared" si="1"/>
        <v>105</v>
      </c>
    </row>
    <row r="15" spans="1:16">
      <c r="A15" s="1">
        <f>Data!A18</f>
        <v>14</v>
      </c>
      <c r="B15" s="3">
        <f>Data!D$504*Data!D18/Data!D17</f>
        <v>6579.7855377168862</v>
      </c>
      <c r="C15" s="3">
        <f>Data!H$504*Data!H18/Data!H17</f>
        <v>7228.4773994327643</v>
      </c>
      <c r="D15" s="3">
        <f>Data!L$504*Data!L18/Data!L17</f>
        <v>15458.013137784445</v>
      </c>
      <c r="E15" s="3">
        <f>Data!P$504*Data!P18/Data!P17</f>
        <v>339.90541134466184</v>
      </c>
      <c r="G15" s="4">
        <f>$L$2*B15/Data!D$504+$M$2*C15/Data!H$504+$N$2*D15/Data!L$504+$O$2*E15/Data!P$504</f>
        <v>10022.889554537134</v>
      </c>
      <c r="I15" s="4">
        <f t="shared" si="0"/>
        <v>-22.889554537134245</v>
      </c>
      <c r="M15">
        <f>COUNTIF($I$2:$I$500,"&gt;50")</f>
        <v>102</v>
      </c>
      <c r="O15">
        <v>0</v>
      </c>
      <c r="P15">
        <f t="shared" si="1"/>
        <v>268</v>
      </c>
    </row>
    <row r="16" spans="1:16">
      <c r="A16" s="1">
        <f>Data!A19</f>
        <v>15</v>
      </c>
      <c r="B16" s="3">
        <f>Data!D$504*Data!D19/Data!D18</f>
        <v>6452.8714415986797</v>
      </c>
      <c r="C16" s="3">
        <f>Data!H$504*Data!H19/Data!H18</f>
        <v>7308.5847555550736</v>
      </c>
      <c r="D16" s="3">
        <f>Data!L$504*Data!L19/Data!L18</f>
        <v>15631.035563135852</v>
      </c>
      <c r="E16" s="3">
        <f>Data!P$504*Data!P19/Data!P18</f>
        <v>343.85151068628255</v>
      </c>
      <c r="G16" s="4">
        <f>$L$2*B16/Data!D$504+$M$2*C16/Data!H$504+$N$2*D16/Data!L$504+$O$2*E16/Data!P$504</f>
        <v>10012.076396215492</v>
      </c>
      <c r="I16" s="4">
        <f t="shared" si="0"/>
        <v>-12.076396215492423</v>
      </c>
      <c r="M16">
        <f>COUNTIF($I$2:$I$500,"&gt;150")</f>
        <v>28</v>
      </c>
      <c r="O16">
        <v>100</v>
      </c>
      <c r="P16">
        <f t="shared" si="1"/>
        <v>74</v>
      </c>
    </row>
    <row r="17" spans="1:16">
      <c r="A17" s="1">
        <f>Data!A20</f>
        <v>16</v>
      </c>
      <c r="B17" s="3">
        <f>Data!D$504*Data!D20/Data!D19</f>
        <v>6567.2200347706203</v>
      </c>
      <c r="C17" s="3">
        <f>Data!H$504*Data!H20/Data!H19</f>
        <v>7283.9137645573928</v>
      </c>
      <c r="D17" s="3">
        <f>Data!L$504*Data!L20/Data!L19</f>
        <v>15773.067725725645</v>
      </c>
      <c r="E17" s="3">
        <f>Data!P$504*Data!P20/Data!P19</f>
        <v>341.42757337918067</v>
      </c>
      <c r="G17" s="4">
        <f>$L$2*B17/Data!D$504+$M$2*C17/Data!H$504+$N$2*D17/Data!L$504+$O$2*E17/Data!P$504</f>
        <v>10067.24997406745</v>
      </c>
      <c r="I17" s="4">
        <f t="shared" si="0"/>
        <v>-67.249974067450239</v>
      </c>
      <c r="M17">
        <f>COUNTIF($I$2:$I$500,"&gt;250")</f>
        <v>10</v>
      </c>
      <c r="O17">
        <v>200</v>
      </c>
      <c r="P17">
        <f t="shared" si="1"/>
        <v>18</v>
      </c>
    </row>
    <row r="18" spans="1:16">
      <c r="A18" s="1">
        <f>Data!A21</f>
        <v>17</v>
      </c>
      <c r="B18" s="3">
        <f>Data!D$504*Data!D21/Data!D20</f>
        <v>6525.3928927528414</v>
      </c>
      <c r="C18" s="3">
        <f>Data!H$504*Data!H21/Data!H20</f>
        <v>7313.9811851309314</v>
      </c>
      <c r="D18" s="3">
        <f>Data!L$504*Data!L21/Data!L20</f>
        <v>15536.221492167202</v>
      </c>
      <c r="E18" s="3">
        <f>Data!P$504*Data!P21/Data!P20</f>
        <v>344.02588274565022</v>
      </c>
      <c r="G18" s="4">
        <f>$L$2*B18/Data!D$504+$M$2*C18/Data!H$504+$N$2*D18/Data!L$504+$O$2*E18/Data!P$504</f>
        <v>10053.88151505584</v>
      </c>
      <c r="I18" s="4">
        <f t="shared" si="0"/>
        <v>-53.881515055840282</v>
      </c>
      <c r="M18">
        <f>COUNTIF($I$2:$I$500,"&gt;350")</f>
        <v>8</v>
      </c>
      <c r="O18">
        <v>300</v>
      </c>
      <c r="P18">
        <f t="shared" si="1"/>
        <v>2</v>
      </c>
    </row>
    <row r="19" spans="1:16">
      <c r="A19" s="1">
        <f>Data!A22</f>
        <v>18</v>
      </c>
      <c r="B19" s="3">
        <f>Data!D$504*Data!D22/Data!D21</f>
        <v>6501.0961331879153</v>
      </c>
      <c r="C19" s="3">
        <f>Data!H$504*Data!H22/Data!H21</f>
        <v>7219.1367086820392</v>
      </c>
      <c r="D19" s="3">
        <f>Data!L$504*Data!L22/Data!L21</f>
        <v>15559.369442437217</v>
      </c>
      <c r="E19" s="3">
        <f>Data!P$504*Data!P22/Data!P21</f>
        <v>341.84248476828196</v>
      </c>
      <c r="G19" s="4">
        <f>$L$2*B19/Data!D$504+$M$2*C19/Data!H$504+$N$2*D19/Data!L$504+$O$2*E19/Data!P$504</f>
        <v>9988.4236847563461</v>
      </c>
      <c r="I19" s="4">
        <f t="shared" si="0"/>
        <v>11.57631524365388</v>
      </c>
      <c r="M19">
        <f>COUNTIF($I$2:$I$500,"&gt;450")</f>
        <v>4</v>
      </c>
      <c r="O19">
        <v>400</v>
      </c>
      <c r="P19">
        <f t="shared" si="1"/>
        <v>4</v>
      </c>
    </row>
    <row r="20" spans="1:16">
      <c r="A20" s="1">
        <f>Data!A23</f>
        <v>19</v>
      </c>
      <c r="B20" s="3">
        <f>Data!D$504*Data!D23/Data!D22</f>
        <v>6551.9949153535417</v>
      </c>
      <c r="C20" s="3">
        <f>Data!H$504*Data!H23/Data!H22</f>
        <v>7289.6231032664073</v>
      </c>
      <c r="D20" s="3">
        <f>Data!L$504*Data!L23/Data!L22</f>
        <v>15570.292540409322</v>
      </c>
      <c r="E20" s="3">
        <f>Data!P$504*Data!P23/Data!P22</f>
        <v>343.6459446077929</v>
      </c>
      <c r="G20" s="4">
        <f>$L$2*B20/Data!D$504+$M$2*C20/Data!H$504+$N$2*D20/Data!L$504+$O$2*E20/Data!P$504</f>
        <v>10060.160155010011</v>
      </c>
      <c r="I20" s="4">
        <f t="shared" si="0"/>
        <v>-60.160155010011295</v>
      </c>
      <c r="M20">
        <f>COUNTIF($I$2:$I$500,"&gt;550")</f>
        <v>3</v>
      </c>
      <c r="O20">
        <v>500</v>
      </c>
      <c r="P20">
        <f t="shared" si="1"/>
        <v>1</v>
      </c>
    </row>
    <row r="21" spans="1:16">
      <c r="A21" s="1">
        <f>Data!A24</f>
        <v>20</v>
      </c>
      <c r="B21" s="3">
        <f>Data!D$504*Data!D24/Data!D23</f>
        <v>6492.672644879879</v>
      </c>
      <c r="C21" s="3">
        <f>Data!H$504*Data!H24/Data!H23</f>
        <v>7298.553737813023</v>
      </c>
      <c r="D21" s="3">
        <f>Data!L$504*Data!L24/Data!L23</f>
        <v>15592.67619790692</v>
      </c>
      <c r="E21" s="3">
        <f>Data!P$504*Data!P24/Data!P23</f>
        <v>344.16565483305129</v>
      </c>
      <c r="G21" s="4">
        <f>$L$2*B21/Data!D$504+$M$2*C21/Data!H$504+$N$2*D21/Data!L$504+$O$2*E21/Data!P$504</f>
        <v>10031.804790102702</v>
      </c>
      <c r="I21" s="4">
        <f t="shared" si="0"/>
        <v>-31.8047901027021</v>
      </c>
    </row>
    <row r="22" spans="1:16">
      <c r="A22" s="1">
        <f>Data!A25</f>
        <v>21</v>
      </c>
      <c r="B22" s="3">
        <f>Data!D$504*Data!D25/Data!D24</f>
        <v>6516.695956067003</v>
      </c>
      <c r="C22" s="3">
        <f>Data!H$504*Data!H25/Data!H24</f>
        <v>7196.6464746090778</v>
      </c>
      <c r="D22" s="3">
        <f>Data!L$504*Data!L25/Data!L24</f>
        <v>15558.589245241081</v>
      </c>
      <c r="E22" s="3">
        <f>Data!P$504*Data!P25/Data!P24</f>
        <v>341.41981552095251</v>
      </c>
      <c r="G22" s="4">
        <f>$L$2*B22/Data!D$504+$M$2*C22/Data!H$504+$N$2*D22/Data!L$504+$O$2*E22/Data!P$504</f>
        <v>9986.2075868063839</v>
      </c>
      <c r="I22" s="4">
        <f t="shared" si="0"/>
        <v>13.792413193616085</v>
      </c>
    </row>
    <row r="23" spans="1:16">
      <c r="A23" s="1">
        <f>Data!A26</f>
        <v>22</v>
      </c>
      <c r="B23" s="3">
        <f>Data!D$504*Data!D26/Data!D25</f>
        <v>6503.1172957905055</v>
      </c>
      <c r="C23" s="3">
        <f>Data!H$504*Data!H26/Data!H25</f>
        <v>7293.479819590947</v>
      </c>
      <c r="D23" s="3">
        <f>Data!L$504*Data!L26/Data!L25</f>
        <v>15621.427083722587</v>
      </c>
      <c r="E23" s="3">
        <f>Data!P$504*Data!P26/Data!P25</f>
        <v>344.45211800053835</v>
      </c>
      <c r="G23" s="4">
        <f>$L$2*B23/Data!D$504+$M$2*C23/Data!H$504+$N$2*D23/Data!L$504+$O$2*E23/Data!P$504</f>
        <v>10039.663221310453</v>
      </c>
      <c r="I23" s="4">
        <f t="shared" si="0"/>
        <v>-39.663221310453082</v>
      </c>
    </row>
    <row r="24" spans="1:16">
      <c r="A24" s="1">
        <f>Data!A27</f>
        <v>23</v>
      </c>
      <c r="B24" s="3">
        <f>Data!D$504*Data!D27/Data!D26</f>
        <v>6507.7518142126637</v>
      </c>
      <c r="C24" s="3">
        <f>Data!H$504*Data!H27/Data!H26</f>
        <v>7252.7805610614878</v>
      </c>
      <c r="D24" s="3">
        <f>Data!L$504*Data!L27/Data!L26</f>
        <v>15469.194261073369</v>
      </c>
      <c r="E24" s="3">
        <f>Data!P$504*Data!P27/Data!P26</f>
        <v>340.19638669297535</v>
      </c>
      <c r="G24" s="4">
        <f>$L$2*B24/Data!D$504+$M$2*C24/Data!H$504+$N$2*D24/Data!L$504+$O$2*E24/Data!P$504</f>
        <v>9991.0052896282323</v>
      </c>
      <c r="I24" s="4">
        <f t="shared" si="0"/>
        <v>8.9947103717677237</v>
      </c>
    </row>
    <row r="25" spans="1:16">
      <c r="A25" s="1">
        <f>Data!A28</f>
        <v>24</v>
      </c>
      <c r="B25" s="3">
        <f>Data!D$504*Data!D28/Data!D27</f>
        <v>6470.2319223660934</v>
      </c>
      <c r="C25" s="3">
        <f>Data!H$504*Data!H28/Data!H27</f>
        <v>7231.3110845984374</v>
      </c>
      <c r="D25" s="3">
        <f>Data!L$504*Data!L28/Data!L27</f>
        <v>15504.465881284113</v>
      </c>
      <c r="E25" s="3">
        <f>Data!P$504*Data!P28/Data!P27</f>
        <v>343.12396474417739</v>
      </c>
      <c r="G25" s="4">
        <f>$L$2*B25/Data!D$504+$M$2*C25/Data!H$504+$N$2*D25/Data!L$504+$O$2*E25/Data!P$504</f>
        <v>9978.4140096664105</v>
      </c>
      <c r="I25" s="4">
        <f t="shared" si="0"/>
        <v>21.585990333589507</v>
      </c>
    </row>
    <row r="26" spans="1:16">
      <c r="A26" s="1">
        <f>Data!A29</f>
        <v>25</v>
      </c>
      <c r="B26" s="3">
        <f>Data!D$504*Data!D29/Data!D28</f>
        <v>6514.1798347911335</v>
      </c>
      <c r="C26" s="3">
        <f>Data!H$504*Data!H29/Data!H28</f>
        <v>7239.2408469526736</v>
      </c>
      <c r="D26" s="3">
        <f>Data!L$504*Data!L29/Data!L28</f>
        <v>15836.088750564268</v>
      </c>
      <c r="E26" s="3">
        <f>Data!P$504*Data!P29/Data!P28</f>
        <v>339.26623950292213</v>
      </c>
      <c r="G26" s="4">
        <f>$L$2*B26/Data!D$504+$M$2*C26/Data!H$504+$N$2*D26/Data!L$504+$O$2*E26/Data!P$504</f>
        <v>10007.534360592417</v>
      </c>
      <c r="I26" s="4">
        <f t="shared" si="0"/>
        <v>-7.5343605924172152</v>
      </c>
    </row>
    <row r="27" spans="1:16">
      <c r="A27" s="1">
        <f>Data!A30</f>
        <v>26</v>
      </c>
      <c r="B27" s="3">
        <f>Data!D$504*Data!D30/Data!D29</f>
        <v>6490.2069063285608</v>
      </c>
      <c r="C27" s="3">
        <f>Data!H$504*Data!H30/Data!H29</f>
        <v>7171.3949385695314</v>
      </c>
      <c r="D27" s="3">
        <f>Data!L$504*Data!L30/Data!L29</f>
        <v>15149.830552529927</v>
      </c>
      <c r="E27" s="3">
        <f>Data!P$504*Data!P30/Data!P29</f>
        <v>342.47076110199538</v>
      </c>
      <c r="G27" s="4">
        <f>$L$2*B27/Data!D$504+$M$2*C27/Data!H$504+$N$2*D27/Data!L$504+$O$2*E27/Data!P$504</f>
        <v>9939.298048815881</v>
      </c>
      <c r="I27" s="4">
        <f t="shared" si="0"/>
        <v>60.701951184119025</v>
      </c>
    </row>
    <row r="28" spans="1:16">
      <c r="A28" s="1">
        <f>Data!A31</f>
        <v>27</v>
      </c>
      <c r="B28" s="3">
        <f>Data!D$504*Data!D31/Data!D30</f>
        <v>6482.4336755744989</v>
      </c>
      <c r="C28" s="3">
        <f>Data!H$504*Data!H31/Data!H30</f>
        <v>7234.4016753593432</v>
      </c>
      <c r="D28" s="3">
        <f>Data!L$504*Data!L31/Data!L30</f>
        <v>15434.773262086146</v>
      </c>
      <c r="E28" s="3">
        <f>Data!P$504*Data!P31/Data!P30</f>
        <v>339.53411233099342</v>
      </c>
      <c r="G28" s="4">
        <f>$L$2*B28/Data!D$504+$M$2*C28/Data!H$504+$N$2*D28/Data!L$504+$O$2*E28/Data!P$504</f>
        <v>9961.7281393565281</v>
      </c>
      <c r="I28" s="4">
        <f t="shared" si="0"/>
        <v>38.271860643471882</v>
      </c>
    </row>
    <row r="29" spans="1:16">
      <c r="A29" s="1">
        <f>Data!A32</f>
        <v>28</v>
      </c>
      <c r="B29" s="3">
        <f>Data!D$504*Data!D32/Data!D31</f>
        <v>6470.3116473428281</v>
      </c>
      <c r="C29" s="3">
        <f>Data!H$504*Data!H32/Data!H31</f>
        <v>7195.8101057963431</v>
      </c>
      <c r="D29" s="3">
        <f>Data!L$504*Data!L32/Data!L31</f>
        <v>15415.942144679861</v>
      </c>
      <c r="E29" s="3">
        <f>Data!P$504*Data!P32/Data!P31</f>
        <v>337.41438315304964</v>
      </c>
      <c r="G29" s="4">
        <f>$L$2*B29/Data!D$504+$M$2*C29/Data!H$504+$N$2*D29/Data!L$504+$O$2*E29/Data!P$504</f>
        <v>9924.6988242058542</v>
      </c>
      <c r="I29" s="4">
        <f t="shared" si="0"/>
        <v>75.30117579414582</v>
      </c>
    </row>
    <row r="30" spans="1:16">
      <c r="A30" s="1">
        <f>Data!A33</f>
        <v>29</v>
      </c>
      <c r="B30" s="3">
        <f>Data!D$504*Data!D33/Data!D32</f>
        <v>6507.2539271307505</v>
      </c>
      <c r="C30" s="3">
        <f>Data!H$504*Data!H33/Data!H32</f>
        <v>7260.8308900225611</v>
      </c>
      <c r="D30" s="3">
        <f>Data!L$504*Data!L33/Data!L32</f>
        <v>15431.431021026125</v>
      </c>
      <c r="E30" s="3">
        <f>Data!P$504*Data!P33/Data!P32</f>
        <v>346.49721996150157</v>
      </c>
      <c r="G30" s="4">
        <f>$L$2*B30/Data!D$504+$M$2*C30/Data!H$504+$N$2*D30/Data!L$504+$O$2*E30/Data!P$504</f>
        <v>10028.443135839054</v>
      </c>
      <c r="I30" s="4">
        <f t="shared" si="0"/>
        <v>-28.443135839053866</v>
      </c>
    </row>
    <row r="31" spans="1:16">
      <c r="A31" s="1">
        <f>Data!A34</f>
        <v>30</v>
      </c>
      <c r="B31" s="3">
        <f>Data!D$504*Data!D34/Data!D33</f>
        <v>6455.5436328378819</v>
      </c>
      <c r="C31" s="3">
        <f>Data!H$504*Data!H34/Data!H33</f>
        <v>7205.4568102455223</v>
      </c>
      <c r="D31" s="3">
        <f>Data!L$504*Data!L34/Data!L33</f>
        <v>15376.661134434575</v>
      </c>
      <c r="E31" s="3">
        <f>Data!P$504*Data!P34/Data!P33</f>
        <v>343.22916643846366</v>
      </c>
      <c r="G31" s="4">
        <f>$L$2*B31/Data!D$504+$M$2*C31/Data!H$504+$N$2*D31/Data!L$504+$O$2*E31/Data!P$504</f>
        <v>9951.0699913881508</v>
      </c>
      <c r="I31" s="4">
        <f t="shared" si="0"/>
        <v>48.930008611849189</v>
      </c>
    </row>
    <row r="32" spans="1:16">
      <c r="A32" s="1">
        <f>Data!A35</f>
        <v>31</v>
      </c>
      <c r="B32" s="3">
        <f>Data!D$504*Data!D35/Data!D34</f>
        <v>6508.4207651883335</v>
      </c>
      <c r="C32" s="3">
        <f>Data!H$504*Data!H35/Data!H34</f>
        <v>7302.8384616794838</v>
      </c>
      <c r="D32" s="3">
        <f>Data!L$504*Data!L35/Data!L34</f>
        <v>15785.460647529606</v>
      </c>
      <c r="E32" s="3">
        <f>Data!P$504*Data!P35/Data!P34</f>
        <v>340.59844982570672</v>
      </c>
      <c r="G32" s="4">
        <f>$L$2*B32/Data!D$504+$M$2*C32/Data!H$504+$N$2*D32/Data!L$504+$O$2*E32/Data!P$504</f>
        <v>10034.818746094872</v>
      </c>
      <c r="I32" s="4">
        <f t="shared" si="0"/>
        <v>-34.81874609487204</v>
      </c>
    </row>
    <row r="33" spans="1:9">
      <c r="A33" s="1">
        <f>Data!A36</f>
        <v>32</v>
      </c>
      <c r="B33" s="3">
        <f>Data!D$504*Data!D36/Data!D35</f>
        <v>6406.9949525264774</v>
      </c>
      <c r="C33" s="3">
        <f>Data!H$504*Data!H36/Data!H35</f>
        <v>7217.0042951960231</v>
      </c>
      <c r="D33" s="3">
        <f>Data!L$504*Data!L36/Data!L35</f>
        <v>15314.875901851516</v>
      </c>
      <c r="E33" s="3">
        <f>Data!P$504*Data!P36/Data!P35</f>
        <v>339.36066222749793</v>
      </c>
      <c r="G33" s="4">
        <f>$L$2*B33/Data!D$504+$M$2*C33/Data!H$504+$N$2*D33/Data!L$504+$O$2*E33/Data!P$504</f>
        <v>9899.3533433977664</v>
      </c>
      <c r="I33" s="4">
        <f t="shared" si="0"/>
        <v>100.64665660223363</v>
      </c>
    </row>
    <row r="34" spans="1:9">
      <c r="A34" s="1">
        <f>Data!A37</f>
        <v>33</v>
      </c>
      <c r="B34" s="3">
        <f>Data!D$504*Data!D37/Data!D36</f>
        <v>6510.4509373444944</v>
      </c>
      <c r="C34" s="3">
        <f>Data!H$504*Data!H37/Data!H36</f>
        <v>7265.2853548047369</v>
      </c>
      <c r="D34" s="3">
        <f>Data!L$504*Data!L37/Data!L36</f>
        <v>15587.972601858168</v>
      </c>
      <c r="E34" s="3">
        <f>Data!P$504*Data!P37/Data!P36</f>
        <v>343.01466240222391</v>
      </c>
      <c r="G34" s="4">
        <f>$L$2*B34/Data!D$504+$M$2*C34/Data!H$504+$N$2*D34/Data!L$504+$O$2*E34/Data!P$504</f>
        <v>10021.961762310513</v>
      </c>
      <c r="I34" s="4">
        <f t="shared" si="0"/>
        <v>-21.961762310513222</v>
      </c>
    </row>
    <row r="35" spans="1:9">
      <c r="A35" s="1">
        <f>Data!A38</f>
        <v>34</v>
      </c>
      <c r="B35" s="3">
        <f>Data!D$504*Data!D38/Data!D37</f>
        <v>6440.2343659466896</v>
      </c>
      <c r="C35" s="3">
        <f>Data!H$504*Data!H38/Data!H37</f>
        <v>7225.7836160279039</v>
      </c>
      <c r="D35" s="3">
        <f>Data!L$504*Data!L38/Data!L37</f>
        <v>15605.216514960648</v>
      </c>
      <c r="E35" s="3">
        <f>Data!P$504*Data!P38/Data!P37</f>
        <v>339.99286511445735</v>
      </c>
      <c r="G35" s="4">
        <f>$L$2*B35/Data!D$504+$M$2*C35/Data!H$504+$N$2*D35/Data!L$504+$O$2*E35/Data!P$504</f>
        <v>9945.8306716624684</v>
      </c>
      <c r="I35" s="4">
        <f t="shared" si="0"/>
        <v>54.169328337531624</v>
      </c>
    </row>
    <row r="36" spans="1:9">
      <c r="A36" s="1">
        <f>Data!A39</f>
        <v>35</v>
      </c>
      <c r="B36" s="3">
        <f>Data!D$504*Data!D39/Data!D38</f>
        <v>6537.161920385859</v>
      </c>
      <c r="C36" s="3">
        <f>Data!H$504*Data!H39/Data!H38</f>
        <v>7267.1088184334649</v>
      </c>
      <c r="D36" s="3">
        <f>Data!L$504*Data!L39/Data!L38</f>
        <v>15275.601261679447</v>
      </c>
      <c r="E36" s="3">
        <f>Data!P$504*Data!P39/Data!P38</f>
        <v>341.64316769472873</v>
      </c>
      <c r="G36" s="4">
        <f>$L$2*B36/Data!D$504+$M$2*C36/Data!H$504+$N$2*D36/Data!L$504+$O$2*E36/Data!P$504</f>
        <v>10011.042399141199</v>
      </c>
      <c r="I36" s="4">
        <f t="shared" si="0"/>
        <v>-11.042399141198985</v>
      </c>
    </row>
    <row r="37" spans="1:9">
      <c r="A37" s="1">
        <f>Data!A40</f>
        <v>36</v>
      </c>
      <c r="B37" s="3">
        <f>Data!D$504*Data!D40/Data!D39</f>
        <v>6501.4743304983558</v>
      </c>
      <c r="C37" s="3">
        <f>Data!H$504*Data!H40/Data!H39</f>
        <v>7267.8086524212749</v>
      </c>
      <c r="D37" s="3">
        <f>Data!L$504*Data!L40/Data!L39</f>
        <v>15680.582677776907</v>
      </c>
      <c r="E37" s="3">
        <f>Data!P$504*Data!P40/Data!P39</f>
        <v>341.76561230602215</v>
      </c>
      <c r="G37" s="4">
        <f>$L$2*B37/Data!D$504+$M$2*C37/Data!H$504+$N$2*D37/Data!L$504+$O$2*E37/Data!P$504</f>
        <v>10016.132999485935</v>
      </c>
      <c r="I37" s="4">
        <f t="shared" si="0"/>
        <v>-16.132999485935215</v>
      </c>
    </row>
    <row r="38" spans="1:9">
      <c r="A38" s="1">
        <f>Data!A41</f>
        <v>37</v>
      </c>
      <c r="B38" s="3">
        <f>Data!D$504*Data!D41/Data!D40</f>
        <v>6516.3662900459094</v>
      </c>
      <c r="C38" s="3">
        <f>Data!H$504*Data!H41/Data!H40</f>
        <v>7256.5338847764915</v>
      </c>
      <c r="D38" s="3">
        <f>Data!L$504*Data!L41/Data!L40</f>
        <v>15557.914788389708</v>
      </c>
      <c r="E38" s="3">
        <f>Data!P$504*Data!P41/Data!P40</f>
        <v>333.78333054367687</v>
      </c>
      <c r="G38" s="4">
        <f>$L$2*B38/Data!D$504+$M$2*C38/Data!H$504+$N$2*D38/Data!L$504+$O$2*E38/Data!P$504</f>
        <v>9966.0688714300668</v>
      </c>
      <c r="I38" s="4">
        <f t="shared" si="0"/>
        <v>33.931128569933207</v>
      </c>
    </row>
    <row r="39" spans="1:9">
      <c r="A39" s="1">
        <f>Data!A42</f>
        <v>38</v>
      </c>
      <c r="B39" s="3">
        <f>Data!D$504*Data!D42/Data!D41</f>
        <v>6463.9951583800266</v>
      </c>
      <c r="C39" s="3">
        <f>Data!H$504*Data!H42/Data!H41</f>
        <v>7224.1402281162555</v>
      </c>
      <c r="D39" s="3">
        <f>Data!L$504*Data!L42/Data!L41</f>
        <v>15609.427982949455</v>
      </c>
      <c r="E39" s="3">
        <f>Data!P$504*Data!P42/Data!P41</f>
        <v>341.10328313402425</v>
      </c>
      <c r="G39" s="4">
        <f>$L$2*B39/Data!D$504+$M$2*C39/Data!H$504+$N$2*D39/Data!L$504+$O$2*E39/Data!P$504</f>
        <v>9966.5462597956757</v>
      </c>
      <c r="I39" s="4">
        <f t="shared" si="0"/>
        <v>33.453740204324276</v>
      </c>
    </row>
    <row r="40" spans="1:9">
      <c r="A40" s="1">
        <f>Data!A43</f>
        <v>39</v>
      </c>
      <c r="B40" s="3">
        <f>Data!D$504*Data!D43/Data!D42</f>
        <v>6553.731171774868</v>
      </c>
      <c r="C40" s="3">
        <f>Data!H$504*Data!H43/Data!H42</f>
        <v>7329.4314184242276</v>
      </c>
      <c r="D40" s="3">
        <f>Data!L$504*Data!L43/Data!L42</f>
        <v>15715.453304016439</v>
      </c>
      <c r="E40" s="3">
        <f>Data!P$504*Data!P43/Data!P42</f>
        <v>339.3977957268869</v>
      </c>
      <c r="G40" s="4">
        <f>$L$2*B40/Data!D$504+$M$2*C40/Data!H$504+$N$2*D40/Data!L$504+$O$2*E40/Data!P$504</f>
        <v>10062.189024928466</v>
      </c>
      <c r="I40" s="4">
        <f t="shared" si="0"/>
        <v>-62.189024928466097</v>
      </c>
    </row>
    <row r="41" spans="1:9">
      <c r="A41" s="1">
        <f>Data!A44</f>
        <v>40</v>
      </c>
      <c r="B41" s="3">
        <f>Data!D$504*Data!D44/Data!D43</f>
        <v>6551.6945358352659</v>
      </c>
      <c r="C41" s="3">
        <f>Data!H$504*Data!H44/Data!H43</f>
        <v>7250.2449306487006</v>
      </c>
      <c r="D41" s="3">
        <f>Data!L$504*Data!L44/Data!L43</f>
        <v>15612.600230185764</v>
      </c>
      <c r="E41" s="3">
        <f>Data!P$504*Data!P44/Data!P43</f>
        <v>345.60000498517422</v>
      </c>
      <c r="G41" s="4">
        <f>$L$2*B41/Data!D$504+$M$2*C41/Data!H$504+$N$2*D41/Data!L$504+$O$2*E41/Data!P$504</f>
        <v>10057.84134809257</v>
      </c>
      <c r="I41" s="4">
        <f t="shared" si="0"/>
        <v>-57.841348092570115</v>
      </c>
    </row>
    <row r="42" spans="1:9">
      <c r="A42" s="1">
        <f>Data!A45</f>
        <v>41</v>
      </c>
      <c r="B42" s="3">
        <f>Data!D$504*Data!D45/Data!D44</f>
        <v>6555.3477730490404</v>
      </c>
      <c r="C42" s="3">
        <f>Data!H$504*Data!H45/Data!H44</f>
        <v>7340.856483284002</v>
      </c>
      <c r="D42" s="3">
        <f>Data!L$504*Data!L45/Data!L44</f>
        <v>15680.216774905952</v>
      </c>
      <c r="E42" s="3">
        <f>Data!P$504*Data!P45/Data!P44</f>
        <v>346.65006501682387</v>
      </c>
      <c r="G42" s="4">
        <f>$L$2*B42/Data!D$504+$M$2*C42/Data!H$504+$N$2*D42/Data!L$504+$O$2*E42/Data!P$504</f>
        <v>10108.050668509233</v>
      </c>
      <c r="I42" s="4">
        <f t="shared" si="0"/>
        <v>-108.05066850923322</v>
      </c>
    </row>
    <row r="43" spans="1:9">
      <c r="A43" s="1">
        <f>Data!A46</f>
        <v>42</v>
      </c>
      <c r="B43" s="3">
        <f>Data!D$504*Data!D46/Data!D45</f>
        <v>6518.836413766493</v>
      </c>
      <c r="C43" s="3">
        <f>Data!H$504*Data!H46/Data!H45</f>
        <v>7288.3298848911563</v>
      </c>
      <c r="D43" s="3">
        <f>Data!L$504*Data!L46/Data!L45</f>
        <v>15651.046801261075</v>
      </c>
      <c r="E43" s="3">
        <f>Data!P$504*Data!P46/Data!P45</f>
        <v>342.60986879615854</v>
      </c>
      <c r="G43" s="4">
        <f>$L$2*B43/Data!D$504+$M$2*C43/Data!H$504+$N$2*D43/Data!L$504+$O$2*E43/Data!P$504</f>
        <v>10038.345749261534</v>
      </c>
      <c r="I43" s="4">
        <f t="shared" si="0"/>
        <v>-38.345749261534365</v>
      </c>
    </row>
    <row r="44" spans="1:9">
      <c r="A44" s="1">
        <f>Data!A47</f>
        <v>43</v>
      </c>
      <c r="B44" s="3">
        <f>Data!D$504*Data!D47/Data!D46</f>
        <v>6450.0548618735575</v>
      </c>
      <c r="C44" s="3">
        <f>Data!H$504*Data!H47/Data!H46</f>
        <v>7162.5440030770787</v>
      </c>
      <c r="D44" s="3">
        <f>Data!L$504*Data!L47/Data!L46</f>
        <v>15271.480616170011</v>
      </c>
      <c r="E44" s="3">
        <f>Data!P$504*Data!P47/Data!P46</f>
        <v>338.30690879909969</v>
      </c>
      <c r="G44" s="4">
        <f>$L$2*B44/Data!D$504+$M$2*C44/Data!H$504+$N$2*D44/Data!L$504+$O$2*E44/Data!P$504</f>
        <v>9894.3933943899774</v>
      </c>
      <c r="I44" s="4">
        <f t="shared" si="0"/>
        <v>105.6066056100226</v>
      </c>
    </row>
    <row r="45" spans="1:9">
      <c r="A45" s="1">
        <f>Data!A48</f>
        <v>44</v>
      </c>
      <c r="B45" s="3">
        <f>Data!D$504*Data!D48/Data!D47</f>
        <v>6553.6233808448351</v>
      </c>
      <c r="C45" s="3">
        <f>Data!H$504*Data!H48/Data!H47</f>
        <v>7242.4334943313152</v>
      </c>
      <c r="D45" s="3">
        <f>Data!L$504*Data!L48/Data!L47</f>
        <v>15624.053653944473</v>
      </c>
      <c r="E45" s="3">
        <f>Data!P$504*Data!P48/Data!P47</f>
        <v>342.51840588655858</v>
      </c>
      <c r="G45" s="4">
        <f>$L$2*B45/Data!D$504+$M$2*C45/Data!H$504+$N$2*D45/Data!L$504+$O$2*E45/Data!P$504</f>
        <v>10038.515615872784</v>
      </c>
      <c r="I45" s="4">
        <f t="shared" si="0"/>
        <v>-38.51561587278411</v>
      </c>
    </row>
    <row r="46" spans="1:9">
      <c r="A46" s="1">
        <f>Data!A49</f>
        <v>45</v>
      </c>
      <c r="B46" s="3">
        <f>Data!D$504*Data!D49/Data!D48</f>
        <v>6503.1758448006358</v>
      </c>
      <c r="C46" s="3">
        <f>Data!H$504*Data!H49/Data!H48</f>
        <v>7295.4058083370282</v>
      </c>
      <c r="D46" s="3">
        <f>Data!L$504*Data!L49/Data!L48</f>
        <v>15592.877092371251</v>
      </c>
      <c r="E46" s="3">
        <f>Data!P$504*Data!P49/Data!P48</f>
        <v>346.13784731097303</v>
      </c>
      <c r="G46" s="4">
        <f>$L$2*B46/Data!D$504+$M$2*C46/Data!H$504+$N$2*D46/Data!L$504+$O$2*E46/Data!P$504</f>
        <v>10048.516225958523</v>
      </c>
      <c r="I46" s="4">
        <f t="shared" si="0"/>
        <v>-48.516225958523137</v>
      </c>
    </row>
    <row r="47" spans="1:9">
      <c r="A47" s="1">
        <f>Data!A50</f>
        <v>46</v>
      </c>
      <c r="B47" s="3">
        <f>Data!D$504*Data!D50/Data!D49</f>
        <v>6515.6580905562378</v>
      </c>
      <c r="C47" s="3">
        <f>Data!H$504*Data!H50/Data!H49</f>
        <v>7219.6827459076203</v>
      </c>
      <c r="D47" s="3">
        <f>Data!L$504*Data!L50/Data!L49</f>
        <v>15579.34397691867</v>
      </c>
      <c r="E47" s="3">
        <f>Data!P$504*Data!P50/Data!P49</f>
        <v>344.41637595095898</v>
      </c>
      <c r="G47" s="4">
        <f>$L$2*B47/Data!D$504+$M$2*C47/Data!H$504+$N$2*D47/Data!L$504+$O$2*E47/Data!P$504</f>
        <v>10013.952746201816</v>
      </c>
      <c r="I47" s="4">
        <f t="shared" si="0"/>
        <v>-13.952746201815899</v>
      </c>
    </row>
    <row r="48" spans="1:9">
      <c r="A48" s="1">
        <f>Data!A51</f>
        <v>47</v>
      </c>
      <c r="B48" s="3">
        <f>Data!D$504*Data!D51/Data!D50</f>
        <v>6510.1651110429739</v>
      </c>
      <c r="C48" s="3">
        <f>Data!H$504*Data!H51/Data!H50</f>
        <v>7225.2513687640339</v>
      </c>
      <c r="D48" s="3">
        <f>Data!L$504*Data!L51/Data!L50</f>
        <v>15536.836686596929</v>
      </c>
      <c r="E48" s="3">
        <f>Data!P$504*Data!P51/Data!P50</f>
        <v>341.5331324272924</v>
      </c>
      <c r="G48" s="4">
        <f>$L$2*B48/Data!D$504+$M$2*C48/Data!H$504+$N$2*D48/Data!L$504+$O$2*E48/Data!P$504</f>
        <v>9993.2774039471878</v>
      </c>
      <c r="I48" s="4">
        <f t="shared" si="0"/>
        <v>6.7225960528121504</v>
      </c>
    </row>
    <row r="49" spans="1:9">
      <c r="A49" s="1">
        <f>Data!A52</f>
        <v>48</v>
      </c>
      <c r="B49" s="3">
        <f>Data!D$504*Data!D52/Data!D51</f>
        <v>6471.1362202838627</v>
      </c>
      <c r="C49" s="3">
        <f>Data!H$504*Data!H52/Data!H51</f>
        <v>7272.1112584930761</v>
      </c>
      <c r="D49" s="3">
        <f>Data!L$504*Data!L52/Data!L51</f>
        <v>15443.741996913426</v>
      </c>
      <c r="E49" s="3">
        <f>Data!P$504*Data!P52/Data!P51</f>
        <v>342.23965532112169</v>
      </c>
      <c r="G49" s="4">
        <f>$L$2*B49/Data!D$504+$M$2*C49/Data!H$504+$N$2*D49/Data!L$504+$O$2*E49/Data!P$504</f>
        <v>9986.7632485880113</v>
      </c>
      <c r="I49" s="4">
        <f t="shared" si="0"/>
        <v>13.236751411988735</v>
      </c>
    </row>
    <row r="50" spans="1:9">
      <c r="A50" s="1">
        <f>Data!A53</f>
        <v>49</v>
      </c>
      <c r="B50" s="3">
        <f>Data!D$504*Data!D53/Data!D52</f>
        <v>6490.2503379827522</v>
      </c>
      <c r="C50" s="3">
        <f>Data!H$504*Data!H53/Data!H52</f>
        <v>7197.6861335290523</v>
      </c>
      <c r="D50" s="3">
        <f>Data!L$504*Data!L53/Data!L52</f>
        <v>15499.301411726583</v>
      </c>
      <c r="E50" s="3">
        <f>Data!P$504*Data!P53/Data!P52</f>
        <v>342.3085043793775</v>
      </c>
      <c r="G50" s="4">
        <f>$L$2*B50/Data!D$504+$M$2*C50/Data!H$504+$N$2*D50/Data!L$504+$O$2*E50/Data!P$504</f>
        <v>9971.735339548668</v>
      </c>
      <c r="I50" s="4">
        <f t="shared" si="0"/>
        <v>28.26466045133202</v>
      </c>
    </row>
    <row r="51" spans="1:9">
      <c r="A51" s="1">
        <f>Data!A54</f>
        <v>50</v>
      </c>
      <c r="B51" s="3">
        <f>Data!D$504*Data!D54/Data!D53</f>
        <v>6508.0959013673182</v>
      </c>
      <c r="C51" s="3">
        <f>Data!H$504*Data!H54/Data!H53</f>
        <v>7314.6886921147534</v>
      </c>
      <c r="D51" s="3">
        <f>Data!L$504*Data!L54/Data!L53</f>
        <v>15597.923093326355</v>
      </c>
      <c r="E51" s="3">
        <f>Data!P$504*Data!P54/Data!P53</f>
        <v>341.46029174334103</v>
      </c>
      <c r="G51" s="4">
        <f>$L$2*B51/Data!D$504+$M$2*C51/Data!H$504+$N$2*D51/Data!L$504+$O$2*E51/Data!P$504</f>
        <v>10032.490954556688</v>
      </c>
      <c r="I51" s="4">
        <f t="shared" si="0"/>
        <v>-32.490954556687939</v>
      </c>
    </row>
    <row r="52" spans="1:9">
      <c r="A52" s="1">
        <f>Data!A55</f>
        <v>51</v>
      </c>
      <c r="B52" s="3">
        <f>Data!D$504*Data!D55/Data!D54</f>
        <v>6527.5128203353843</v>
      </c>
      <c r="C52" s="3">
        <f>Data!H$504*Data!H55/Data!H54</f>
        <v>7255.982197170174</v>
      </c>
      <c r="D52" s="3">
        <f>Data!L$504*Data!L55/Data!L54</f>
        <v>15638.180679634046</v>
      </c>
      <c r="E52" s="3">
        <f>Data!P$504*Data!P55/Data!P54</f>
        <v>342.49095225599774</v>
      </c>
      <c r="G52" s="4">
        <f>$L$2*B52/Data!D$504+$M$2*C52/Data!H$504+$N$2*D52/Data!L$504+$O$2*E52/Data!P$504</f>
        <v>10028.789001030775</v>
      </c>
      <c r="I52" s="4">
        <f t="shared" si="0"/>
        <v>-28.789001030774671</v>
      </c>
    </row>
    <row r="53" spans="1:9">
      <c r="A53" s="1">
        <f>Data!A56</f>
        <v>52</v>
      </c>
      <c r="B53" s="3">
        <f>Data!D$504*Data!D56/Data!D55</f>
        <v>6555.3111777729409</v>
      </c>
      <c r="C53" s="3">
        <f>Data!H$504*Data!H56/Data!H55</f>
        <v>7274.8132091419793</v>
      </c>
      <c r="D53" s="3">
        <f>Data!L$504*Data!L56/Data!L55</f>
        <v>15506.770511945424</v>
      </c>
      <c r="E53" s="3">
        <f>Data!P$504*Data!P56/Data!P55</f>
        <v>344.26620315789336</v>
      </c>
      <c r="G53" s="4">
        <f>$L$2*B53/Data!D$504+$M$2*C53/Data!H$504+$N$2*D53/Data!L$504+$O$2*E53/Data!P$504</f>
        <v>10055.617746931617</v>
      </c>
      <c r="I53" s="4">
        <f t="shared" si="0"/>
        <v>-55.617746931617148</v>
      </c>
    </row>
    <row r="54" spans="1:9">
      <c r="A54" s="1">
        <f>Data!A57</f>
        <v>53</v>
      </c>
      <c r="B54" s="3">
        <f>Data!D$504*Data!D57/Data!D56</f>
        <v>6476.4478091390392</v>
      </c>
      <c r="C54" s="3">
        <f>Data!H$504*Data!H57/Data!H56</f>
        <v>7284.53897347569</v>
      </c>
      <c r="D54" s="3">
        <f>Data!L$504*Data!L57/Data!L56</f>
        <v>15765.294368249846</v>
      </c>
      <c r="E54" s="3">
        <f>Data!P$504*Data!P57/Data!P56</f>
        <v>342.81937844267452</v>
      </c>
      <c r="G54" s="4">
        <f>$L$2*B54/Data!D$504+$M$2*C54/Data!H$504+$N$2*D54/Data!L$504+$O$2*E54/Data!P$504</f>
        <v>10019.25417607742</v>
      </c>
      <c r="I54" s="4">
        <f t="shared" si="0"/>
        <v>-19.254176077420198</v>
      </c>
    </row>
    <row r="55" spans="1:9">
      <c r="A55" s="1">
        <f>Data!A58</f>
        <v>54</v>
      </c>
      <c r="B55" s="3">
        <f>Data!D$504*Data!D58/Data!D57</f>
        <v>6453.5216477741287</v>
      </c>
      <c r="C55" s="3">
        <f>Data!H$504*Data!H58/Data!H57</f>
        <v>7226.0695014145012</v>
      </c>
      <c r="D55" s="3">
        <f>Data!L$504*Data!L58/Data!L57</f>
        <v>15503.038862660287</v>
      </c>
      <c r="E55" s="3">
        <f>Data!P$504*Data!P58/Data!P57</f>
        <v>343.00970311177076</v>
      </c>
      <c r="G55" s="4">
        <f>$L$2*B55/Data!D$504+$M$2*C55/Data!H$504+$N$2*D55/Data!L$504+$O$2*E55/Data!P$504</f>
        <v>9965.19723350819</v>
      </c>
      <c r="I55" s="4">
        <f t="shared" si="0"/>
        <v>34.802766491809962</v>
      </c>
    </row>
    <row r="56" spans="1:9">
      <c r="A56" s="1">
        <f>Data!A59</f>
        <v>55</v>
      </c>
      <c r="B56" s="3">
        <f>Data!D$504*Data!D59/Data!D58</f>
        <v>6459.2987629784102</v>
      </c>
      <c r="C56" s="3">
        <f>Data!H$504*Data!H59/Data!H58</f>
        <v>7253.6793504027855</v>
      </c>
      <c r="D56" s="3">
        <f>Data!L$504*Data!L59/Data!L58</f>
        <v>15505.828526856869</v>
      </c>
      <c r="E56" s="3">
        <f>Data!P$504*Data!P59/Data!P58</f>
        <v>340.13348910991056</v>
      </c>
      <c r="G56" s="4">
        <f>$L$2*B56/Data!D$504+$M$2*C56/Data!H$504+$N$2*D56/Data!L$504+$O$2*E56/Data!P$504</f>
        <v>9963.5315068064065</v>
      </c>
      <c r="I56" s="4">
        <f t="shared" si="0"/>
        <v>36.468493193593531</v>
      </c>
    </row>
    <row r="57" spans="1:9">
      <c r="A57" s="1">
        <f>Data!A60</f>
        <v>56</v>
      </c>
      <c r="B57" s="3">
        <f>Data!D$504*Data!D60/Data!D59</f>
        <v>6528.0748887321179</v>
      </c>
      <c r="C57" s="3">
        <f>Data!H$504*Data!H60/Data!H59</f>
        <v>7302.1127886834056</v>
      </c>
      <c r="D57" s="3">
        <f>Data!L$504*Data!L60/Data!L59</f>
        <v>15660.073002808083</v>
      </c>
      <c r="E57" s="3">
        <f>Data!P$504*Data!P60/Data!P59</f>
        <v>341.96292179652221</v>
      </c>
      <c r="G57" s="4">
        <f>$L$2*B57/Data!D$504+$M$2*C57/Data!H$504+$N$2*D57/Data!L$504+$O$2*E57/Data!P$504</f>
        <v>10046.531297592002</v>
      </c>
      <c r="I57" s="4">
        <f t="shared" si="0"/>
        <v>-46.531297592002375</v>
      </c>
    </row>
    <row r="58" spans="1:9">
      <c r="A58" s="1">
        <f>Data!A61</f>
        <v>57</v>
      </c>
      <c r="B58" s="3">
        <f>Data!D$504*Data!D61/Data!D60</f>
        <v>6489.3864200765111</v>
      </c>
      <c r="C58" s="3">
        <f>Data!H$504*Data!H61/Data!H60</f>
        <v>7189.8811362586202</v>
      </c>
      <c r="D58" s="3">
        <f>Data!L$504*Data!L61/Data!L60</f>
        <v>15480.427730686177</v>
      </c>
      <c r="E58" s="3">
        <f>Data!P$504*Data!P61/Data!P60</f>
        <v>342.42831612741355</v>
      </c>
      <c r="G58" s="4">
        <f>$L$2*B58/Data!D$504+$M$2*C58/Data!H$504+$N$2*D58/Data!L$504+$O$2*E58/Data!P$504</f>
        <v>9967.4621119346957</v>
      </c>
      <c r="I58" s="4">
        <f t="shared" si="0"/>
        <v>32.537888065304287</v>
      </c>
    </row>
    <row r="59" spans="1:9">
      <c r="A59" s="1">
        <f>Data!A62</f>
        <v>58</v>
      </c>
      <c r="B59" s="3">
        <f>Data!D$504*Data!D62/Data!D61</f>
        <v>6528.8190748286443</v>
      </c>
      <c r="C59" s="3">
        <f>Data!H$504*Data!H62/Data!H61</f>
        <v>7178.9981521330701</v>
      </c>
      <c r="D59" s="3">
        <f>Data!L$504*Data!L62/Data!L61</f>
        <v>15403.439988627877</v>
      </c>
      <c r="E59" s="3">
        <f>Data!P$504*Data!P62/Data!P61</f>
        <v>339.06232024045005</v>
      </c>
      <c r="G59" s="4">
        <f>$L$2*B59/Data!D$504+$M$2*C59/Data!H$504+$N$2*D59/Data!L$504+$O$2*E59/Data!P$504</f>
        <v>9962.6051515166182</v>
      </c>
      <c r="I59" s="4">
        <f t="shared" si="0"/>
        <v>37.394848483381793</v>
      </c>
    </row>
    <row r="60" spans="1:9">
      <c r="A60" s="1">
        <f>Data!A63</f>
        <v>59</v>
      </c>
      <c r="B60" s="3">
        <f>Data!D$504*Data!D63/Data!D62</f>
        <v>6527.1862543167508</v>
      </c>
      <c r="C60" s="3">
        <f>Data!H$504*Data!H63/Data!H62</f>
        <v>7220.6921015811768</v>
      </c>
      <c r="D60" s="3">
        <f>Data!L$504*Data!L63/Data!L62</f>
        <v>15484.89801205161</v>
      </c>
      <c r="E60" s="3">
        <f>Data!P$504*Data!P63/Data!P62</f>
        <v>341.9908449987833</v>
      </c>
      <c r="G60" s="4">
        <f>$L$2*B60/Data!D$504+$M$2*C60/Data!H$504+$N$2*D60/Data!L$504+$O$2*E60/Data!P$504</f>
        <v>10001.207313125222</v>
      </c>
      <c r="I60" s="4">
        <f t="shared" si="0"/>
        <v>-1.2073131252218445</v>
      </c>
    </row>
    <row r="61" spans="1:9">
      <c r="A61" s="1">
        <f>Data!A64</f>
        <v>60</v>
      </c>
      <c r="B61" s="3">
        <f>Data!D$504*Data!D64/Data!D63</f>
        <v>6519.7403016645621</v>
      </c>
      <c r="C61" s="3">
        <f>Data!H$504*Data!H64/Data!H63</f>
        <v>7304.9648223065778</v>
      </c>
      <c r="D61" s="3">
        <f>Data!L$504*Data!L64/Data!L63</f>
        <v>15503.537428768888</v>
      </c>
      <c r="E61" s="3">
        <f>Data!P$504*Data!P64/Data!P63</f>
        <v>343.14289730881768</v>
      </c>
      <c r="G61" s="4">
        <f>$L$2*B61/Data!D$504+$M$2*C61/Data!H$504+$N$2*D61/Data!L$504+$O$2*E61/Data!P$504</f>
        <v>10039.40599504704</v>
      </c>
      <c r="I61" s="4">
        <f t="shared" si="0"/>
        <v>-39.405995047040051</v>
      </c>
    </row>
    <row r="62" spans="1:9">
      <c r="A62" s="1">
        <f>Data!A65</f>
        <v>61</v>
      </c>
      <c r="B62" s="3">
        <f>Data!D$504*Data!D65/Data!D64</f>
        <v>6514.5568894400403</v>
      </c>
      <c r="C62" s="3">
        <f>Data!H$504*Data!H65/Data!H64</f>
        <v>7247.5176265973223</v>
      </c>
      <c r="D62" s="3">
        <f>Data!L$504*Data!L65/Data!L64</f>
        <v>15659.881704107487</v>
      </c>
      <c r="E62" s="3">
        <f>Data!P$504*Data!P65/Data!P64</f>
        <v>344.04699705148761</v>
      </c>
      <c r="G62" s="4">
        <f>$L$2*B62/Data!D$504+$M$2*C62/Data!H$504+$N$2*D62/Data!L$504+$O$2*E62/Data!P$504</f>
        <v>10027.806987492699</v>
      </c>
      <c r="I62" s="4">
        <f t="shared" si="0"/>
        <v>-27.806987492698681</v>
      </c>
    </row>
    <row r="63" spans="1:9">
      <c r="A63" s="1">
        <f>Data!A66</f>
        <v>62</v>
      </c>
      <c r="B63" s="3">
        <f>Data!D$504*Data!D66/Data!D65</f>
        <v>6494.6298707016631</v>
      </c>
      <c r="C63" s="3">
        <f>Data!H$504*Data!H66/Data!H65</f>
        <v>7297.7376782736073</v>
      </c>
      <c r="D63" s="3">
        <f>Data!L$504*Data!L66/Data!L65</f>
        <v>15545.993602351598</v>
      </c>
      <c r="E63" s="3">
        <f>Data!P$504*Data!P66/Data!P65</f>
        <v>341.71967323789551</v>
      </c>
      <c r="G63" s="4">
        <f>$L$2*B63/Data!D$504+$M$2*C63/Data!H$504+$N$2*D63/Data!L$504+$O$2*E63/Data!P$504</f>
        <v>10015.365128606263</v>
      </c>
      <c r="I63" s="4">
        <f t="shared" si="0"/>
        <v>-15.36512860626317</v>
      </c>
    </row>
    <row r="64" spans="1:9">
      <c r="A64" s="1">
        <f>Data!A67</f>
        <v>63</v>
      </c>
      <c r="B64" s="3">
        <f>Data!D$504*Data!D67/Data!D66</f>
        <v>6488.4491028047487</v>
      </c>
      <c r="C64" s="3">
        <f>Data!H$504*Data!H67/Data!H66</f>
        <v>7261.0066175268212</v>
      </c>
      <c r="D64" s="3">
        <f>Data!L$504*Data!L67/Data!L66</f>
        <v>15551.881148620672</v>
      </c>
      <c r="E64" s="3">
        <f>Data!P$504*Data!P67/Data!P66</f>
        <v>342.71674250061687</v>
      </c>
      <c r="G64" s="4">
        <f>$L$2*B64/Data!D$504+$M$2*C64/Data!H$504+$N$2*D64/Data!L$504+$O$2*E64/Data!P$504</f>
        <v>10002.580270167577</v>
      </c>
      <c r="I64" s="4">
        <f t="shared" si="0"/>
        <v>-2.5802701675766002</v>
      </c>
    </row>
    <row r="65" spans="1:9">
      <c r="A65" s="1">
        <f>Data!A68</f>
        <v>64</v>
      </c>
      <c r="B65" s="3">
        <f>Data!D$504*Data!D68/Data!D67</f>
        <v>6451.8783635052932</v>
      </c>
      <c r="C65" s="3">
        <f>Data!H$504*Data!H68/Data!H67</f>
        <v>7171.8806888186382</v>
      </c>
      <c r="D65" s="3">
        <f>Data!L$504*Data!L68/Data!L67</f>
        <v>15178.740330464099</v>
      </c>
      <c r="E65" s="3">
        <f>Data!P$504*Data!P68/Data!P67</f>
        <v>336.86355129393468</v>
      </c>
      <c r="G65" s="4">
        <f>$L$2*B65/Data!D$504+$M$2*C65/Data!H$504+$N$2*D65/Data!L$504+$O$2*E65/Data!P$504</f>
        <v>9884.968950366183</v>
      </c>
      <c r="I65" s="4">
        <f t="shared" si="0"/>
        <v>115.03104963381702</v>
      </c>
    </row>
    <row r="66" spans="1:9">
      <c r="A66" s="1">
        <f>Data!A69</f>
        <v>65</v>
      </c>
      <c r="B66" s="3">
        <f>Data!D$504*Data!D69/Data!D68</f>
        <v>6470.2187489784665</v>
      </c>
      <c r="C66" s="3">
        <f>Data!H$504*Data!H69/Data!H68</f>
        <v>7174.9522033949133</v>
      </c>
      <c r="D66" s="3">
        <f>Data!L$504*Data!L69/Data!L68</f>
        <v>15359.521717725143</v>
      </c>
      <c r="E66" s="3">
        <f>Data!P$504*Data!P69/Data!P68</f>
        <v>336.65440707043331</v>
      </c>
      <c r="G66" s="4">
        <f>$L$2*B66/Data!D$504+$M$2*C66/Data!H$504+$N$2*D66/Data!L$504+$O$2*E66/Data!P$504</f>
        <v>9907.9420781538556</v>
      </c>
      <c r="I66" s="4">
        <f t="shared" ref="I66:I129" si="2">10000-G66</f>
        <v>92.057921846144382</v>
      </c>
    </row>
    <row r="67" spans="1:9">
      <c r="A67" s="1">
        <f>Data!A70</f>
        <v>66</v>
      </c>
      <c r="B67" s="3">
        <f>Data!D$504*Data!D70/Data!D69</f>
        <v>6538.2121124151327</v>
      </c>
      <c r="C67" s="3">
        <f>Data!H$504*Data!H70/Data!H69</f>
        <v>7243.1468651785226</v>
      </c>
      <c r="D67" s="3">
        <f>Data!L$504*Data!L70/Data!L69</f>
        <v>15525.462267998093</v>
      </c>
      <c r="E67" s="3">
        <f>Data!P$504*Data!P70/Data!P69</f>
        <v>349.71457243271851</v>
      </c>
      <c r="G67" s="4">
        <f>$L$2*B67/Data!D$504+$M$2*C67/Data!H$504+$N$2*D67/Data!L$504+$O$2*E67/Data!P$504</f>
        <v>10065.058154502243</v>
      </c>
      <c r="I67" s="4">
        <f t="shared" si="2"/>
        <v>-65.058154502243269</v>
      </c>
    </row>
    <row r="68" spans="1:9">
      <c r="A68" s="1">
        <f>Data!A71</f>
        <v>67</v>
      </c>
      <c r="B68" s="3">
        <f>Data!D$504*Data!D71/Data!D70</f>
        <v>6447.9501699407865</v>
      </c>
      <c r="C68" s="3">
        <f>Data!H$504*Data!H71/Data!H70</f>
        <v>7112.8475748051578</v>
      </c>
      <c r="D68" s="3">
        <f>Data!L$504*Data!L71/Data!L70</f>
        <v>15182.048301474615</v>
      </c>
      <c r="E68" s="3">
        <f>Data!P$504*Data!P71/Data!P70</f>
        <v>337.90359216288999</v>
      </c>
      <c r="G68" s="4">
        <f>$L$2*B68/Data!D$504+$M$2*C68/Data!H$504+$N$2*D68/Data!L$504+$O$2*E68/Data!P$504</f>
        <v>9864.4343905223959</v>
      </c>
      <c r="I68" s="4">
        <f t="shared" si="2"/>
        <v>135.56560947760408</v>
      </c>
    </row>
    <row r="69" spans="1:9">
      <c r="A69" s="1">
        <f>Data!A72</f>
        <v>68</v>
      </c>
      <c r="B69" s="3">
        <f>Data!D$504*Data!D72/Data!D71</f>
        <v>6549.5381439737184</v>
      </c>
      <c r="C69" s="3">
        <f>Data!H$504*Data!H72/Data!H71</f>
        <v>7278.265457175241</v>
      </c>
      <c r="D69" s="3">
        <f>Data!L$504*Data!L72/Data!L71</f>
        <v>15666.783896360666</v>
      </c>
      <c r="E69" s="3">
        <f>Data!P$504*Data!P72/Data!P71</f>
        <v>343.89674236673056</v>
      </c>
      <c r="G69" s="4">
        <f>$L$2*B69/Data!D$504+$M$2*C69/Data!H$504+$N$2*D69/Data!L$504+$O$2*E69/Data!P$504</f>
        <v>10061.626593899859</v>
      </c>
      <c r="I69" s="4">
        <f t="shared" si="2"/>
        <v>-61.626593899858563</v>
      </c>
    </row>
    <row r="70" spans="1:9">
      <c r="A70" s="1">
        <f>Data!A73</f>
        <v>69</v>
      </c>
      <c r="B70" s="3">
        <f>Data!D$504*Data!D73/Data!D72</f>
        <v>6518.270802762353</v>
      </c>
      <c r="C70" s="3">
        <f>Data!H$504*Data!H73/Data!H72</f>
        <v>7282.7339170891564</v>
      </c>
      <c r="D70" s="3">
        <f>Data!L$504*Data!L73/Data!L72</f>
        <v>15565.664130740344</v>
      </c>
      <c r="E70" s="3">
        <f>Data!P$504*Data!P73/Data!P72</f>
        <v>341.89714360963256</v>
      </c>
      <c r="G70" s="4">
        <f>$L$2*B70/Data!D$504+$M$2*C70/Data!H$504+$N$2*D70/Data!L$504+$O$2*E70/Data!P$504</f>
        <v>10026.021464373362</v>
      </c>
      <c r="I70" s="4">
        <f t="shared" si="2"/>
        <v>-26.021464373361596</v>
      </c>
    </row>
    <row r="71" spans="1:9">
      <c r="A71" s="1">
        <f>Data!A74</f>
        <v>70</v>
      </c>
      <c r="B71" s="3">
        <f>Data!D$504*Data!D74/Data!D73</f>
        <v>6512.1558669114675</v>
      </c>
      <c r="C71" s="3">
        <f>Data!H$504*Data!H74/Data!H73</f>
        <v>7316.5417551256805</v>
      </c>
      <c r="D71" s="3">
        <f>Data!L$504*Data!L74/Data!L73</f>
        <v>15733.332819580353</v>
      </c>
      <c r="E71" s="3">
        <f>Data!P$504*Data!P74/Data!P73</f>
        <v>342.5493621335176</v>
      </c>
      <c r="G71" s="4">
        <f>$L$2*B71/Data!D$504+$M$2*C71/Data!H$504+$N$2*D71/Data!L$504+$O$2*E71/Data!P$504</f>
        <v>10050.83909461853</v>
      </c>
      <c r="I71" s="4">
        <f t="shared" si="2"/>
        <v>-50.839094618529998</v>
      </c>
    </row>
    <row r="72" spans="1:9">
      <c r="A72" s="1">
        <f>Data!A75</f>
        <v>71</v>
      </c>
      <c r="B72" s="3">
        <f>Data!D$504*Data!D75/Data!D74</f>
        <v>6509.8020044966624</v>
      </c>
      <c r="C72" s="3">
        <f>Data!H$504*Data!H75/Data!H74</f>
        <v>7286.3529744921861</v>
      </c>
      <c r="D72" s="3">
        <f>Data!L$504*Data!L75/Data!L74</f>
        <v>15697.326548315476</v>
      </c>
      <c r="E72" s="3">
        <f>Data!P$504*Data!P75/Data!P74</f>
        <v>343.97338980132963</v>
      </c>
      <c r="G72" s="4">
        <f>$L$2*B72/Data!D$504+$M$2*C72/Data!H$504+$N$2*D72/Data!L$504+$O$2*E72/Data!P$504</f>
        <v>10042.916866610458</v>
      </c>
      <c r="I72" s="4">
        <f t="shared" si="2"/>
        <v>-42.916866610457873</v>
      </c>
    </row>
    <row r="73" spans="1:9">
      <c r="A73" s="1">
        <f>Data!A76</f>
        <v>72</v>
      </c>
      <c r="B73" s="3">
        <f>Data!D$504*Data!D76/Data!D75</f>
        <v>6493.7491362273895</v>
      </c>
      <c r="C73" s="3">
        <f>Data!H$504*Data!H76/Data!H75</f>
        <v>7287.1763951513849</v>
      </c>
      <c r="D73" s="3">
        <f>Data!L$504*Data!L76/Data!L75</f>
        <v>15690.71433691769</v>
      </c>
      <c r="E73" s="3">
        <f>Data!P$504*Data!P76/Data!P75</f>
        <v>343.63012288730278</v>
      </c>
      <c r="G73" s="4">
        <f>$L$2*B73/Data!D$504+$M$2*C73/Data!H$504+$N$2*D73/Data!L$504+$O$2*E73/Data!P$504</f>
        <v>10030.939981821353</v>
      </c>
      <c r="I73" s="4">
        <f t="shared" si="2"/>
        <v>-30.939981821353285</v>
      </c>
    </row>
    <row r="74" spans="1:9">
      <c r="A74" s="1">
        <f>Data!A77</f>
        <v>73</v>
      </c>
      <c r="B74" s="3">
        <f>Data!D$504*Data!D77/Data!D76</f>
        <v>6485.5496052912658</v>
      </c>
      <c r="C74" s="3">
        <f>Data!H$504*Data!H77/Data!H76</f>
        <v>7287.2149268635167</v>
      </c>
      <c r="D74" s="3">
        <f>Data!L$504*Data!L77/Data!L76</f>
        <v>15547.575582493742</v>
      </c>
      <c r="E74" s="3">
        <f>Data!P$504*Data!P77/Data!P76</f>
        <v>341.3442950907143</v>
      </c>
      <c r="G74" s="4">
        <f>$L$2*B74/Data!D$504+$M$2*C74/Data!H$504+$N$2*D74/Data!L$504+$O$2*E74/Data!P$504</f>
        <v>10003.329426146882</v>
      </c>
      <c r="I74" s="4">
        <f t="shared" si="2"/>
        <v>-3.3294261468818149</v>
      </c>
    </row>
    <row r="75" spans="1:9">
      <c r="A75" s="1">
        <f>Data!A78</f>
        <v>74</v>
      </c>
      <c r="B75" s="3">
        <f>Data!D$504*Data!D78/Data!D77</f>
        <v>6536.4754053589913</v>
      </c>
      <c r="C75" s="3">
        <f>Data!H$504*Data!H78/Data!H77</f>
        <v>7199.1225428675198</v>
      </c>
      <c r="D75" s="3">
        <f>Data!L$504*Data!L78/Data!L77</f>
        <v>15522.461465626569</v>
      </c>
      <c r="E75" s="3">
        <f>Data!P$504*Data!P78/Data!P77</f>
        <v>342.51451021261533</v>
      </c>
      <c r="G75" s="4">
        <f>$L$2*B75/Data!D$504+$M$2*C75/Data!H$504+$N$2*D75/Data!L$504+$O$2*E75/Data!P$504</f>
        <v>10003.487374566717</v>
      </c>
      <c r="I75" s="4">
        <f t="shared" si="2"/>
        <v>-3.4873745667173353</v>
      </c>
    </row>
    <row r="76" spans="1:9">
      <c r="A76" s="1">
        <f>Data!A79</f>
        <v>75</v>
      </c>
      <c r="B76" s="3">
        <f>Data!D$504*Data!D79/Data!D78</f>
        <v>6548.531708960325</v>
      </c>
      <c r="C76" s="3">
        <f>Data!H$504*Data!H79/Data!H78</f>
        <v>7322.9432725648021</v>
      </c>
      <c r="D76" s="3">
        <f>Data!L$504*Data!L79/Data!L78</f>
        <v>15881.260867927103</v>
      </c>
      <c r="E76" s="3">
        <f>Data!P$504*Data!P79/Data!P78</f>
        <v>345.93093471511645</v>
      </c>
      <c r="G76" s="4">
        <f>$L$2*B76/Data!D$504+$M$2*C76/Data!H$504+$N$2*D76/Data!L$504+$O$2*E76/Data!P$504</f>
        <v>10105.178017212509</v>
      </c>
      <c r="I76" s="4">
        <f t="shared" si="2"/>
        <v>-105.17801721250908</v>
      </c>
    </row>
    <row r="77" spans="1:9">
      <c r="A77" s="1">
        <f>Data!A80</f>
        <v>76</v>
      </c>
      <c r="B77" s="3">
        <f>Data!D$504*Data!D80/Data!D79</f>
        <v>6533.7367880130641</v>
      </c>
      <c r="C77" s="3">
        <f>Data!H$504*Data!H80/Data!H79</f>
        <v>7207.7384805379334</v>
      </c>
      <c r="D77" s="3">
        <f>Data!L$504*Data!L80/Data!L79</f>
        <v>15596.95209360682</v>
      </c>
      <c r="E77" s="3">
        <f>Data!P$504*Data!P80/Data!P79</f>
        <v>342.66304303975909</v>
      </c>
      <c r="G77" s="4">
        <f>$L$2*B77/Data!D$504+$M$2*C77/Data!H$504+$N$2*D77/Data!L$504+$O$2*E77/Data!P$504</f>
        <v>10011.025726461186</v>
      </c>
      <c r="I77" s="4">
        <f t="shared" si="2"/>
        <v>-11.025726461186423</v>
      </c>
    </row>
    <row r="78" spans="1:9">
      <c r="A78" s="1">
        <f>Data!A81</f>
        <v>77</v>
      </c>
      <c r="B78" s="3">
        <f>Data!D$504*Data!D81/Data!D80</f>
        <v>6468.4239441574518</v>
      </c>
      <c r="C78" s="3">
        <f>Data!H$504*Data!H81/Data!H80</f>
        <v>7304.1583680144249</v>
      </c>
      <c r="D78" s="3">
        <f>Data!L$504*Data!L81/Data!L80</f>
        <v>15499.170421988674</v>
      </c>
      <c r="E78" s="3">
        <f>Data!P$504*Data!P81/Data!P80</f>
        <v>340.64623340969661</v>
      </c>
      <c r="G78" s="4">
        <f>$L$2*B78/Data!D$504+$M$2*C78/Data!H$504+$N$2*D78/Data!L$504+$O$2*E78/Data!P$504</f>
        <v>9992.5936390685802</v>
      </c>
      <c r="I78" s="4">
        <f t="shared" si="2"/>
        <v>7.4063609314198402</v>
      </c>
    </row>
    <row r="79" spans="1:9">
      <c r="A79" s="1">
        <f>Data!A82</f>
        <v>78</v>
      </c>
      <c r="B79" s="3">
        <f>Data!D$504*Data!D82/Data!D81</f>
        <v>6497.6703459017099</v>
      </c>
      <c r="C79" s="3">
        <f>Data!H$504*Data!H82/Data!H81</f>
        <v>7174.6610852330678</v>
      </c>
      <c r="D79" s="3">
        <f>Data!L$504*Data!L82/Data!L81</f>
        <v>15279.399567457294</v>
      </c>
      <c r="E79" s="3">
        <f>Data!P$504*Data!P82/Data!P81</f>
        <v>344.14457190820627</v>
      </c>
      <c r="G79" s="4">
        <f>$L$2*B79/Data!D$504+$M$2*C79/Data!H$504+$N$2*D79/Data!L$504+$O$2*E79/Data!P$504</f>
        <v>9963.3697605229772</v>
      </c>
      <c r="I79" s="4">
        <f t="shared" si="2"/>
        <v>36.630239477022769</v>
      </c>
    </row>
    <row r="80" spans="1:9">
      <c r="A80" s="1">
        <f>Data!A83</f>
        <v>79</v>
      </c>
      <c r="B80" s="3">
        <f>Data!D$504*Data!D83/Data!D82</f>
        <v>6486.0062781976076</v>
      </c>
      <c r="C80" s="3">
        <f>Data!H$504*Data!H83/Data!H82</f>
        <v>7184.5399418808538</v>
      </c>
      <c r="D80" s="3">
        <f>Data!L$504*Data!L83/Data!L82</f>
        <v>15291.298834322828</v>
      </c>
      <c r="E80" s="3">
        <f>Data!P$504*Data!P83/Data!P82</f>
        <v>339.224537991837</v>
      </c>
      <c r="G80" s="4">
        <f>$L$2*B80/Data!D$504+$M$2*C80/Data!H$504+$N$2*D80/Data!L$504+$O$2*E80/Data!P$504</f>
        <v>9932.2672419817827</v>
      </c>
      <c r="I80" s="4">
        <f t="shared" si="2"/>
        <v>67.732758018217282</v>
      </c>
    </row>
    <row r="81" spans="1:9">
      <c r="A81" s="1">
        <f>Data!A84</f>
        <v>80</v>
      </c>
      <c r="B81" s="3">
        <f>Data!D$504*Data!D84/Data!D83</f>
        <v>6477.9750220407705</v>
      </c>
      <c r="C81" s="3">
        <f>Data!H$504*Data!H84/Data!H83</f>
        <v>7171.4272757709341</v>
      </c>
      <c r="D81" s="3">
        <f>Data!L$504*Data!L84/Data!L83</f>
        <v>15262.403858319376</v>
      </c>
      <c r="E81" s="3">
        <f>Data!P$504*Data!P84/Data!P83</f>
        <v>339.12542982942006</v>
      </c>
      <c r="G81" s="4">
        <f>$L$2*B81/Data!D$504+$M$2*C81/Data!H$504+$N$2*D81/Data!L$504+$O$2*E81/Data!P$504</f>
        <v>9919.4609373626008</v>
      </c>
      <c r="I81" s="4">
        <f t="shared" si="2"/>
        <v>80.539062637399184</v>
      </c>
    </row>
    <row r="82" spans="1:9">
      <c r="A82" s="1">
        <f>Data!A85</f>
        <v>81</v>
      </c>
      <c r="B82" s="3">
        <f>Data!D$504*Data!D85/Data!D84</f>
        <v>6474.3267922465675</v>
      </c>
      <c r="C82" s="3">
        <f>Data!H$504*Data!H85/Data!H84</f>
        <v>7251.3988544483009</v>
      </c>
      <c r="D82" s="3">
        <f>Data!L$504*Data!L85/Data!L84</f>
        <v>15557.121222767782</v>
      </c>
      <c r="E82" s="3">
        <f>Data!P$504*Data!P85/Data!P84</f>
        <v>340.64288811710384</v>
      </c>
      <c r="G82" s="4">
        <f>$L$2*B82/Data!D$504+$M$2*C82/Data!H$504+$N$2*D82/Data!L$504+$O$2*E82/Data!P$504</f>
        <v>9978.1214434434405</v>
      </c>
      <c r="I82" s="4">
        <f t="shared" si="2"/>
        <v>21.878556556559488</v>
      </c>
    </row>
    <row r="83" spans="1:9">
      <c r="A83" s="1">
        <f>Data!A86</f>
        <v>82</v>
      </c>
      <c r="B83" s="3">
        <f>Data!D$504*Data!D86/Data!D85</f>
        <v>6482.2948531255197</v>
      </c>
      <c r="C83" s="3">
        <f>Data!H$504*Data!H86/Data!H85</f>
        <v>7175.520589295832</v>
      </c>
      <c r="D83" s="3">
        <f>Data!L$504*Data!L86/Data!L85</f>
        <v>15545.031242057605</v>
      </c>
      <c r="E83" s="3">
        <f>Data!P$504*Data!P86/Data!P85</f>
        <v>342.19125862363518</v>
      </c>
      <c r="G83" s="4">
        <f>$L$2*B83/Data!D$504+$M$2*C83/Data!H$504+$N$2*D83/Data!L$504+$O$2*E83/Data!P$504</f>
        <v>9959.9281870704526</v>
      </c>
      <c r="I83" s="4">
        <f t="shared" si="2"/>
        <v>40.071812929547377</v>
      </c>
    </row>
    <row r="84" spans="1:9">
      <c r="A84" s="1">
        <f>Data!A87</f>
        <v>83</v>
      </c>
      <c r="B84" s="3">
        <f>Data!D$504*Data!D87/Data!D86</f>
        <v>6508.4576912183848</v>
      </c>
      <c r="C84" s="3">
        <f>Data!H$504*Data!H87/Data!H86</f>
        <v>7287.3246038940979</v>
      </c>
      <c r="D84" s="3">
        <f>Data!L$504*Data!L87/Data!L86</f>
        <v>15512.829336811499</v>
      </c>
      <c r="E84" s="3">
        <f>Data!P$504*Data!P87/Data!P86</f>
        <v>341.71116701856732</v>
      </c>
      <c r="G84" s="4">
        <f>$L$2*B84/Data!D$504+$M$2*C84/Data!H$504+$N$2*D84/Data!L$504+$O$2*E84/Data!P$504</f>
        <v>10017.389946384734</v>
      </c>
      <c r="I84" s="4">
        <f t="shared" si="2"/>
        <v>-17.389946384733776</v>
      </c>
    </row>
    <row r="85" spans="1:9">
      <c r="A85" s="1">
        <f>Data!A88</f>
        <v>84</v>
      </c>
      <c r="B85" s="3">
        <f>Data!D$504*Data!D88/Data!D87</f>
        <v>6520.8781423470555</v>
      </c>
      <c r="C85" s="3">
        <f>Data!H$504*Data!H88/Data!H87</f>
        <v>7272.7404486355108</v>
      </c>
      <c r="D85" s="3">
        <f>Data!L$504*Data!L88/Data!L87</f>
        <v>15629.176545774904</v>
      </c>
      <c r="E85" s="3">
        <f>Data!P$504*Data!P88/Data!P87</f>
        <v>345.76000188725681</v>
      </c>
      <c r="G85" s="4">
        <f>$L$2*B85/Data!D$504+$M$2*C85/Data!H$504+$N$2*D85/Data!L$504+$O$2*E85/Data!P$504</f>
        <v>10050.170439192392</v>
      </c>
      <c r="I85" s="4">
        <f t="shared" si="2"/>
        <v>-50.170439192392223</v>
      </c>
    </row>
    <row r="86" spans="1:9">
      <c r="A86" s="1">
        <f>Data!A89</f>
        <v>85</v>
      </c>
      <c r="B86" s="3">
        <f>Data!D$504*Data!D89/Data!D88</f>
        <v>6498.5189599753039</v>
      </c>
      <c r="C86" s="3">
        <f>Data!H$504*Data!H89/Data!H88</f>
        <v>7279.4608386904938</v>
      </c>
      <c r="D86" s="3">
        <f>Data!L$504*Data!L89/Data!L88</f>
        <v>15682.825304915443</v>
      </c>
      <c r="E86" s="3">
        <f>Data!P$504*Data!P89/Data!P88</f>
        <v>339.70363586548308</v>
      </c>
      <c r="G86" s="4">
        <f>$L$2*B86/Data!D$504+$M$2*C86/Data!H$504+$N$2*D86/Data!L$504+$O$2*E86/Data!P$504</f>
        <v>10007.217901853324</v>
      </c>
      <c r="I86" s="4">
        <f t="shared" si="2"/>
        <v>-7.2179018533242925</v>
      </c>
    </row>
    <row r="87" spans="1:9">
      <c r="A87" s="1">
        <f>Data!A90</f>
        <v>86</v>
      </c>
      <c r="B87" s="3">
        <f>Data!D$504*Data!D90/Data!D89</f>
        <v>6532.176109280832</v>
      </c>
      <c r="C87" s="3">
        <f>Data!H$504*Data!H90/Data!H89</f>
        <v>7296.3272484709614</v>
      </c>
      <c r="D87" s="3">
        <f>Data!L$504*Data!L90/Data!L89</f>
        <v>15573.169954470546</v>
      </c>
      <c r="E87" s="3">
        <f>Data!P$504*Data!P90/Data!P89</f>
        <v>346.49350705831256</v>
      </c>
      <c r="G87" s="4">
        <f>$L$2*B87/Data!D$504+$M$2*C87/Data!H$504+$N$2*D87/Data!L$504+$O$2*E87/Data!P$504</f>
        <v>10067.565849285202</v>
      </c>
      <c r="I87" s="4">
        <f t="shared" si="2"/>
        <v>-67.565849285201693</v>
      </c>
    </row>
    <row r="88" spans="1:9">
      <c r="A88" s="1">
        <f>Data!A91</f>
        <v>87</v>
      </c>
      <c r="B88" s="3">
        <f>Data!D$504*Data!D91/Data!D90</f>
        <v>6498.9011348943541</v>
      </c>
      <c r="C88" s="3">
        <f>Data!H$504*Data!H91/Data!H90</f>
        <v>7298.1128988857563</v>
      </c>
      <c r="D88" s="3">
        <f>Data!L$504*Data!L91/Data!L90</f>
        <v>15695.723496093296</v>
      </c>
      <c r="E88" s="3">
        <f>Data!P$504*Data!P91/Data!P90</f>
        <v>343.66243978615159</v>
      </c>
      <c r="G88" s="4">
        <f>$L$2*B88/Data!D$504+$M$2*C88/Data!H$504+$N$2*D88/Data!L$504+$O$2*E88/Data!P$504</f>
        <v>10039.145940855475</v>
      </c>
      <c r="I88" s="4">
        <f t="shared" si="2"/>
        <v>-39.145940855474691</v>
      </c>
    </row>
    <row r="89" spans="1:9">
      <c r="A89" s="1">
        <f>Data!A92</f>
        <v>88</v>
      </c>
      <c r="B89" s="3">
        <f>Data!D$504*Data!D92/Data!D91</f>
        <v>6494.9979886446754</v>
      </c>
      <c r="C89" s="3">
        <f>Data!H$504*Data!H92/Data!H91</f>
        <v>7274.8097923724299</v>
      </c>
      <c r="D89" s="3">
        <f>Data!L$504*Data!L92/Data!L91</f>
        <v>15543.288270388017</v>
      </c>
      <c r="E89" s="3">
        <f>Data!P$504*Data!P92/Data!P91</f>
        <v>347.83890442460205</v>
      </c>
      <c r="G89" s="4">
        <f>$L$2*B89/Data!D$504+$M$2*C89/Data!H$504+$N$2*D89/Data!L$504+$O$2*E89/Data!P$504</f>
        <v>10041.720512426133</v>
      </c>
      <c r="I89" s="4">
        <f t="shared" si="2"/>
        <v>-41.7205124261327</v>
      </c>
    </row>
    <row r="90" spans="1:9">
      <c r="A90" s="1">
        <f>Data!A93</f>
        <v>89</v>
      </c>
      <c r="B90" s="3">
        <f>Data!D$504*Data!D93/Data!D92</f>
        <v>6504.2967805748694</v>
      </c>
      <c r="C90" s="3">
        <f>Data!H$504*Data!H93/Data!H92</f>
        <v>7265.2190459119774</v>
      </c>
      <c r="D90" s="3">
        <f>Data!L$504*Data!L93/Data!L92</f>
        <v>15641.636940854074</v>
      </c>
      <c r="E90" s="3">
        <f>Data!P$504*Data!P93/Data!P92</f>
        <v>343.88550516324977</v>
      </c>
      <c r="G90" s="4">
        <f>$L$2*B90/Data!D$504+$M$2*C90/Data!H$504+$N$2*D90/Data!L$504+$O$2*E90/Data!P$504</f>
        <v>10026.690576674224</v>
      </c>
      <c r="I90" s="4">
        <f t="shared" si="2"/>
        <v>-26.690576674223848</v>
      </c>
    </row>
    <row r="91" spans="1:9">
      <c r="A91" s="1">
        <f>Data!A94</f>
        <v>90</v>
      </c>
      <c r="B91" s="3">
        <f>Data!D$504*Data!D94/Data!D93</f>
        <v>6547.3578369807492</v>
      </c>
      <c r="C91" s="3">
        <f>Data!H$504*Data!H94/Data!H93</f>
        <v>7284.1623648959685</v>
      </c>
      <c r="D91" s="3">
        <f>Data!L$504*Data!L94/Data!L93</f>
        <v>15699.9774654666</v>
      </c>
      <c r="E91" s="3">
        <f>Data!P$504*Data!P94/Data!P93</f>
        <v>341.92613748241115</v>
      </c>
      <c r="G91" s="4">
        <f>$L$2*B91/Data!D$504+$M$2*C91/Data!H$504+$N$2*D91/Data!L$504+$O$2*E91/Data!P$504</f>
        <v>10053.334857218888</v>
      </c>
      <c r="I91" s="4">
        <f t="shared" si="2"/>
        <v>-53.334857218887919</v>
      </c>
    </row>
    <row r="92" spans="1:9">
      <c r="A92" s="1">
        <f>Data!A95</f>
        <v>91</v>
      </c>
      <c r="B92" s="3">
        <f>Data!D$504*Data!D95/Data!D94</f>
        <v>6493.8980476855977</v>
      </c>
      <c r="C92" s="3">
        <f>Data!H$504*Data!H95/Data!H94</f>
        <v>7370.009576760297</v>
      </c>
      <c r="D92" s="3">
        <f>Data!L$504*Data!L95/Data!L94</f>
        <v>15797.749924874845</v>
      </c>
      <c r="E92" s="3">
        <f>Data!P$504*Data!P95/Data!P94</f>
        <v>344.28453025716561</v>
      </c>
      <c r="G92" s="4">
        <f>$L$2*B92/Data!D$504+$M$2*C92/Data!H$504+$N$2*D92/Data!L$504+$O$2*E92/Data!P$504</f>
        <v>10075.997990228632</v>
      </c>
      <c r="I92" s="4">
        <f t="shared" si="2"/>
        <v>-75.997990228632261</v>
      </c>
    </row>
    <row r="93" spans="1:9">
      <c r="A93" s="1">
        <f>Data!A96</f>
        <v>92</v>
      </c>
      <c r="B93" s="3">
        <f>Data!D$504*Data!D96/Data!D95</f>
        <v>6465.3341668149678</v>
      </c>
      <c r="C93" s="3">
        <f>Data!H$504*Data!H96/Data!H95</f>
        <v>7256.6631476618713</v>
      </c>
      <c r="D93" s="3">
        <f>Data!L$504*Data!L96/Data!L95</f>
        <v>15488.313955695377</v>
      </c>
      <c r="E93" s="3">
        <f>Data!P$504*Data!P96/Data!P95</f>
        <v>342.13576657756664</v>
      </c>
      <c r="G93" s="4">
        <f>$L$2*B93/Data!D$504+$M$2*C93/Data!H$504+$N$2*D93/Data!L$504+$O$2*E93/Data!P$504</f>
        <v>9979.0633683615524</v>
      </c>
      <c r="I93" s="4">
        <f t="shared" si="2"/>
        <v>20.936631638447579</v>
      </c>
    </row>
    <row r="94" spans="1:9">
      <c r="A94" s="1">
        <f>Data!A97</f>
        <v>93</v>
      </c>
      <c r="B94" s="3">
        <f>Data!D$504*Data!D97/Data!D96</f>
        <v>6474.753968164744</v>
      </c>
      <c r="C94" s="3">
        <f>Data!H$504*Data!H97/Data!H96</f>
        <v>7323.8532203107643</v>
      </c>
      <c r="D94" s="3">
        <f>Data!L$504*Data!L97/Data!L96</f>
        <v>15649.424719594679</v>
      </c>
      <c r="E94" s="3">
        <f>Data!P$504*Data!P97/Data!P96</f>
        <v>345.00383627639218</v>
      </c>
      <c r="G94" s="4">
        <f>$L$2*B94/Data!D$504+$M$2*C94/Data!H$504+$N$2*D94/Data!L$504+$O$2*E94/Data!P$504</f>
        <v>10039.785957529588</v>
      </c>
      <c r="I94" s="4">
        <f t="shared" si="2"/>
        <v>-39.785957529587904</v>
      </c>
    </row>
    <row r="95" spans="1:9">
      <c r="A95" s="1">
        <f>Data!A98</f>
        <v>94</v>
      </c>
      <c r="B95" s="3">
        <f>Data!D$504*Data!D98/Data!D97</f>
        <v>6515.3022789958059</v>
      </c>
      <c r="C95" s="3">
        <f>Data!H$504*Data!H98/Data!H97</f>
        <v>7252.4165190300828</v>
      </c>
      <c r="D95" s="3">
        <f>Data!L$504*Data!L98/Data!L97</f>
        <v>15599.019932148671</v>
      </c>
      <c r="E95" s="3">
        <f>Data!P$504*Data!P98/Data!P97</f>
        <v>339.43600113216854</v>
      </c>
      <c r="G95" s="4">
        <f>$L$2*B95/Data!D$504+$M$2*C95/Data!H$504+$N$2*D95/Data!L$504+$O$2*E95/Data!P$504</f>
        <v>9999.4114800058505</v>
      </c>
      <c r="I95" s="4">
        <f t="shared" si="2"/>
        <v>0.58851999414946476</v>
      </c>
    </row>
    <row r="96" spans="1:9">
      <c r="A96" s="1">
        <f>Data!A99</f>
        <v>95</v>
      </c>
      <c r="B96" s="3">
        <f>Data!D$504*Data!D99/Data!D98</f>
        <v>6496.3652411275434</v>
      </c>
      <c r="C96" s="3">
        <f>Data!H$504*Data!H99/Data!H98</f>
        <v>7187.5853245637418</v>
      </c>
      <c r="D96" s="3">
        <f>Data!L$504*Data!L99/Data!L98</f>
        <v>15263.071233358554</v>
      </c>
      <c r="E96" s="3">
        <f>Data!P$504*Data!P99/Data!P98</f>
        <v>344.66273620404519</v>
      </c>
      <c r="G96" s="4">
        <f>$L$2*B96/Data!D$504+$M$2*C96/Data!H$504+$N$2*D96/Data!L$504+$O$2*E96/Data!P$504</f>
        <v>9969.8897697722987</v>
      </c>
      <c r="I96" s="4">
        <f t="shared" si="2"/>
        <v>30.110230227701322</v>
      </c>
    </row>
    <row r="97" spans="1:9">
      <c r="A97" s="1">
        <f>Data!A100</f>
        <v>96</v>
      </c>
      <c r="B97" s="3">
        <f>Data!D$504*Data!D100/Data!D99</f>
        <v>6519.8440493257149</v>
      </c>
      <c r="C97" s="3">
        <f>Data!H$504*Data!H100/Data!H99</f>
        <v>7225.2580406403504</v>
      </c>
      <c r="D97" s="3">
        <f>Data!L$504*Data!L100/Data!L99</f>
        <v>15535.273908276915</v>
      </c>
      <c r="E97" s="3">
        <f>Data!P$504*Data!P100/Data!P99</f>
        <v>342.46951679354305</v>
      </c>
      <c r="G97" s="4">
        <f>$L$2*B97/Data!D$504+$M$2*C97/Data!H$504+$N$2*D97/Data!L$504+$O$2*E97/Data!P$504</f>
        <v>10004.615131262712</v>
      </c>
      <c r="I97" s="4">
        <f t="shared" si="2"/>
        <v>-4.6151312627116567</v>
      </c>
    </row>
    <row r="98" spans="1:9">
      <c r="A98" s="1">
        <f>Data!A101</f>
        <v>97</v>
      </c>
      <c r="B98" s="3">
        <f>Data!D$504*Data!D101/Data!D100</f>
        <v>6493.8041365629024</v>
      </c>
      <c r="C98" s="3">
        <f>Data!H$504*Data!H101/Data!H100</f>
        <v>7236.3371476552356</v>
      </c>
      <c r="D98" s="3">
        <f>Data!L$504*Data!L101/Data!L100</f>
        <v>15393.634354888223</v>
      </c>
      <c r="E98" s="3">
        <f>Data!P$504*Data!P101/Data!P100</f>
        <v>341.91307589383058</v>
      </c>
      <c r="G98" s="4">
        <f>$L$2*B98/Data!D$504+$M$2*C98/Data!H$504+$N$2*D98/Data!L$504+$O$2*E98/Data!P$504</f>
        <v>9980.7941496853418</v>
      </c>
      <c r="I98" s="4">
        <f t="shared" si="2"/>
        <v>19.205850314658164</v>
      </c>
    </row>
    <row r="99" spans="1:9">
      <c r="A99" s="1">
        <f>Data!A102</f>
        <v>98</v>
      </c>
      <c r="B99" s="3">
        <f>Data!D$504*Data!D102/Data!D101</f>
        <v>6500.7573174038243</v>
      </c>
      <c r="C99" s="3">
        <f>Data!H$504*Data!H102/Data!H101</f>
        <v>7249.6226496377467</v>
      </c>
      <c r="D99" s="3">
        <f>Data!L$504*Data!L102/Data!L101</f>
        <v>15572.465784727008</v>
      </c>
      <c r="E99" s="3">
        <f>Data!P$504*Data!P102/Data!P101</f>
        <v>340.86706401024014</v>
      </c>
      <c r="G99" s="4">
        <f>$L$2*B99/Data!D$504+$M$2*C99/Data!H$504+$N$2*D99/Data!L$504+$O$2*E99/Data!P$504</f>
        <v>9995.9598910697732</v>
      </c>
      <c r="I99" s="4">
        <f t="shared" si="2"/>
        <v>4.0401089302267792</v>
      </c>
    </row>
    <row r="100" spans="1:9">
      <c r="A100" s="1">
        <f>Data!A103</f>
        <v>99</v>
      </c>
      <c r="B100" s="3">
        <f>Data!D$504*Data!D103/Data!D102</f>
        <v>6444.5885472723949</v>
      </c>
      <c r="C100" s="3">
        <f>Data!H$504*Data!H103/Data!H102</f>
        <v>7177.7693194566391</v>
      </c>
      <c r="D100" s="3">
        <f>Data!L$504*Data!L103/Data!L102</f>
        <v>15212.471390515679</v>
      </c>
      <c r="E100" s="3">
        <f>Data!P$504*Data!P103/Data!P102</f>
        <v>337.39302401323386</v>
      </c>
      <c r="G100" s="4">
        <f>$L$2*B100/Data!D$504+$M$2*C100/Data!H$504+$N$2*D100/Data!L$504+$O$2*E100/Data!P$504</f>
        <v>9888.1819713897967</v>
      </c>
      <c r="I100" s="4">
        <f t="shared" si="2"/>
        <v>111.81802861020333</v>
      </c>
    </row>
    <row r="101" spans="1:9">
      <c r="A101" s="1">
        <f>Data!A104</f>
        <v>100</v>
      </c>
      <c r="B101" s="3">
        <f>Data!D$504*Data!D104/Data!D103</f>
        <v>6460.3128284242493</v>
      </c>
      <c r="C101" s="3">
        <f>Data!H$504*Data!H104/Data!H103</f>
        <v>7210.5092992243008</v>
      </c>
      <c r="D101" s="3">
        <f>Data!L$504*Data!L104/Data!L103</f>
        <v>15448.607859642714</v>
      </c>
      <c r="E101" s="3">
        <f>Data!P$504*Data!P104/Data!P103</f>
        <v>341.03917361523446</v>
      </c>
      <c r="G101" s="4">
        <f>$L$2*B101/Data!D$504+$M$2*C101/Data!H$504+$N$2*D101/Data!L$504+$O$2*E101/Data!P$504</f>
        <v>9947.9190166945573</v>
      </c>
      <c r="I101" s="4">
        <f t="shared" si="2"/>
        <v>52.080983305442714</v>
      </c>
    </row>
    <row r="102" spans="1:9">
      <c r="A102" s="1">
        <f>Data!A105</f>
        <v>101</v>
      </c>
      <c r="B102" s="3">
        <f>Data!D$504*Data!D105/Data!D104</f>
        <v>6486.2746586669282</v>
      </c>
      <c r="C102" s="3">
        <f>Data!H$504*Data!H105/Data!H104</f>
        <v>7159.6236034551785</v>
      </c>
      <c r="D102" s="3">
        <f>Data!L$504*Data!L105/Data!L104</f>
        <v>15390.011685241241</v>
      </c>
      <c r="E102" s="3">
        <f>Data!P$504*Data!P105/Data!P104</f>
        <v>339.87137663611117</v>
      </c>
      <c r="G102" s="4">
        <f>$L$2*B102/Data!D$504+$M$2*C102/Data!H$504+$N$2*D102/Data!L$504+$O$2*E102/Data!P$504</f>
        <v>9932.2639899896476</v>
      </c>
      <c r="I102" s="4">
        <f t="shared" si="2"/>
        <v>67.736010010352402</v>
      </c>
    </row>
    <row r="103" spans="1:9">
      <c r="A103" s="1">
        <f>Data!A106</f>
        <v>102</v>
      </c>
      <c r="B103" s="3">
        <f>Data!D$504*Data!D106/Data!D105</f>
        <v>6282.6992155148992</v>
      </c>
      <c r="C103" s="3">
        <f>Data!H$504*Data!H106/Data!H105</f>
        <v>7251.3449073981719</v>
      </c>
      <c r="D103" s="3">
        <f>Data!L$504*Data!L106/Data!L105</f>
        <v>15238.169378843559</v>
      </c>
      <c r="E103" s="3">
        <f>Data!P$504*Data!P106/Data!P105</f>
        <v>342.84729823086411</v>
      </c>
      <c r="G103" s="4">
        <f>$L$2*B103/Data!D$504+$M$2*C103/Data!H$504+$N$2*D103/Data!L$504+$O$2*E103/Data!P$504</f>
        <v>9852.471212400189</v>
      </c>
      <c r="I103" s="4">
        <f t="shared" si="2"/>
        <v>147.52878759981104</v>
      </c>
    </row>
    <row r="104" spans="1:9">
      <c r="A104" s="1">
        <f>Data!A107</f>
        <v>103</v>
      </c>
      <c r="B104" s="3">
        <f>Data!D$504*Data!D107/Data!D106</f>
        <v>6362.5160339265258</v>
      </c>
      <c r="C104" s="3">
        <f>Data!H$504*Data!H107/Data!H106</f>
        <v>7139.8196665441155</v>
      </c>
      <c r="D104" s="3">
        <f>Data!L$504*Data!L107/Data!L106</f>
        <v>15277.388706083457</v>
      </c>
      <c r="E104" s="3">
        <f>Data!P$504*Data!P107/Data!P106</f>
        <v>331.35395949825875</v>
      </c>
      <c r="G104" s="4">
        <f>$L$2*B104/Data!D$504+$M$2*C104/Data!H$504+$N$2*D104/Data!L$504+$O$2*E104/Data!P$504</f>
        <v>9790.8159161312033</v>
      </c>
      <c r="I104" s="4">
        <f t="shared" si="2"/>
        <v>209.18408386879673</v>
      </c>
    </row>
    <row r="105" spans="1:9">
      <c r="A105" s="1">
        <f>Data!A108</f>
        <v>104</v>
      </c>
      <c r="B105" s="3">
        <f>Data!D$504*Data!D108/Data!D107</f>
        <v>6589.1271175412494</v>
      </c>
      <c r="C105" s="3">
        <f>Data!H$504*Data!H108/Data!H107</f>
        <v>7266.7429917447553</v>
      </c>
      <c r="D105" s="3">
        <f>Data!L$504*Data!L108/Data!L107</f>
        <v>15585.552625361848</v>
      </c>
      <c r="E105" s="3">
        <f>Data!P$504*Data!P108/Data!P107</f>
        <v>343.62141108414005</v>
      </c>
      <c r="G105" s="4">
        <f>$L$2*B105/Data!D$504+$M$2*C105/Data!H$504+$N$2*D105/Data!L$504+$O$2*E105/Data!P$504</f>
        <v>10074.401762206528</v>
      </c>
      <c r="I105" s="4">
        <f t="shared" si="2"/>
        <v>-74.401762206527565</v>
      </c>
    </row>
    <row r="106" spans="1:9">
      <c r="A106" s="1">
        <f>Data!A109</f>
        <v>105</v>
      </c>
      <c r="B106" s="3">
        <f>Data!D$504*Data!D109/Data!D108</f>
        <v>6457.9233165211172</v>
      </c>
      <c r="C106" s="3">
        <f>Data!H$504*Data!H109/Data!H108</f>
        <v>7149.2541746360139</v>
      </c>
      <c r="D106" s="3">
        <f>Data!L$504*Data!L109/Data!L108</f>
        <v>15485.28077066185</v>
      </c>
      <c r="E106" s="3">
        <f>Data!P$504*Data!P109/Data!P108</f>
        <v>335.29794946985237</v>
      </c>
      <c r="G106" s="4">
        <f>$L$2*B106/Data!D$504+$M$2*C106/Data!H$504+$N$2*D106/Data!L$504+$O$2*E106/Data!P$504</f>
        <v>9889.9050641266149</v>
      </c>
      <c r="I106" s="4">
        <f t="shared" si="2"/>
        <v>110.09493587338511</v>
      </c>
    </row>
    <row r="107" spans="1:9">
      <c r="A107" s="1">
        <f>Data!A110</f>
        <v>106</v>
      </c>
      <c r="B107" s="3">
        <f>Data!D$504*Data!D110/Data!D109</f>
        <v>6635.9632473852562</v>
      </c>
      <c r="C107" s="3">
        <f>Data!H$504*Data!H110/Data!H109</f>
        <v>7322.5846762301726</v>
      </c>
      <c r="D107" s="3">
        <f>Data!L$504*Data!L110/Data!L109</f>
        <v>15822.136966058972</v>
      </c>
      <c r="E107" s="3">
        <f>Data!P$504*Data!P110/Data!P109</f>
        <v>347.36811969407739</v>
      </c>
      <c r="G107" s="4">
        <f>$L$2*B107/Data!D$504+$M$2*C107/Data!H$504+$N$2*D107/Data!L$504+$O$2*E107/Data!P$504</f>
        <v>10163.465478121241</v>
      </c>
      <c r="I107" s="4">
        <f t="shared" si="2"/>
        <v>-163.46547812124118</v>
      </c>
    </row>
    <row r="108" spans="1:9">
      <c r="A108" s="1">
        <f>Data!A111</f>
        <v>107</v>
      </c>
      <c r="B108" s="3">
        <f>Data!D$504*Data!D111/Data!D110</f>
        <v>6494.7622703319039</v>
      </c>
      <c r="C108" s="3">
        <f>Data!H$504*Data!H111/Data!H110</f>
        <v>7294.2218584735228</v>
      </c>
      <c r="D108" s="3">
        <f>Data!L$504*Data!L111/Data!L110</f>
        <v>15445.1133157978</v>
      </c>
      <c r="E108" s="3">
        <f>Data!P$504*Data!P111/Data!P110</f>
        <v>344.89518239051444</v>
      </c>
      <c r="G108" s="4">
        <f>$L$2*B108/Data!D$504+$M$2*C108/Data!H$504+$N$2*D108/Data!L$504+$O$2*E108/Data!P$504</f>
        <v>10026.070891625855</v>
      </c>
      <c r="I108" s="4">
        <f t="shared" si="2"/>
        <v>-26.070891625855438</v>
      </c>
    </row>
    <row r="109" spans="1:9">
      <c r="A109" s="1">
        <f>Data!A112</f>
        <v>108</v>
      </c>
      <c r="B109" s="3">
        <f>Data!D$504*Data!D112/Data!D111</f>
        <v>6403.2764475693475</v>
      </c>
      <c r="C109" s="3">
        <f>Data!H$504*Data!H112/Data!H111</f>
        <v>7218.6424876255851</v>
      </c>
      <c r="D109" s="3">
        <f>Data!L$504*Data!L112/Data!L111</f>
        <v>15356.041912196915</v>
      </c>
      <c r="E109" s="3">
        <f>Data!P$504*Data!P112/Data!P111</f>
        <v>338.41206512986128</v>
      </c>
      <c r="G109" s="4">
        <f>$L$2*B109/Data!D$504+$M$2*C109/Data!H$504+$N$2*D109/Data!L$504+$O$2*E109/Data!P$504</f>
        <v>9894.8428957124706</v>
      </c>
      <c r="I109" s="4">
        <f t="shared" si="2"/>
        <v>105.15710428752936</v>
      </c>
    </row>
    <row r="110" spans="1:9">
      <c r="A110" s="1">
        <f>Data!A113</f>
        <v>109</v>
      </c>
      <c r="B110" s="3">
        <f>Data!D$504*Data!D113/Data!D112</f>
        <v>6493.9711602737752</v>
      </c>
      <c r="C110" s="3">
        <f>Data!H$504*Data!H113/Data!H112</f>
        <v>7196.0776034572027</v>
      </c>
      <c r="D110" s="3">
        <f>Data!L$504*Data!L113/Data!L112</f>
        <v>15387.987840105618</v>
      </c>
      <c r="E110" s="3">
        <f>Data!P$504*Data!P113/Data!P112</f>
        <v>341.45306091319196</v>
      </c>
      <c r="G110" s="4">
        <f>$L$2*B110/Data!D$504+$M$2*C110/Data!H$504+$N$2*D110/Data!L$504+$O$2*E110/Data!P$504</f>
        <v>9961.1960689694934</v>
      </c>
      <c r="I110" s="4">
        <f t="shared" si="2"/>
        <v>38.803931030506646</v>
      </c>
    </row>
    <row r="111" spans="1:9">
      <c r="A111" s="1">
        <f>Data!A114</f>
        <v>110</v>
      </c>
      <c r="B111" s="3">
        <f>Data!D$504*Data!D114/Data!D113</f>
        <v>6468.373980607028</v>
      </c>
      <c r="C111" s="3">
        <f>Data!H$504*Data!H114/Data!H113</f>
        <v>7308.5851466455715</v>
      </c>
      <c r="D111" s="3">
        <f>Data!L$504*Data!L114/Data!L113</f>
        <v>15511.304809250489</v>
      </c>
      <c r="E111" s="3">
        <f>Data!P$504*Data!P114/Data!P113</f>
        <v>342.36875483659156</v>
      </c>
      <c r="G111" s="4">
        <f>$L$2*B111/Data!D$504+$M$2*C111/Data!H$504+$N$2*D111/Data!L$504+$O$2*E111/Data!P$504</f>
        <v>10005.247035099035</v>
      </c>
      <c r="I111" s="4">
        <f t="shared" si="2"/>
        <v>-5.2470350990352017</v>
      </c>
    </row>
    <row r="112" spans="1:9">
      <c r="A112" s="1">
        <f>Data!A115</f>
        <v>111</v>
      </c>
      <c r="B112" s="3">
        <f>Data!D$504*Data!D115/Data!D114</f>
        <v>6460.6584707084721</v>
      </c>
      <c r="C112" s="3">
        <f>Data!H$504*Data!H115/Data!H114</f>
        <v>7083.8936857705721</v>
      </c>
      <c r="D112" s="3">
        <f>Data!L$504*Data!L115/Data!L114</f>
        <v>15221.948201570412</v>
      </c>
      <c r="E112" s="3">
        <f>Data!P$504*Data!P115/Data!P114</f>
        <v>332.06025267460399</v>
      </c>
      <c r="G112" s="4">
        <f>$L$2*B112/Data!D$504+$M$2*C112/Data!H$504+$N$2*D112/Data!L$504+$O$2*E112/Data!P$504</f>
        <v>9828.6841641792762</v>
      </c>
      <c r="I112" s="4">
        <f t="shared" si="2"/>
        <v>171.31583582072381</v>
      </c>
    </row>
    <row r="113" spans="1:9">
      <c r="A113" s="1">
        <f>Data!A116</f>
        <v>112</v>
      </c>
      <c r="B113" s="3">
        <f>Data!D$504*Data!D116/Data!D115</f>
        <v>6295.643651549216</v>
      </c>
      <c r="C113" s="3">
        <f>Data!H$504*Data!H116/Data!H115</f>
        <v>7291.4679874169242</v>
      </c>
      <c r="D113" s="3">
        <f>Data!L$504*Data!L116/Data!L115</f>
        <v>15501.88448607391</v>
      </c>
      <c r="E113" s="3">
        <f>Data!P$504*Data!P116/Data!P115</f>
        <v>344.21789808952644</v>
      </c>
      <c r="G113" s="4">
        <f>$L$2*B113/Data!D$504+$M$2*C113/Data!H$504+$N$2*D113/Data!L$504+$O$2*E113/Data!P$504</f>
        <v>9902.0173583016622</v>
      </c>
      <c r="I113" s="4">
        <f t="shared" si="2"/>
        <v>97.982641698337829</v>
      </c>
    </row>
    <row r="114" spans="1:9">
      <c r="A114" s="1">
        <f>Data!A117</f>
        <v>113</v>
      </c>
      <c r="B114" s="3">
        <f>Data!D$504*Data!D117/Data!D116</f>
        <v>6617.1166238493506</v>
      </c>
      <c r="C114" s="3">
        <f>Data!H$504*Data!H117/Data!H116</f>
        <v>7132.6865692819711</v>
      </c>
      <c r="D114" s="3">
        <f>Data!L$504*Data!L117/Data!L116</f>
        <v>15687.263061685728</v>
      </c>
      <c r="E114" s="3">
        <f>Data!P$504*Data!P117/Data!P116</f>
        <v>330.54997171133635</v>
      </c>
      <c r="G114" s="4">
        <f>$L$2*B114/Data!D$504+$M$2*C114/Data!H$504+$N$2*D114/Data!L$504+$O$2*E114/Data!P$504</f>
        <v>9966.3099068365209</v>
      </c>
      <c r="I114" s="4">
        <f t="shared" si="2"/>
        <v>33.690093163479105</v>
      </c>
    </row>
    <row r="115" spans="1:9">
      <c r="A115" s="1">
        <f>Data!A118</f>
        <v>114</v>
      </c>
      <c r="B115" s="3">
        <f>Data!D$504*Data!D118/Data!D117</f>
        <v>6383.5972392381791</v>
      </c>
      <c r="C115" s="3">
        <f>Data!H$504*Data!H118/Data!H117</f>
        <v>7183.1548198911942</v>
      </c>
      <c r="D115" s="3">
        <f>Data!L$504*Data!L118/Data!L117</f>
        <v>15311.120467690136</v>
      </c>
      <c r="E115" s="3">
        <f>Data!P$504*Data!P118/Data!P117</f>
        <v>339.64026663809602</v>
      </c>
      <c r="G115" s="4">
        <f>$L$2*B115/Data!D$504+$M$2*C115/Data!H$504+$N$2*D115/Data!L$504+$O$2*E115/Data!P$504</f>
        <v>9872.3426490580423</v>
      </c>
      <c r="I115" s="4">
        <f t="shared" si="2"/>
        <v>127.6573509419577</v>
      </c>
    </row>
    <row r="116" spans="1:9">
      <c r="A116" s="1">
        <f>Data!A119</f>
        <v>115</v>
      </c>
      <c r="B116" s="3">
        <f>Data!D$504*Data!D119/Data!D118</f>
        <v>6453.6114604437435</v>
      </c>
      <c r="C116" s="3">
        <f>Data!H$504*Data!H119/Data!H118</f>
        <v>7351.8592760799565</v>
      </c>
      <c r="D116" s="3">
        <f>Data!L$504*Data!L119/Data!L118</f>
        <v>15637.887075016672</v>
      </c>
      <c r="E116" s="3">
        <f>Data!P$504*Data!P119/Data!P118</f>
        <v>342.80594270769456</v>
      </c>
      <c r="G116" s="4">
        <f>$L$2*B116/Data!D$504+$M$2*C116/Data!H$504+$N$2*D116/Data!L$504+$O$2*E116/Data!P$504</f>
        <v>10024.752996508425</v>
      </c>
      <c r="I116" s="4">
        <f t="shared" si="2"/>
        <v>-24.752996508424985</v>
      </c>
    </row>
    <row r="117" spans="1:9">
      <c r="A117" s="1">
        <f>Data!A120</f>
        <v>116</v>
      </c>
      <c r="B117" s="3">
        <f>Data!D$504*Data!D120/Data!D119</f>
        <v>6598.4903454156756</v>
      </c>
      <c r="C117" s="3">
        <f>Data!H$504*Data!H120/Data!H119</f>
        <v>7284.9140333395353</v>
      </c>
      <c r="D117" s="3">
        <f>Data!L$504*Data!L120/Data!L119</f>
        <v>15476.030928607943</v>
      </c>
      <c r="E117" s="3">
        <f>Data!P$504*Data!P120/Data!P119</f>
        <v>345.93506980935905</v>
      </c>
      <c r="G117" s="4">
        <f>$L$2*B117/Data!D$504+$M$2*C117/Data!H$504+$N$2*D117/Data!L$504+$O$2*E117/Data!P$504</f>
        <v>10094.16311799297</v>
      </c>
      <c r="I117" s="4">
        <f t="shared" si="2"/>
        <v>-94.163117992970001</v>
      </c>
    </row>
    <row r="118" spans="1:9">
      <c r="A118" s="1">
        <f>Data!A121</f>
        <v>117</v>
      </c>
      <c r="B118" s="3">
        <f>Data!D$504*Data!D121/Data!D120</f>
        <v>6566.8540283058883</v>
      </c>
      <c r="C118" s="3">
        <f>Data!H$504*Data!H121/Data!H120</f>
        <v>7255.8247368690136</v>
      </c>
      <c r="D118" s="3">
        <f>Data!L$504*Data!L121/Data!L120</f>
        <v>15857.453140008101</v>
      </c>
      <c r="E118" s="3">
        <f>Data!P$504*Data!P121/Data!P120</f>
        <v>347.19801034267323</v>
      </c>
      <c r="G118" s="4">
        <f>$L$2*B118/Data!D$504+$M$2*C118/Data!H$504+$N$2*D118/Data!L$504+$O$2*E118/Data!P$504</f>
        <v>10094.583641452389</v>
      </c>
      <c r="I118" s="4">
        <f t="shared" si="2"/>
        <v>-94.583641452389202</v>
      </c>
    </row>
    <row r="119" spans="1:9">
      <c r="A119" s="1">
        <f>Data!A122</f>
        <v>118</v>
      </c>
      <c r="B119" s="3">
        <f>Data!D$504*Data!D122/Data!D121</f>
        <v>6564.9063654309912</v>
      </c>
      <c r="C119" s="3">
        <f>Data!H$504*Data!H122/Data!H121</f>
        <v>7342.794530273778</v>
      </c>
      <c r="D119" s="3">
        <f>Data!L$504*Data!L122/Data!L121</f>
        <v>15476.526919701795</v>
      </c>
      <c r="E119" s="3">
        <f>Data!P$504*Data!P122/Data!P121</f>
        <v>339.00191309930204</v>
      </c>
      <c r="G119" s="4">
        <f>$L$2*B119/Data!D$504+$M$2*C119/Data!H$504+$N$2*D119/Data!L$504+$O$2*E119/Data!P$504</f>
        <v>10056.906369638526</v>
      </c>
      <c r="I119" s="4">
        <f t="shared" si="2"/>
        <v>-56.906369638525575</v>
      </c>
    </row>
    <row r="120" spans="1:9">
      <c r="A120" s="1">
        <f>Data!A123</f>
        <v>119</v>
      </c>
      <c r="B120" s="3">
        <f>Data!D$504*Data!D123/Data!D122</f>
        <v>6455.6760596505828</v>
      </c>
      <c r="C120" s="3">
        <f>Data!H$504*Data!H123/Data!H122</f>
        <v>7396.8974434065949</v>
      </c>
      <c r="D120" s="3">
        <f>Data!L$504*Data!L123/Data!L122</f>
        <v>15709.704098829137</v>
      </c>
      <c r="E120" s="3">
        <f>Data!P$504*Data!P123/Data!P122</f>
        <v>351.20560650859369</v>
      </c>
      <c r="G120" s="4">
        <f>$L$2*B120/Data!D$504+$M$2*C120/Data!H$504+$N$2*D120/Data!L$504+$O$2*E120/Data!P$504</f>
        <v>10098.388052732847</v>
      </c>
      <c r="I120" s="4">
        <f t="shared" si="2"/>
        <v>-98.388052732847427</v>
      </c>
    </row>
    <row r="121" spans="1:9">
      <c r="A121" s="1">
        <f>Data!A124</f>
        <v>120</v>
      </c>
      <c r="B121" s="3">
        <f>Data!D$504*Data!D124/Data!D123</f>
        <v>6532.7015465128597</v>
      </c>
      <c r="C121" s="3">
        <f>Data!H$504*Data!H124/Data!H123</f>
        <v>7238.9810662747304</v>
      </c>
      <c r="D121" s="3">
        <f>Data!L$504*Data!L124/Data!L123</f>
        <v>15530.387954111031</v>
      </c>
      <c r="E121" s="3">
        <f>Data!P$504*Data!P124/Data!P123</f>
        <v>335.45364046547036</v>
      </c>
      <c r="G121" s="4">
        <f>$L$2*B121/Data!D$504+$M$2*C121/Data!H$504+$N$2*D121/Data!L$504+$O$2*E121/Data!P$504</f>
        <v>9976.8653405983168</v>
      </c>
      <c r="I121" s="4">
        <f t="shared" si="2"/>
        <v>23.134659401683166</v>
      </c>
    </row>
    <row r="122" spans="1:9">
      <c r="A122" s="1">
        <f>Data!A125</f>
        <v>121</v>
      </c>
      <c r="B122" s="3">
        <f>Data!D$504*Data!D125/Data!D124</f>
        <v>6537.3125585498528</v>
      </c>
      <c r="C122" s="3">
        <f>Data!H$504*Data!H125/Data!H124</f>
        <v>7232.9068594875644</v>
      </c>
      <c r="D122" s="3">
        <f>Data!L$504*Data!L125/Data!L124</f>
        <v>15486.386637880618</v>
      </c>
      <c r="E122" s="3">
        <f>Data!P$504*Data!P125/Data!P124</f>
        <v>345.57243660026177</v>
      </c>
      <c r="G122" s="4">
        <f>$L$2*B122/Data!D$504+$M$2*C122/Data!H$504+$N$2*D122/Data!L$504+$O$2*E122/Data!P$504</f>
        <v>10033.53342239099</v>
      </c>
      <c r="I122" s="4">
        <f t="shared" si="2"/>
        <v>-33.533422390990381</v>
      </c>
    </row>
    <row r="123" spans="1:9">
      <c r="A123" s="1">
        <f>Data!A126</f>
        <v>122</v>
      </c>
      <c r="B123" s="3">
        <f>Data!D$504*Data!D126/Data!D125</f>
        <v>6633.9968180276683</v>
      </c>
      <c r="C123" s="3">
        <f>Data!H$504*Data!H126/Data!H125</f>
        <v>7299.008992368751</v>
      </c>
      <c r="D123" s="3">
        <f>Data!L$504*Data!L126/Data!L125</f>
        <v>15767.879078292208</v>
      </c>
      <c r="E123" s="3">
        <f>Data!P$504*Data!P126/Data!P125</f>
        <v>340.70445122717672</v>
      </c>
      <c r="G123" s="4">
        <f>$L$2*B123/Data!D$504+$M$2*C123/Data!H$504+$N$2*D123/Data!L$504+$O$2*E123/Data!P$504</f>
        <v>10110.047252053646</v>
      </c>
      <c r="I123" s="4">
        <f t="shared" si="2"/>
        <v>-110.04725205364593</v>
      </c>
    </row>
    <row r="124" spans="1:9">
      <c r="A124" s="1">
        <f>Data!A127</f>
        <v>123</v>
      </c>
      <c r="B124" s="3">
        <f>Data!D$504*Data!D127/Data!D126</f>
        <v>6483.2481723653364</v>
      </c>
      <c r="C124" s="3">
        <f>Data!H$504*Data!H127/Data!H126</f>
        <v>7346.9205709909802</v>
      </c>
      <c r="D124" s="3">
        <f>Data!L$504*Data!L127/Data!L126</f>
        <v>15514.770690181249</v>
      </c>
      <c r="E124" s="3">
        <f>Data!P$504*Data!P127/Data!P126</f>
        <v>347.66104832855871</v>
      </c>
      <c r="G124" s="4">
        <f>$L$2*B124/Data!D$504+$M$2*C124/Data!H$504+$N$2*D124/Data!L$504+$O$2*E124/Data!P$504</f>
        <v>10061.428647728379</v>
      </c>
      <c r="I124" s="4">
        <f t="shared" si="2"/>
        <v>-61.428647728378564</v>
      </c>
    </row>
    <row r="125" spans="1:9">
      <c r="A125" s="1">
        <f>Data!A128</f>
        <v>124</v>
      </c>
      <c r="B125" s="3">
        <f>Data!D$504*Data!D128/Data!D127</f>
        <v>6437.497392855933</v>
      </c>
      <c r="C125" s="3">
        <f>Data!H$504*Data!H128/Data!H127</f>
        <v>7176.040291044842</v>
      </c>
      <c r="D125" s="3">
        <f>Data!L$504*Data!L128/Data!L127</f>
        <v>15376.83991943919</v>
      </c>
      <c r="E125" s="3">
        <f>Data!P$504*Data!P128/Data!P127</f>
        <v>337.20943026824381</v>
      </c>
      <c r="G125" s="4">
        <f>$L$2*B125/Data!D$504+$M$2*C125/Data!H$504+$N$2*D125/Data!L$504+$O$2*E125/Data!P$504</f>
        <v>9892.6038452276189</v>
      </c>
      <c r="I125" s="4">
        <f t="shared" si="2"/>
        <v>107.39615477238112</v>
      </c>
    </row>
    <row r="126" spans="1:9">
      <c r="A126" s="1">
        <f>Data!A129</f>
        <v>125</v>
      </c>
      <c r="B126" s="3">
        <f>Data!D$504*Data!D129/Data!D128</f>
        <v>6368.1451570555291</v>
      </c>
      <c r="C126" s="3">
        <f>Data!H$504*Data!H129/Data!H128</f>
        <v>7165.7980103936698</v>
      </c>
      <c r="D126" s="3">
        <f>Data!L$504*Data!L129/Data!L128</f>
        <v>15336.678231381555</v>
      </c>
      <c r="E126" s="3">
        <f>Data!P$504*Data!P129/Data!P128</f>
        <v>342.63664276963669</v>
      </c>
      <c r="G126" s="4">
        <f>$L$2*B126/Data!D$504+$M$2*C126/Data!H$504+$N$2*D126/Data!L$504+$O$2*E126/Data!P$504</f>
        <v>9874.8174818598818</v>
      </c>
      <c r="I126" s="4">
        <f t="shared" si="2"/>
        <v>125.18251814011819</v>
      </c>
    </row>
    <row r="127" spans="1:9">
      <c r="A127" s="1">
        <f>Data!A130</f>
        <v>126</v>
      </c>
      <c r="B127" s="3">
        <f>Data!D$504*Data!D130/Data!D129</f>
        <v>6486.7385292265617</v>
      </c>
      <c r="C127" s="3">
        <f>Data!H$504*Data!H130/Data!H129</f>
        <v>7172.6401099181294</v>
      </c>
      <c r="D127" s="3">
        <f>Data!L$504*Data!L130/Data!L129</f>
        <v>15545.023144547824</v>
      </c>
      <c r="E127" s="3">
        <f>Data!P$504*Data!P130/Data!P129</f>
        <v>335.40039191935853</v>
      </c>
      <c r="G127" s="4">
        <f>$L$2*B127/Data!D$504+$M$2*C127/Data!H$504+$N$2*D127/Data!L$504+$O$2*E127/Data!P$504</f>
        <v>9921.7616212219127</v>
      </c>
      <c r="I127" s="4">
        <f t="shared" si="2"/>
        <v>78.238378778087281</v>
      </c>
    </row>
    <row r="128" spans="1:9">
      <c r="A128" s="1">
        <f>Data!A131</f>
        <v>127</v>
      </c>
      <c r="B128" s="3">
        <f>Data!D$504*Data!D131/Data!D130</f>
        <v>6448.6653681948901</v>
      </c>
      <c r="C128" s="3">
        <f>Data!H$504*Data!H131/Data!H130</f>
        <v>7304.4537371866463</v>
      </c>
      <c r="D128" s="3">
        <f>Data!L$504*Data!L131/Data!L130</f>
        <v>15546.819743073</v>
      </c>
      <c r="E128" s="3">
        <f>Data!P$504*Data!P131/Data!P130</f>
        <v>342.29708055006728</v>
      </c>
      <c r="G128" s="4">
        <f>$L$2*B128/Data!D$504+$M$2*C128/Data!H$504+$N$2*D128/Data!L$504+$O$2*E128/Data!P$504</f>
        <v>9993.269282791458</v>
      </c>
      <c r="I128" s="4">
        <f t="shared" si="2"/>
        <v>6.7307172085420461</v>
      </c>
    </row>
    <row r="129" spans="1:9">
      <c r="A129" s="1">
        <f>Data!A132</f>
        <v>128</v>
      </c>
      <c r="B129" s="3">
        <f>Data!D$504*Data!D132/Data!D131</f>
        <v>6567.0820757430856</v>
      </c>
      <c r="C129" s="3">
        <f>Data!H$504*Data!H132/Data!H131</f>
        <v>7255.0308030206324</v>
      </c>
      <c r="D129" s="3">
        <f>Data!L$504*Data!L132/Data!L131</f>
        <v>15433.298358550095</v>
      </c>
      <c r="E129" s="3">
        <f>Data!P$504*Data!P132/Data!P131</f>
        <v>342.0183865775478</v>
      </c>
      <c r="G129" s="4">
        <f>$L$2*B129/Data!D$504+$M$2*C129/Data!H$504+$N$2*D129/Data!L$504+$O$2*E129/Data!P$504</f>
        <v>10036.813124324097</v>
      </c>
      <c r="I129" s="4">
        <f t="shared" si="2"/>
        <v>-36.813124324096862</v>
      </c>
    </row>
    <row r="130" spans="1:9">
      <c r="A130" s="1">
        <f>Data!A133</f>
        <v>129</v>
      </c>
      <c r="B130" s="3">
        <f>Data!D$504*Data!D133/Data!D132</f>
        <v>6511.0530615343232</v>
      </c>
      <c r="C130" s="3">
        <f>Data!H$504*Data!H133/Data!H132</f>
        <v>7121.5089739962395</v>
      </c>
      <c r="D130" s="3">
        <f>Data!L$504*Data!L133/Data!L132</f>
        <v>15532.354216816308</v>
      </c>
      <c r="E130" s="3">
        <f>Data!P$504*Data!P133/Data!P132</f>
        <v>340.10632624791418</v>
      </c>
      <c r="G130" s="4">
        <f>$L$2*B130/Data!D$504+$M$2*C130/Data!H$504+$N$2*D130/Data!L$504+$O$2*E130/Data!P$504</f>
        <v>9942.2941031090832</v>
      </c>
      <c r="I130" s="4">
        <f t="shared" ref="I130:I193" si="3">10000-G130</f>
        <v>57.705896890916847</v>
      </c>
    </row>
    <row r="131" spans="1:9">
      <c r="A131" s="1">
        <f>Data!A134</f>
        <v>130</v>
      </c>
      <c r="B131" s="3">
        <f>Data!D$504*Data!D134/Data!D133</f>
        <v>6388.2158764111855</v>
      </c>
      <c r="C131" s="3">
        <f>Data!H$504*Data!H134/Data!H133</f>
        <v>7323.1251613928434</v>
      </c>
      <c r="D131" s="3">
        <f>Data!L$504*Data!L134/Data!L133</f>
        <v>15539.494008442665</v>
      </c>
      <c r="E131" s="3">
        <f>Data!P$504*Data!P134/Data!P133</f>
        <v>346.75387134795392</v>
      </c>
      <c r="G131" s="4">
        <f>$L$2*B131/Data!D$504+$M$2*C131/Data!H$504+$N$2*D131/Data!L$504+$O$2*E131/Data!P$504</f>
        <v>9989.3589325235153</v>
      </c>
      <c r="I131" s="4">
        <f t="shared" si="3"/>
        <v>10.64106747648475</v>
      </c>
    </row>
    <row r="132" spans="1:9">
      <c r="A132" s="1">
        <f>Data!A135</f>
        <v>131</v>
      </c>
      <c r="B132" s="3">
        <f>Data!D$504*Data!D135/Data!D134</f>
        <v>6378.7110117376023</v>
      </c>
      <c r="C132" s="3">
        <f>Data!H$504*Data!H135/Data!H134</f>
        <v>7172.7952501146892</v>
      </c>
      <c r="D132" s="3">
        <f>Data!L$504*Data!L135/Data!L134</f>
        <v>15406.902719877617</v>
      </c>
      <c r="E132" s="3">
        <f>Data!P$504*Data!P135/Data!P134</f>
        <v>339.1668397048594</v>
      </c>
      <c r="G132" s="4">
        <f>$L$2*B132/Data!D$504+$M$2*C132/Data!H$504+$N$2*D132/Data!L$504+$O$2*E132/Data!P$504</f>
        <v>9868.445160625226</v>
      </c>
      <c r="I132" s="4">
        <f t="shared" si="3"/>
        <v>131.55483937477402</v>
      </c>
    </row>
    <row r="133" spans="1:9">
      <c r="A133" s="1">
        <f>Data!A136</f>
        <v>132</v>
      </c>
      <c r="B133" s="3">
        <f>Data!D$504*Data!D136/Data!D135</f>
        <v>6516.4457372888755</v>
      </c>
      <c r="C133" s="3">
        <f>Data!H$504*Data!H136/Data!H135</f>
        <v>7260.9237254892168</v>
      </c>
      <c r="D133" s="3">
        <f>Data!L$504*Data!L136/Data!L135</f>
        <v>15586.931145633847</v>
      </c>
      <c r="E133" s="3">
        <f>Data!P$504*Data!P136/Data!P135</f>
        <v>340.02917546199552</v>
      </c>
      <c r="G133" s="4">
        <f>$L$2*B133/Data!D$504+$M$2*C133/Data!H$504+$N$2*D133/Data!L$504+$O$2*E133/Data!P$504</f>
        <v>10006.324171271761</v>
      </c>
      <c r="I133" s="4">
        <f t="shared" si="3"/>
        <v>-6.3241712717608607</v>
      </c>
    </row>
    <row r="134" spans="1:9">
      <c r="A134" s="1">
        <f>Data!A137</f>
        <v>133</v>
      </c>
      <c r="B134" s="3">
        <f>Data!D$504*Data!D137/Data!D136</f>
        <v>6554.9150539598195</v>
      </c>
      <c r="C134" s="3">
        <f>Data!H$504*Data!H137/Data!H136</f>
        <v>7283.4142520851001</v>
      </c>
      <c r="D134" s="3">
        <f>Data!L$504*Data!L137/Data!L136</f>
        <v>15553.173581810457</v>
      </c>
      <c r="E134" s="3">
        <f>Data!P$504*Data!P137/Data!P136</f>
        <v>346.19115764249869</v>
      </c>
      <c r="G134" s="4">
        <f>$L$2*B134/Data!D$504+$M$2*C134/Data!H$504+$N$2*D134/Data!L$504+$O$2*E134/Data!P$504</f>
        <v>10073.172978077077</v>
      </c>
      <c r="I134" s="4">
        <f t="shared" si="3"/>
        <v>-73.17297807707655</v>
      </c>
    </row>
    <row r="135" spans="1:9">
      <c r="A135" s="1">
        <f>Data!A138</f>
        <v>134</v>
      </c>
      <c r="B135" s="3">
        <f>Data!D$504*Data!D138/Data!D137</f>
        <v>6517.3892051211415</v>
      </c>
      <c r="C135" s="3">
        <f>Data!H$504*Data!H138/Data!H137</f>
        <v>7287.5131927771499</v>
      </c>
      <c r="D135" s="3">
        <f>Data!L$504*Data!L138/Data!L137</f>
        <v>15498.199392291925</v>
      </c>
      <c r="E135" s="3">
        <f>Data!P$504*Data!P138/Data!P137</f>
        <v>342.4404842015004</v>
      </c>
      <c r="G135" s="4">
        <f>$L$2*B135/Data!D$504+$M$2*C135/Data!H$504+$N$2*D135/Data!L$504+$O$2*E135/Data!P$504</f>
        <v>10026.290948963462</v>
      </c>
      <c r="I135" s="4">
        <f t="shared" si="3"/>
        <v>-26.290948963462142</v>
      </c>
    </row>
    <row r="136" spans="1:9">
      <c r="A136" s="1">
        <f>Data!A139</f>
        <v>135</v>
      </c>
      <c r="B136" s="3">
        <f>Data!D$504*Data!D139/Data!D138</f>
        <v>6645.8017765181394</v>
      </c>
      <c r="C136" s="3">
        <f>Data!H$504*Data!H139/Data!H138</f>
        <v>7219.5914454236063</v>
      </c>
      <c r="D136" s="3">
        <f>Data!L$504*Data!L139/Data!L138</f>
        <v>15497.09887585107</v>
      </c>
      <c r="E136" s="3">
        <f>Data!P$504*Data!P139/Data!P138</f>
        <v>344.71394258368161</v>
      </c>
      <c r="G136" s="4">
        <f>$L$2*B136/Data!D$504+$M$2*C136/Data!H$504+$N$2*D136/Data!L$504+$O$2*E136/Data!P$504</f>
        <v>10090.498764524638</v>
      </c>
      <c r="I136" s="4">
        <f t="shared" si="3"/>
        <v>-90.498764524638318</v>
      </c>
    </row>
    <row r="137" spans="1:9">
      <c r="A137" s="1">
        <f>Data!A140</f>
        <v>136</v>
      </c>
      <c r="B137" s="3">
        <f>Data!D$504*Data!D140/Data!D139</f>
        <v>6483.456138828783</v>
      </c>
      <c r="C137" s="3">
        <f>Data!H$504*Data!H140/Data!H139</f>
        <v>7320.5568126293329</v>
      </c>
      <c r="D137" s="3">
        <f>Data!L$504*Data!L140/Data!L139</f>
        <v>15708.563540935162</v>
      </c>
      <c r="E137" s="3">
        <f>Data!P$504*Data!P140/Data!P139</f>
        <v>343.97394227118178</v>
      </c>
      <c r="G137" s="4">
        <f>$L$2*B137/Data!D$504+$M$2*C137/Data!H$504+$N$2*D137/Data!L$504+$O$2*E137/Data!P$504</f>
        <v>10041.564176477812</v>
      </c>
      <c r="I137" s="4">
        <f t="shared" si="3"/>
        <v>-41.564176477811998</v>
      </c>
    </row>
    <row r="138" spans="1:9">
      <c r="A138" s="1">
        <f>Data!A141</f>
        <v>137</v>
      </c>
      <c r="B138" s="3">
        <f>Data!D$504*Data!D141/Data!D140</f>
        <v>6550.4430188709039</v>
      </c>
      <c r="C138" s="3">
        <f>Data!H$504*Data!H141/Data!H140</f>
        <v>7192.407390937221</v>
      </c>
      <c r="D138" s="3">
        <f>Data!L$504*Data!L141/Data!L140</f>
        <v>15566.311615706376</v>
      </c>
      <c r="E138" s="3">
        <f>Data!P$504*Data!P141/Data!P140</f>
        <v>343.83090765924794</v>
      </c>
      <c r="G138" s="4">
        <f>$L$2*B138/Data!D$504+$M$2*C138/Data!H$504+$N$2*D138/Data!L$504+$O$2*E138/Data!P$504</f>
        <v>10019.830798923018</v>
      </c>
      <c r="I138" s="4">
        <f t="shared" si="3"/>
        <v>-19.830798923017937</v>
      </c>
    </row>
    <row r="139" spans="1:9">
      <c r="A139" s="1">
        <f>Data!A142</f>
        <v>138</v>
      </c>
      <c r="B139" s="3">
        <f>Data!D$504*Data!D142/Data!D141</f>
        <v>6567.2202764356889</v>
      </c>
      <c r="C139" s="3">
        <f>Data!H$504*Data!H142/Data!H141</f>
        <v>7252.6779880648746</v>
      </c>
      <c r="D139" s="3">
        <f>Data!L$504*Data!L142/Data!L141</f>
        <v>15626.317632167669</v>
      </c>
      <c r="E139" s="3">
        <f>Data!P$504*Data!P142/Data!P141</f>
        <v>344.36730092039278</v>
      </c>
      <c r="G139" s="4">
        <f>$L$2*B139/Data!D$504+$M$2*C139/Data!H$504+$N$2*D139/Data!L$504+$O$2*E139/Data!P$504</f>
        <v>10062.081580985701</v>
      </c>
      <c r="I139" s="4">
        <f t="shared" si="3"/>
        <v>-62.081580985701294</v>
      </c>
    </row>
    <row r="140" spans="1:9">
      <c r="A140" s="1">
        <f>Data!A143</f>
        <v>139</v>
      </c>
      <c r="B140" s="3">
        <f>Data!D$504*Data!D143/Data!D142</f>
        <v>6286.2625804449854</v>
      </c>
      <c r="C140" s="3">
        <f>Data!H$504*Data!H143/Data!H142</f>
        <v>7262.6492365686945</v>
      </c>
      <c r="D140" s="3">
        <f>Data!L$504*Data!L143/Data!L142</f>
        <v>15446.626253713859</v>
      </c>
      <c r="E140" s="3">
        <f>Data!P$504*Data!P143/Data!P142</f>
        <v>334.36887701452321</v>
      </c>
      <c r="G140" s="4">
        <f>$L$2*B140/Data!D$504+$M$2*C140/Data!H$504+$N$2*D140/Data!L$504+$O$2*E140/Data!P$504</f>
        <v>9823.1740799617601</v>
      </c>
      <c r="I140" s="4">
        <f t="shared" si="3"/>
        <v>176.82592003823993</v>
      </c>
    </row>
    <row r="141" spans="1:9">
      <c r="A141" s="1">
        <f>Data!A144</f>
        <v>140</v>
      </c>
      <c r="B141" s="3">
        <f>Data!D$504*Data!D144/Data!D143</f>
        <v>6488.2864870432313</v>
      </c>
      <c r="C141" s="3">
        <f>Data!H$504*Data!H144/Data!H143</f>
        <v>6915.5777696269015</v>
      </c>
      <c r="D141" s="3">
        <f>Data!L$504*Data!L144/Data!L143</f>
        <v>14813.009552585425</v>
      </c>
      <c r="E141" s="3">
        <f>Data!P$504*Data!P144/Data!P143</f>
        <v>335.30069233938667</v>
      </c>
      <c r="G141" s="4">
        <f>$L$2*B141/Data!D$504+$M$2*C141/Data!H$504+$N$2*D141/Data!L$504+$O$2*E141/Data!P$504</f>
        <v>9768.7313150352529</v>
      </c>
      <c r="I141" s="4">
        <f t="shared" si="3"/>
        <v>231.26868496474708</v>
      </c>
    </row>
    <row r="142" spans="1:9">
      <c r="A142" s="1">
        <f>Data!A145</f>
        <v>141</v>
      </c>
      <c r="B142" s="3">
        <f>Data!D$504*Data!D145/Data!D144</f>
        <v>6345.6837164062435</v>
      </c>
      <c r="C142" s="3">
        <f>Data!H$504*Data!H145/Data!H144</f>
        <v>7317.3312693437119</v>
      </c>
      <c r="D142" s="3">
        <f>Data!L$504*Data!L145/Data!L144</f>
        <v>15682.054554253858</v>
      </c>
      <c r="E142" s="3">
        <f>Data!P$504*Data!P145/Data!P144</f>
        <v>345.93723207884835</v>
      </c>
      <c r="G142" s="4">
        <f>$L$2*B142/Data!D$504+$M$2*C142/Data!H$504+$N$2*D142/Data!L$504+$O$2*E142/Data!P$504</f>
        <v>9965.1719712626254</v>
      </c>
      <c r="I142" s="4">
        <f t="shared" si="3"/>
        <v>34.828028737374552</v>
      </c>
    </row>
    <row r="143" spans="1:9">
      <c r="A143" s="1">
        <f>Data!A146</f>
        <v>142</v>
      </c>
      <c r="B143" s="3">
        <f>Data!D$504*Data!D146/Data!D145</f>
        <v>6507.6434544425783</v>
      </c>
      <c r="C143" s="3">
        <f>Data!H$504*Data!H146/Data!H145</f>
        <v>7238.6682703161514</v>
      </c>
      <c r="D143" s="3">
        <f>Data!L$504*Data!L146/Data!L145</f>
        <v>15347.291027093728</v>
      </c>
      <c r="E143" s="3">
        <f>Data!P$504*Data!P146/Data!P145</f>
        <v>335.32537265022353</v>
      </c>
      <c r="G143" s="4">
        <f>$L$2*B143/Data!D$504+$M$2*C143/Data!H$504+$N$2*D143/Data!L$504+$O$2*E143/Data!P$504</f>
        <v>9948.7744333843202</v>
      </c>
      <c r="I143" s="4">
        <f t="shared" si="3"/>
        <v>51.225566615679782</v>
      </c>
    </row>
    <row r="144" spans="1:9">
      <c r="A144" s="1">
        <f>Data!A147</f>
        <v>143</v>
      </c>
      <c r="B144" s="3">
        <f>Data!D$504*Data!D147/Data!D146</f>
        <v>6494.1559703254661</v>
      </c>
      <c r="C144" s="3">
        <f>Data!H$504*Data!H147/Data!H146</f>
        <v>7166.4351987509153</v>
      </c>
      <c r="D144" s="3">
        <f>Data!L$504*Data!L147/Data!L146</f>
        <v>15688.210650286295</v>
      </c>
      <c r="E144" s="3">
        <f>Data!P$504*Data!P147/Data!P146</f>
        <v>338.81609638030852</v>
      </c>
      <c r="G144" s="4">
        <f>$L$2*B144/Data!D$504+$M$2*C144/Data!H$504+$N$2*D144/Data!L$504+$O$2*E144/Data!P$504</f>
        <v>9952.9511227480307</v>
      </c>
      <c r="I144" s="4">
        <f t="shared" si="3"/>
        <v>47.048877251969316</v>
      </c>
    </row>
    <row r="145" spans="1:9">
      <c r="A145" s="1">
        <f>Data!A148</f>
        <v>144</v>
      </c>
      <c r="B145" s="3">
        <f>Data!D$504*Data!D148/Data!D147</f>
        <v>6531.4045442763809</v>
      </c>
      <c r="C145" s="3">
        <f>Data!H$504*Data!H148/Data!H147</f>
        <v>7307.2875505141546</v>
      </c>
      <c r="D145" s="3">
        <f>Data!L$504*Data!L148/Data!L147</f>
        <v>15827.563736442649</v>
      </c>
      <c r="E145" s="3">
        <f>Data!P$504*Data!P148/Data!P147</f>
        <v>348.74166330363835</v>
      </c>
      <c r="G145" s="4">
        <f>$L$2*B145/Data!D$504+$M$2*C145/Data!H$504+$N$2*D145/Data!L$504+$O$2*E145/Data!P$504</f>
        <v>10101.139298131697</v>
      </c>
      <c r="I145" s="4">
        <f t="shared" si="3"/>
        <v>-101.13929813169671</v>
      </c>
    </row>
    <row r="146" spans="1:9">
      <c r="A146" s="1">
        <f>Data!A149</f>
        <v>145</v>
      </c>
      <c r="B146" s="3">
        <f>Data!D$504*Data!D149/Data!D148</f>
        <v>6496.0539943880603</v>
      </c>
      <c r="C146" s="3">
        <f>Data!H$504*Data!H149/Data!H148</f>
        <v>7380.2251913438486</v>
      </c>
      <c r="D146" s="3">
        <f>Data!L$504*Data!L149/Data!L148</f>
        <v>15569.721146848227</v>
      </c>
      <c r="E146" s="3">
        <f>Data!P$504*Data!P149/Data!P148</f>
        <v>345.69414713570518</v>
      </c>
      <c r="G146" s="4">
        <f>$L$2*B146/Data!D$504+$M$2*C146/Data!H$504+$N$2*D146/Data!L$504+$O$2*E146/Data!P$504</f>
        <v>10075.119536864531</v>
      </c>
      <c r="I146" s="4">
        <f t="shared" si="3"/>
        <v>-75.119536864531256</v>
      </c>
    </row>
    <row r="147" spans="1:9">
      <c r="A147" s="1">
        <f>Data!A150</f>
        <v>146</v>
      </c>
      <c r="B147" s="3">
        <f>Data!D$504*Data!D150/Data!D149</f>
        <v>6372.9403275029363</v>
      </c>
      <c r="C147" s="3">
        <f>Data!H$504*Data!H150/Data!H149</f>
        <v>7206.1393536846308</v>
      </c>
      <c r="D147" s="3">
        <f>Data!L$504*Data!L150/Data!L149</f>
        <v>15389.972855086298</v>
      </c>
      <c r="E147" s="3">
        <f>Data!P$504*Data!P150/Data!P149</f>
        <v>334.28245420290079</v>
      </c>
      <c r="G147" s="4">
        <f>$L$2*B147/Data!D$504+$M$2*C147/Data!H$504+$N$2*D147/Data!L$504+$O$2*E147/Data!P$504</f>
        <v>9849.0278600410584</v>
      </c>
      <c r="I147" s="4">
        <f t="shared" si="3"/>
        <v>150.97213995894163</v>
      </c>
    </row>
    <row r="148" spans="1:9">
      <c r="A148" s="1">
        <f>Data!A151</f>
        <v>147</v>
      </c>
      <c r="B148" s="3">
        <f>Data!D$504*Data!D151/Data!D150</f>
        <v>6361.5542158688395</v>
      </c>
      <c r="C148" s="3">
        <f>Data!H$504*Data!H151/Data!H150</f>
        <v>7186.2555146623472</v>
      </c>
      <c r="D148" s="3">
        <f>Data!L$504*Data!L151/Data!L150</f>
        <v>15290.603438339869</v>
      </c>
      <c r="E148" s="3">
        <f>Data!P$504*Data!P151/Data!P150</f>
        <v>344.6419553335229</v>
      </c>
      <c r="G148" s="4">
        <f>$L$2*B148/Data!D$504+$M$2*C148/Data!H$504+$N$2*D148/Data!L$504+$O$2*E148/Data!P$504</f>
        <v>9887.9800894949785</v>
      </c>
      <c r="I148" s="4">
        <f t="shared" si="3"/>
        <v>112.01991050502147</v>
      </c>
    </row>
    <row r="149" spans="1:9">
      <c r="A149" s="1">
        <f>Data!A152</f>
        <v>148</v>
      </c>
      <c r="B149" s="3">
        <f>Data!D$504*Data!D152/Data!D151</f>
        <v>6497.1158152202179</v>
      </c>
      <c r="C149" s="3">
        <f>Data!H$504*Data!H152/Data!H151</f>
        <v>7208.1219323361775</v>
      </c>
      <c r="D149" s="3">
        <f>Data!L$504*Data!L152/Data!L151</f>
        <v>15475.808597932149</v>
      </c>
      <c r="E149" s="3">
        <f>Data!P$504*Data!P152/Data!P151</f>
        <v>337.45802764587762</v>
      </c>
      <c r="G149" s="4">
        <f>$L$2*B149/Data!D$504+$M$2*C149/Data!H$504+$N$2*D149/Data!L$504+$O$2*E149/Data!P$504</f>
        <v>9950.4020257517714</v>
      </c>
      <c r="I149" s="4">
        <f t="shared" si="3"/>
        <v>49.597974248228638</v>
      </c>
    </row>
    <row r="150" spans="1:9">
      <c r="A150" s="1">
        <f>Data!A153</f>
        <v>149</v>
      </c>
      <c r="B150" s="3">
        <f>Data!D$504*Data!D153/Data!D152</f>
        <v>6396.7337562833445</v>
      </c>
      <c r="C150" s="3">
        <f>Data!H$504*Data!H153/Data!H152</f>
        <v>7273.8908318014346</v>
      </c>
      <c r="D150" s="3">
        <f>Data!L$504*Data!L153/Data!L152</f>
        <v>15652.026833496662</v>
      </c>
      <c r="E150" s="3">
        <f>Data!P$504*Data!P153/Data!P152</f>
        <v>340.86892586839747</v>
      </c>
      <c r="G150" s="4">
        <f>$L$2*B150/Data!D$504+$M$2*C150/Data!H$504+$N$2*D150/Data!L$504+$O$2*E150/Data!P$504</f>
        <v>9947.0728806089173</v>
      </c>
      <c r="I150" s="4">
        <f t="shared" si="3"/>
        <v>52.92711939108267</v>
      </c>
    </row>
    <row r="151" spans="1:9">
      <c r="A151" s="1">
        <f>Data!A154</f>
        <v>150</v>
      </c>
      <c r="B151" s="3">
        <f>Data!D$504*Data!D154/Data!D153</f>
        <v>6393.8328117560122</v>
      </c>
      <c r="C151" s="3">
        <f>Data!H$504*Data!H154/Data!H153</f>
        <v>7184.2048678192305</v>
      </c>
      <c r="D151" s="3">
        <f>Data!L$504*Data!L154/Data!L153</f>
        <v>15282.916118808771</v>
      </c>
      <c r="E151" s="3">
        <f>Data!P$504*Data!P154/Data!P153</f>
        <v>332.64869004970438</v>
      </c>
      <c r="G151" s="4">
        <f>$L$2*B151/Data!D$504+$M$2*C151/Data!H$504+$N$2*D151/Data!L$504+$O$2*E151/Data!P$504</f>
        <v>9836.3796636286952</v>
      </c>
      <c r="I151" s="4">
        <f t="shared" si="3"/>
        <v>163.6203363713048</v>
      </c>
    </row>
    <row r="152" spans="1:9">
      <c r="A152" s="1">
        <f>Data!A155</f>
        <v>151</v>
      </c>
      <c r="B152" s="3">
        <f>Data!D$504*Data!D155/Data!D154</f>
        <v>6362.4005696754348</v>
      </c>
      <c r="C152" s="3">
        <f>Data!H$504*Data!H155/Data!H154</f>
        <v>7287.0111229728427</v>
      </c>
      <c r="D152" s="3">
        <f>Data!L$504*Data!L155/Data!L154</f>
        <v>15638.719979611527</v>
      </c>
      <c r="E152" s="3">
        <f>Data!P$504*Data!P155/Data!P154</f>
        <v>341.98563971873267</v>
      </c>
      <c r="G152" s="4">
        <f>$L$2*B152/Data!D$504+$M$2*C152/Data!H$504+$N$2*D152/Data!L$504+$O$2*E152/Data!P$504</f>
        <v>9937.0314905279738</v>
      </c>
      <c r="I152" s="4">
        <f t="shared" si="3"/>
        <v>62.968509472026199</v>
      </c>
    </row>
    <row r="153" spans="1:9">
      <c r="A153" s="1">
        <f>Data!A156</f>
        <v>152</v>
      </c>
      <c r="B153" s="3">
        <f>Data!D$504*Data!D156/Data!D155</f>
        <v>6320.4983779209006</v>
      </c>
      <c r="C153" s="3">
        <f>Data!H$504*Data!H156/Data!H155</f>
        <v>7251.155383614162</v>
      </c>
      <c r="D153" s="3">
        <f>Data!L$504*Data!L156/Data!L155</f>
        <v>15203.015321635265</v>
      </c>
      <c r="E153" s="3">
        <f>Data!P$504*Data!P156/Data!P155</f>
        <v>325.2184827390073</v>
      </c>
      <c r="G153" s="4">
        <f>$L$2*B153/Data!D$504+$M$2*C153/Data!H$504+$N$2*D153/Data!L$504+$O$2*E153/Data!P$504</f>
        <v>9770.3170571469182</v>
      </c>
      <c r="I153" s="4">
        <f t="shared" si="3"/>
        <v>229.68294285308184</v>
      </c>
    </row>
    <row r="154" spans="1:9">
      <c r="A154" s="1">
        <f>Data!A157</f>
        <v>153</v>
      </c>
      <c r="B154" s="3">
        <f>Data!D$504*Data!D157/Data!D156</f>
        <v>6877.4561027713034</v>
      </c>
      <c r="C154" s="3">
        <f>Data!H$504*Data!H157/Data!H156</f>
        <v>7125.7596207516835</v>
      </c>
      <c r="D154" s="3">
        <f>Data!L$504*Data!L157/Data!L156</f>
        <v>15431.528154114902</v>
      </c>
      <c r="E154" s="3">
        <f>Data!P$504*Data!P157/Data!P156</f>
        <v>358.65885398598152</v>
      </c>
      <c r="G154" s="4">
        <f>$L$2*B154/Data!D$504+$M$2*C154/Data!H$504+$N$2*D154/Data!L$504+$O$2*E154/Data!P$504</f>
        <v>10271.666707271474</v>
      </c>
      <c r="I154" s="4">
        <f t="shared" si="3"/>
        <v>-271.66670727147357</v>
      </c>
    </row>
    <row r="155" spans="1:9">
      <c r="A155" s="1">
        <f>Data!A158</f>
        <v>154</v>
      </c>
      <c r="B155" s="3">
        <f>Data!D$504*Data!D158/Data!D157</f>
        <v>6489.1408740127608</v>
      </c>
      <c r="C155" s="3">
        <f>Data!H$504*Data!H158/Data!H157</f>
        <v>7307.0027473881592</v>
      </c>
      <c r="D155" s="3">
        <f>Data!L$504*Data!L158/Data!L157</f>
        <v>15908.270012641091</v>
      </c>
      <c r="E155" s="3">
        <f>Data!P$504*Data!P158/Data!P157</f>
        <v>342.02206612152906</v>
      </c>
      <c r="G155" s="4">
        <f>$L$2*B155/Data!D$504+$M$2*C155/Data!H$504+$N$2*D155/Data!L$504+$O$2*E155/Data!P$504</f>
        <v>10040.896589142876</v>
      </c>
      <c r="I155" s="4">
        <f t="shared" si="3"/>
        <v>-40.89658914287611</v>
      </c>
    </row>
    <row r="156" spans="1:9">
      <c r="A156" s="1">
        <f>Data!A159</f>
        <v>155</v>
      </c>
      <c r="B156" s="3">
        <f>Data!D$504*Data!D159/Data!D158</f>
        <v>6619.5007348770105</v>
      </c>
      <c r="C156" s="3">
        <f>Data!H$504*Data!H159/Data!H158</f>
        <v>7364.5402379368852</v>
      </c>
      <c r="D156" s="3">
        <f>Data!L$504*Data!L159/Data!L158</f>
        <v>15679.315075804017</v>
      </c>
      <c r="E156" s="3">
        <f>Data!P$504*Data!P159/Data!P158</f>
        <v>343.72326318690875</v>
      </c>
      <c r="G156" s="4">
        <f>$L$2*B156/Data!D$504+$M$2*C156/Data!H$504+$N$2*D156/Data!L$504+$O$2*E156/Data!P$504</f>
        <v>10140.173066894755</v>
      </c>
      <c r="I156" s="4">
        <f t="shared" si="3"/>
        <v>-140.17306689475481</v>
      </c>
    </row>
    <row r="157" spans="1:9">
      <c r="A157" s="1">
        <f>Data!A160</f>
        <v>156</v>
      </c>
      <c r="B157" s="3">
        <f>Data!D$504*Data!D160/Data!D159</f>
        <v>6541.6923542816075</v>
      </c>
      <c r="C157" s="3">
        <f>Data!H$504*Data!H160/Data!H159</f>
        <v>7409.5099132662053</v>
      </c>
      <c r="D157" s="3">
        <f>Data!L$504*Data!L160/Data!L159</f>
        <v>15507.90773819256</v>
      </c>
      <c r="E157" s="3">
        <f>Data!P$504*Data!P160/Data!P159</f>
        <v>348.04790580662183</v>
      </c>
      <c r="G157" s="4">
        <f>$L$2*B157/Data!D$504+$M$2*C157/Data!H$504+$N$2*D157/Data!L$504+$O$2*E157/Data!P$504</f>
        <v>10125.117319016976</v>
      </c>
      <c r="I157" s="4">
        <f t="shared" si="3"/>
        <v>-125.11731901697567</v>
      </c>
    </row>
    <row r="158" spans="1:9">
      <c r="A158" s="1">
        <f>Data!A161</f>
        <v>157</v>
      </c>
      <c r="B158" s="3">
        <f>Data!D$504*Data!D161/Data!D160</f>
        <v>6559.272995618966</v>
      </c>
      <c r="C158" s="3">
        <f>Data!H$504*Data!H161/Data!H160</f>
        <v>7313.053226048246</v>
      </c>
      <c r="D158" s="3">
        <f>Data!L$504*Data!L161/Data!L160</f>
        <v>15814.057411617985</v>
      </c>
      <c r="E158" s="3">
        <f>Data!P$504*Data!P161/Data!P160</f>
        <v>344.53205098239516</v>
      </c>
      <c r="G158" s="4">
        <f>$L$2*B158/Data!D$504+$M$2*C158/Data!H$504+$N$2*D158/Data!L$504+$O$2*E158/Data!P$504</f>
        <v>10095.197663909732</v>
      </c>
      <c r="I158" s="4">
        <f t="shared" si="3"/>
        <v>-95.197663909732</v>
      </c>
    </row>
    <row r="159" spans="1:9">
      <c r="A159" s="1">
        <f>Data!A162</f>
        <v>158</v>
      </c>
      <c r="B159" s="3">
        <f>Data!D$504*Data!D162/Data!D161</f>
        <v>6524.8398051330714</v>
      </c>
      <c r="C159" s="3">
        <f>Data!H$504*Data!H162/Data!H161</f>
        <v>7287.9221760097735</v>
      </c>
      <c r="D159" s="3">
        <f>Data!L$504*Data!L162/Data!L161</f>
        <v>15639.337808281243</v>
      </c>
      <c r="E159" s="3">
        <f>Data!P$504*Data!P162/Data!P161</f>
        <v>345.27972380912979</v>
      </c>
      <c r="G159" s="4">
        <f>$L$2*B159/Data!D$504+$M$2*C159/Data!H$504+$N$2*D159/Data!L$504+$O$2*E159/Data!P$504</f>
        <v>10056.732883945831</v>
      </c>
      <c r="I159" s="4">
        <f t="shared" si="3"/>
        <v>-56.732883945831418</v>
      </c>
    </row>
    <row r="160" spans="1:9">
      <c r="A160" s="1">
        <f>Data!A163</f>
        <v>159</v>
      </c>
      <c r="B160" s="3">
        <f>Data!D$504*Data!D163/Data!D162</f>
        <v>6525.4839410582526</v>
      </c>
      <c r="C160" s="3">
        <f>Data!H$504*Data!H163/Data!H162</f>
        <v>7289.4085617284763</v>
      </c>
      <c r="D160" s="3">
        <f>Data!L$504*Data!L163/Data!L162</f>
        <v>15648.785786595136</v>
      </c>
      <c r="E160" s="3">
        <f>Data!P$504*Data!P163/Data!P162</f>
        <v>339.43705088918699</v>
      </c>
      <c r="G160" s="4">
        <f>$L$2*B160/Data!D$504+$M$2*C160/Data!H$504+$N$2*D160/Data!L$504+$O$2*E160/Data!P$504</f>
        <v>10024.185734246443</v>
      </c>
      <c r="I160" s="4">
        <f t="shared" si="3"/>
        <v>-24.185734246442735</v>
      </c>
    </row>
    <row r="161" spans="1:9">
      <c r="A161" s="1">
        <f>Data!A164</f>
        <v>160</v>
      </c>
      <c r="B161" s="3">
        <f>Data!D$504*Data!D164/Data!D163</f>
        <v>6495.2092867173214</v>
      </c>
      <c r="C161" s="3">
        <f>Data!H$504*Data!H164/Data!H163</f>
        <v>7273.2120067652468</v>
      </c>
      <c r="D161" s="3">
        <f>Data!L$504*Data!L164/Data!L163</f>
        <v>15401.858301775361</v>
      </c>
      <c r="E161" s="3">
        <f>Data!P$504*Data!P164/Data!P163</f>
        <v>344.98842503668317</v>
      </c>
      <c r="G161" s="4">
        <f>$L$2*B161/Data!D$504+$M$2*C161/Data!H$504+$N$2*D161/Data!L$504+$O$2*E161/Data!P$504</f>
        <v>10015.420328905937</v>
      </c>
      <c r="I161" s="4">
        <f t="shared" si="3"/>
        <v>-15.420328905936913</v>
      </c>
    </row>
    <row r="162" spans="1:9">
      <c r="A162" s="1">
        <f>Data!A165</f>
        <v>161</v>
      </c>
      <c r="B162" s="3">
        <f>Data!D$504*Data!D165/Data!D164</f>
        <v>6532.1475589727679</v>
      </c>
      <c r="C162" s="3">
        <f>Data!H$504*Data!H165/Data!H164</f>
        <v>7267.6378094287538</v>
      </c>
      <c r="D162" s="3">
        <f>Data!L$504*Data!L165/Data!L164</f>
        <v>15509.687935184034</v>
      </c>
      <c r="E162" s="3">
        <f>Data!P$504*Data!P165/Data!P164</f>
        <v>345.45181838200193</v>
      </c>
      <c r="G162" s="4">
        <f>$L$2*B162/Data!D$504+$M$2*C162/Data!H$504+$N$2*D162/Data!L$504+$O$2*E162/Data!P$504</f>
        <v>10045.508563005309</v>
      </c>
      <c r="I162" s="4">
        <f t="shared" si="3"/>
        <v>-45.508563005309043</v>
      </c>
    </row>
    <row r="163" spans="1:9">
      <c r="A163" s="1">
        <f>Data!A166</f>
        <v>162</v>
      </c>
      <c r="B163" s="3">
        <f>Data!D$504*Data!D166/Data!D165</f>
        <v>6510.7369474067882</v>
      </c>
      <c r="C163" s="3">
        <f>Data!H$504*Data!H166/Data!H165</f>
        <v>7252.3351718800786</v>
      </c>
      <c r="D163" s="3">
        <f>Data!L$504*Data!L166/Data!L165</f>
        <v>15543.879701273177</v>
      </c>
      <c r="E163" s="3">
        <f>Data!P$504*Data!P166/Data!P165</f>
        <v>338.90706709211037</v>
      </c>
      <c r="G163" s="4">
        <f>$L$2*B163/Data!D$504+$M$2*C163/Data!H$504+$N$2*D163/Data!L$504+$O$2*E163/Data!P$504</f>
        <v>9989.925499684934</v>
      </c>
      <c r="I163" s="4">
        <f t="shared" si="3"/>
        <v>10.074500315065961</v>
      </c>
    </row>
    <row r="164" spans="1:9">
      <c r="A164" s="1">
        <f>Data!A167</f>
        <v>163</v>
      </c>
      <c r="B164" s="3">
        <f>Data!D$504*Data!D167/Data!D166</f>
        <v>6546.0952961644771</v>
      </c>
      <c r="C164" s="3">
        <f>Data!H$504*Data!H167/Data!H166</f>
        <v>7213.2287822177477</v>
      </c>
      <c r="D164" s="3">
        <f>Data!L$504*Data!L167/Data!L166</f>
        <v>15462.137303675448</v>
      </c>
      <c r="E164" s="3">
        <f>Data!P$504*Data!P167/Data!P166</f>
        <v>340.10565281262075</v>
      </c>
      <c r="G164" s="4">
        <f>$L$2*B164/Data!D$504+$M$2*C164/Data!H$504+$N$2*D164/Data!L$504+$O$2*E164/Data!P$504</f>
        <v>9997.2757341220076</v>
      </c>
      <c r="I164" s="4">
        <f t="shared" si="3"/>
        <v>2.7242658779923659</v>
      </c>
    </row>
    <row r="165" spans="1:9">
      <c r="A165" s="1">
        <f>Data!A168</f>
        <v>164</v>
      </c>
      <c r="B165" s="3">
        <f>Data!D$504*Data!D168/Data!D167</f>
        <v>6581.9628351064121</v>
      </c>
      <c r="C165" s="3">
        <f>Data!H$504*Data!H168/Data!H167</f>
        <v>7348.9301010114341</v>
      </c>
      <c r="D165" s="3">
        <f>Data!L$504*Data!L168/Data!L167</f>
        <v>15797.270826488922</v>
      </c>
      <c r="E165" s="3">
        <f>Data!P$504*Data!P168/Data!P167</f>
        <v>346.06723443298779</v>
      </c>
      <c r="G165" s="4">
        <f>$L$2*B165/Data!D$504+$M$2*C165/Data!H$504+$N$2*D165/Data!L$504+$O$2*E165/Data!P$504</f>
        <v>10131.901369980957</v>
      </c>
      <c r="I165" s="4">
        <f t="shared" si="3"/>
        <v>-131.90136998095659</v>
      </c>
    </row>
    <row r="166" spans="1:9">
      <c r="A166" s="1">
        <f>Data!A169</f>
        <v>165</v>
      </c>
      <c r="B166" s="3">
        <f>Data!D$504*Data!D169/Data!D168</f>
        <v>6404.432857013614</v>
      </c>
      <c r="C166" s="3">
        <f>Data!H$504*Data!H169/Data!H168</f>
        <v>7251.7459738091184</v>
      </c>
      <c r="D166" s="3">
        <f>Data!L$504*Data!L169/Data!L168</f>
        <v>15418.304843956836</v>
      </c>
      <c r="E166" s="3">
        <f>Data!P$504*Data!P169/Data!P168</f>
        <v>339.68992009190902</v>
      </c>
      <c r="G166" s="4">
        <f>$L$2*B166/Data!D$504+$M$2*C166/Data!H$504+$N$2*D166/Data!L$504+$O$2*E166/Data!P$504</f>
        <v>9920.7224841922325</v>
      </c>
      <c r="I166" s="4">
        <f t="shared" si="3"/>
        <v>79.277515807767486</v>
      </c>
    </row>
    <row r="167" spans="1:9">
      <c r="A167" s="1">
        <f>Data!A170</f>
        <v>166</v>
      </c>
      <c r="B167" s="3">
        <f>Data!D$504*Data!D170/Data!D169</f>
        <v>6510.4472528987453</v>
      </c>
      <c r="C167" s="3">
        <f>Data!H$504*Data!H170/Data!H169</f>
        <v>7243.0104554688087</v>
      </c>
      <c r="D167" s="3">
        <f>Data!L$504*Data!L170/Data!L169</f>
        <v>15510.283843914383</v>
      </c>
      <c r="E167" s="3">
        <f>Data!P$504*Data!P170/Data!P169</f>
        <v>342.51285228400889</v>
      </c>
      <c r="G167" s="4">
        <f>$L$2*B167/Data!D$504+$M$2*C167/Data!H$504+$N$2*D167/Data!L$504+$O$2*E167/Data!P$504</f>
        <v>10004.815119002262</v>
      </c>
      <c r="I167" s="4">
        <f t="shared" si="3"/>
        <v>-4.8151190022617811</v>
      </c>
    </row>
    <row r="168" spans="1:9">
      <c r="A168" s="1">
        <f>Data!A171</f>
        <v>167</v>
      </c>
      <c r="B168" s="3">
        <f>Data!D$504*Data!D171/Data!D170</f>
        <v>6505.2942305722572</v>
      </c>
      <c r="C168" s="3">
        <f>Data!H$504*Data!H171/Data!H170</f>
        <v>7290.120801460921</v>
      </c>
      <c r="D168" s="3">
        <f>Data!L$504*Data!L171/Data!L170</f>
        <v>15675.149168771055</v>
      </c>
      <c r="E168" s="3">
        <f>Data!P$504*Data!P171/Data!P170</f>
        <v>341.26859233286865</v>
      </c>
      <c r="G168" s="4">
        <f>$L$2*B168/Data!D$504+$M$2*C168/Data!H$504+$N$2*D168/Data!L$504+$O$2*E168/Data!P$504</f>
        <v>10024.455223877501</v>
      </c>
      <c r="I168" s="4">
        <f t="shared" si="3"/>
        <v>-24.455223877501339</v>
      </c>
    </row>
    <row r="169" spans="1:9">
      <c r="A169" s="1">
        <f>Data!A172</f>
        <v>168</v>
      </c>
      <c r="B169" s="3">
        <f>Data!D$504*Data!D172/Data!D171</f>
        <v>6551.5067525225832</v>
      </c>
      <c r="C169" s="3">
        <f>Data!H$504*Data!H172/Data!H171</f>
        <v>7282.016452023955</v>
      </c>
      <c r="D169" s="3">
        <f>Data!L$504*Data!L172/Data!L171</f>
        <v>15609.155520316435</v>
      </c>
      <c r="E169" s="3">
        <f>Data!P$504*Data!P172/Data!P171</f>
        <v>344.989156451258</v>
      </c>
      <c r="G169" s="4">
        <f>$L$2*B169/Data!D$504+$M$2*C169/Data!H$504+$N$2*D169/Data!L$504+$O$2*E169/Data!P$504</f>
        <v>10067.06967924998</v>
      </c>
      <c r="I169" s="4">
        <f t="shared" si="3"/>
        <v>-67.069679249980254</v>
      </c>
    </row>
    <row r="170" spans="1:9">
      <c r="A170" s="1">
        <f>Data!A173</f>
        <v>169</v>
      </c>
      <c r="B170" s="3">
        <f>Data!D$504*Data!D173/Data!D172</f>
        <v>6445.1487057050817</v>
      </c>
      <c r="C170" s="3">
        <f>Data!H$504*Data!H173/Data!H172</f>
        <v>7224.9803327088784</v>
      </c>
      <c r="D170" s="3">
        <f>Data!L$504*Data!L173/Data!L172</f>
        <v>15558.642238666815</v>
      </c>
      <c r="E170" s="3">
        <f>Data!P$504*Data!P173/Data!P172</f>
        <v>340.574536288937</v>
      </c>
      <c r="G170" s="4">
        <f>$L$2*B170/Data!D$504+$M$2*C170/Data!H$504+$N$2*D170/Data!L$504+$O$2*E170/Data!P$504</f>
        <v>9948.9289988406035</v>
      </c>
      <c r="I170" s="4">
        <f t="shared" si="3"/>
        <v>51.071001159396474</v>
      </c>
    </row>
    <row r="171" spans="1:9">
      <c r="A171" s="1">
        <f>Data!A174</f>
        <v>170</v>
      </c>
      <c r="B171" s="3">
        <f>Data!D$504*Data!D174/Data!D173</f>
        <v>6486.7946865887707</v>
      </c>
      <c r="C171" s="3">
        <f>Data!H$504*Data!H174/Data!H173</f>
        <v>7242.5628487278454</v>
      </c>
      <c r="D171" s="3">
        <f>Data!L$504*Data!L174/Data!L173</f>
        <v>15689.620478321567</v>
      </c>
      <c r="E171" s="3">
        <f>Data!P$504*Data!P174/Data!P173</f>
        <v>342.75773722375624</v>
      </c>
      <c r="G171" s="4">
        <f>$L$2*B171/Data!D$504+$M$2*C171/Data!H$504+$N$2*D171/Data!L$504+$O$2*E171/Data!P$504</f>
        <v>10003.037971999924</v>
      </c>
      <c r="I171" s="4">
        <f t="shared" si="3"/>
        <v>-3.0379719999236841</v>
      </c>
    </row>
    <row r="172" spans="1:9">
      <c r="A172" s="1">
        <f>Data!A175</f>
        <v>171</v>
      </c>
      <c r="B172" s="3">
        <f>Data!D$504*Data!D175/Data!D174</f>
        <v>6597.8790178845693</v>
      </c>
      <c r="C172" s="3">
        <f>Data!H$504*Data!H175/Data!H174</f>
        <v>7303.8973302601971</v>
      </c>
      <c r="D172" s="3">
        <f>Data!L$504*Data!L175/Data!L174</f>
        <v>15698.236513682532</v>
      </c>
      <c r="E172" s="3">
        <f>Data!P$504*Data!P175/Data!P174</f>
        <v>339.71720389292017</v>
      </c>
      <c r="G172" s="4">
        <f>$L$2*B172/Data!D$504+$M$2*C172/Data!H$504+$N$2*D172/Data!L$504+$O$2*E172/Data!P$504</f>
        <v>10079.5745313934</v>
      </c>
      <c r="I172" s="4">
        <f t="shared" si="3"/>
        <v>-79.574531393400321</v>
      </c>
    </row>
    <row r="173" spans="1:9">
      <c r="A173" s="1">
        <f>Data!A176</f>
        <v>172</v>
      </c>
      <c r="B173" s="3">
        <f>Data!D$504*Data!D176/Data!D175</f>
        <v>6553.3885851435061</v>
      </c>
      <c r="C173" s="3">
        <f>Data!H$504*Data!H176/Data!H175</f>
        <v>7389.5012343602857</v>
      </c>
      <c r="D173" s="3">
        <f>Data!L$504*Data!L176/Data!L175</f>
        <v>15667.855325012062</v>
      </c>
      <c r="E173" s="3">
        <f>Data!P$504*Data!P176/Data!P175</f>
        <v>347.0054254220401</v>
      </c>
      <c r="G173" s="4">
        <f>$L$2*B173/Data!D$504+$M$2*C173/Data!H$504+$N$2*D173/Data!L$504+$O$2*E173/Data!P$504</f>
        <v>10128.241780004153</v>
      </c>
      <c r="I173" s="4">
        <f t="shared" si="3"/>
        <v>-128.24178000415304</v>
      </c>
    </row>
    <row r="174" spans="1:9">
      <c r="A174" s="1">
        <f>Data!A177</f>
        <v>173</v>
      </c>
      <c r="B174" s="3">
        <f>Data!D$504*Data!D177/Data!D176</f>
        <v>6502.8491635718128</v>
      </c>
      <c r="C174" s="3">
        <f>Data!H$504*Data!H177/Data!H176</f>
        <v>7279.7565577408004</v>
      </c>
      <c r="D174" s="3">
        <f>Data!L$504*Data!L177/Data!L176</f>
        <v>15571.173857604721</v>
      </c>
      <c r="E174" s="3">
        <f>Data!P$504*Data!P177/Data!P176</f>
        <v>342.68859000910794</v>
      </c>
      <c r="G174" s="4">
        <f>$L$2*B174/Data!D$504+$M$2*C174/Data!H$504+$N$2*D174/Data!L$504+$O$2*E174/Data!P$504</f>
        <v>10020.277136677425</v>
      </c>
      <c r="I174" s="4">
        <f t="shared" si="3"/>
        <v>-20.277136677425005</v>
      </c>
    </row>
    <row r="175" spans="1:9">
      <c r="A175" s="1">
        <f>Data!A178</f>
        <v>174</v>
      </c>
      <c r="B175" s="3">
        <f>Data!D$504*Data!D178/Data!D177</f>
        <v>6540.2697389520854</v>
      </c>
      <c r="C175" s="3">
        <f>Data!H$504*Data!H178/Data!H177</f>
        <v>7272.1754837209237</v>
      </c>
      <c r="D175" s="3">
        <f>Data!L$504*Data!L178/Data!L177</f>
        <v>15489.208974301924</v>
      </c>
      <c r="E175" s="3">
        <f>Data!P$504*Data!P178/Data!P177</f>
        <v>341.71745001958908</v>
      </c>
      <c r="G175" s="4">
        <f>$L$2*B175/Data!D$504+$M$2*C175/Data!H$504+$N$2*D175/Data!L$504+$O$2*E175/Data!P$504</f>
        <v>10029.230792779892</v>
      </c>
      <c r="I175" s="4">
        <f t="shared" si="3"/>
        <v>-29.230792779891999</v>
      </c>
    </row>
    <row r="176" spans="1:9">
      <c r="A176" s="1">
        <f>Data!A179</f>
        <v>175</v>
      </c>
      <c r="B176" s="3">
        <f>Data!D$504*Data!D179/Data!D178</f>
        <v>6526.7903311851123</v>
      </c>
      <c r="C176" s="3">
        <f>Data!H$504*Data!H179/Data!H178</f>
        <v>7261.4792263940099</v>
      </c>
      <c r="D176" s="3">
        <f>Data!L$504*Data!L179/Data!L178</f>
        <v>15772.67522821626</v>
      </c>
      <c r="E176" s="3">
        <f>Data!P$504*Data!P179/Data!P178</f>
        <v>339.7455605314023</v>
      </c>
      <c r="G176" s="4">
        <f>$L$2*B176/Data!D$504+$M$2*C176/Data!H$504+$N$2*D176/Data!L$504+$O$2*E176/Data!P$504</f>
        <v>10023.217359154576</v>
      </c>
      <c r="I176" s="4">
        <f t="shared" si="3"/>
        <v>-23.217359154576116</v>
      </c>
    </row>
    <row r="177" spans="1:9">
      <c r="A177" s="1">
        <f>Data!A180</f>
        <v>176</v>
      </c>
      <c r="B177" s="3">
        <f>Data!D$504*Data!D180/Data!D179</f>
        <v>6482.3169251517647</v>
      </c>
      <c r="C177" s="3">
        <f>Data!H$504*Data!H180/Data!H179</f>
        <v>7329.9447992630594</v>
      </c>
      <c r="D177" s="3">
        <f>Data!L$504*Data!L180/Data!L179</f>
        <v>15491.537418302678</v>
      </c>
      <c r="E177" s="3">
        <f>Data!P$504*Data!P180/Data!P179</f>
        <v>342.56122310609692</v>
      </c>
      <c r="G177" s="4">
        <f>$L$2*B177/Data!D$504+$M$2*C177/Data!H$504+$N$2*D177/Data!L$504+$O$2*E177/Data!P$504</f>
        <v>10022.518244641584</v>
      </c>
      <c r="I177" s="4">
        <f t="shared" si="3"/>
        <v>-22.518244641583806</v>
      </c>
    </row>
    <row r="178" spans="1:9">
      <c r="A178" s="1">
        <f>Data!A181</f>
        <v>177</v>
      </c>
      <c r="B178" s="3">
        <f>Data!D$504*Data!D181/Data!D180</f>
        <v>6436.2995710860114</v>
      </c>
      <c r="C178" s="3">
        <f>Data!H$504*Data!H181/Data!H180</f>
        <v>7188.9732690953242</v>
      </c>
      <c r="D178" s="3">
        <f>Data!L$504*Data!L181/Data!L180</f>
        <v>15195.610079799333</v>
      </c>
      <c r="E178" s="3">
        <f>Data!P$504*Data!P181/Data!P180</f>
        <v>339.89938647000707</v>
      </c>
      <c r="G178" s="4">
        <f>$L$2*B178/Data!D$504+$M$2*C178/Data!H$504+$N$2*D178/Data!L$504+$O$2*E178/Data!P$504</f>
        <v>9901.2824580911947</v>
      </c>
      <c r="I178" s="4">
        <f t="shared" si="3"/>
        <v>98.717541908805288</v>
      </c>
    </row>
    <row r="179" spans="1:9">
      <c r="A179" s="1">
        <f>Data!A182</f>
        <v>178</v>
      </c>
      <c r="B179" s="3">
        <f>Data!D$504*Data!D182/Data!D181</f>
        <v>6502.6850745846723</v>
      </c>
      <c r="C179" s="3">
        <f>Data!H$504*Data!H182/Data!H181</f>
        <v>7233.9399142297762</v>
      </c>
      <c r="D179" s="3">
        <f>Data!L$504*Data!L182/Data!L181</f>
        <v>15428.876280662467</v>
      </c>
      <c r="E179" s="3">
        <f>Data!P$504*Data!P182/Data!P181</f>
        <v>335.7876501117633</v>
      </c>
      <c r="G179" s="4">
        <f>$L$2*B179/Data!D$504+$M$2*C179/Data!H$504+$N$2*D179/Data!L$504+$O$2*E179/Data!P$504</f>
        <v>9951.7192482117243</v>
      </c>
      <c r="I179" s="4">
        <f t="shared" si="3"/>
        <v>48.280751788275666</v>
      </c>
    </row>
    <row r="180" spans="1:9">
      <c r="A180" s="1">
        <f>Data!A183</f>
        <v>179</v>
      </c>
      <c r="B180" s="3">
        <f>Data!D$504*Data!D183/Data!D182</f>
        <v>6585.0731005193411</v>
      </c>
      <c r="C180" s="3">
        <f>Data!H$504*Data!H183/Data!H182</f>
        <v>7265.3170962185659</v>
      </c>
      <c r="D180" s="3">
        <f>Data!L$504*Data!L183/Data!L182</f>
        <v>15753.682847211909</v>
      </c>
      <c r="E180" s="3">
        <f>Data!P$504*Data!P183/Data!P182</f>
        <v>348.89828439394313</v>
      </c>
      <c r="G180" s="4">
        <f>$L$2*B180/Data!D$504+$M$2*C180/Data!H$504+$N$2*D180/Data!L$504+$O$2*E180/Data!P$504</f>
        <v>10112.992489109638</v>
      </c>
      <c r="I180" s="4">
        <f t="shared" si="3"/>
        <v>-112.99248910963797</v>
      </c>
    </row>
    <row r="181" spans="1:9">
      <c r="A181" s="1">
        <f>Data!A184</f>
        <v>180</v>
      </c>
      <c r="B181" s="3">
        <f>Data!D$504*Data!D184/Data!D183</f>
        <v>6516.3214044254055</v>
      </c>
      <c r="C181" s="3">
        <f>Data!H$504*Data!H184/Data!H183</f>
        <v>7283.6236586125788</v>
      </c>
      <c r="D181" s="3">
        <f>Data!L$504*Data!L184/Data!L183</f>
        <v>15672.396043187689</v>
      </c>
      <c r="E181" s="3">
        <f>Data!P$504*Data!P184/Data!P183</f>
        <v>346.24670666756884</v>
      </c>
      <c r="G181" s="4">
        <f>$L$2*B181/Data!D$504+$M$2*C181/Data!H$504+$N$2*D181/Data!L$504+$O$2*E181/Data!P$504</f>
        <v>10057.49210831967</v>
      </c>
      <c r="I181" s="4">
        <f t="shared" si="3"/>
        <v>-57.492108319669569</v>
      </c>
    </row>
    <row r="182" spans="1:9">
      <c r="A182" s="1">
        <f>Data!A185</f>
        <v>181</v>
      </c>
      <c r="B182" s="3">
        <f>Data!D$504*Data!D185/Data!D184</f>
        <v>6481.1724834975503</v>
      </c>
      <c r="C182" s="3">
        <f>Data!H$504*Data!H185/Data!H184</f>
        <v>7304.7993462729064</v>
      </c>
      <c r="D182" s="3">
        <f>Data!L$504*Data!L185/Data!L184</f>
        <v>15409.118955125427</v>
      </c>
      <c r="E182" s="3">
        <f>Data!P$504*Data!P185/Data!P184</f>
        <v>340.67828890745869</v>
      </c>
      <c r="G182" s="4">
        <f>$L$2*B182/Data!D$504+$M$2*C182/Data!H$504+$N$2*D182/Data!L$504+$O$2*E182/Data!P$504</f>
        <v>9995.1014033239335</v>
      </c>
      <c r="I182" s="4">
        <f t="shared" si="3"/>
        <v>4.8985966760665178</v>
      </c>
    </row>
    <row r="183" spans="1:9">
      <c r="A183" s="1">
        <f>Data!A186</f>
        <v>182</v>
      </c>
      <c r="B183" s="3">
        <f>Data!D$504*Data!D186/Data!D185</f>
        <v>6567.2811530700446</v>
      </c>
      <c r="C183" s="3">
        <f>Data!H$504*Data!H186/Data!H185</f>
        <v>7224.309852055274</v>
      </c>
      <c r="D183" s="3">
        <f>Data!L$504*Data!L186/Data!L185</f>
        <v>15861.455277514018</v>
      </c>
      <c r="E183" s="3">
        <f>Data!P$504*Data!P186/Data!P185</f>
        <v>339.3228331009426</v>
      </c>
      <c r="G183" s="4">
        <f>$L$2*B183/Data!D$504+$M$2*C183/Data!H$504+$N$2*D183/Data!L$504+$O$2*E183/Data!P$504</f>
        <v>10036.02069901004</v>
      </c>
      <c r="I183" s="4">
        <f t="shared" si="3"/>
        <v>-36.020699010039607</v>
      </c>
    </row>
    <row r="184" spans="1:9">
      <c r="A184" s="1">
        <f>Data!A187</f>
        <v>183</v>
      </c>
      <c r="B184" s="3">
        <f>Data!D$504*Data!D187/Data!D186</f>
        <v>6506.3657577528556</v>
      </c>
      <c r="C184" s="3">
        <f>Data!H$504*Data!H187/Data!H186</f>
        <v>7303.428312177246</v>
      </c>
      <c r="D184" s="3">
        <f>Data!L$504*Data!L187/Data!L186</f>
        <v>15585.456493638778</v>
      </c>
      <c r="E184" s="3">
        <f>Data!P$504*Data!P187/Data!P186</f>
        <v>348.42467593398669</v>
      </c>
      <c r="G184" s="4">
        <f>$L$2*B184/Data!D$504+$M$2*C184/Data!H$504+$N$2*D184/Data!L$504+$O$2*E184/Data!P$504</f>
        <v>10066.693015367577</v>
      </c>
      <c r="I184" s="4">
        <f t="shared" si="3"/>
        <v>-66.693015367576663</v>
      </c>
    </row>
    <row r="185" spans="1:9">
      <c r="A185" s="1">
        <f>Data!A188</f>
        <v>184</v>
      </c>
      <c r="B185" s="3">
        <f>Data!D$504*Data!D188/Data!D187</f>
        <v>6508.940136973496</v>
      </c>
      <c r="C185" s="3">
        <f>Data!H$504*Data!H188/Data!H187</f>
        <v>7347.6000861758475</v>
      </c>
      <c r="D185" s="3">
        <f>Data!L$504*Data!L188/Data!L187</f>
        <v>15690.613705640129</v>
      </c>
      <c r="E185" s="3">
        <f>Data!P$504*Data!P188/Data!P187</f>
        <v>344.14082408805336</v>
      </c>
      <c r="G185" s="4">
        <f>$L$2*B185/Data!D$504+$M$2*C185/Data!H$504+$N$2*D185/Data!L$504+$O$2*E185/Data!P$504</f>
        <v>10068.259334706836</v>
      </c>
      <c r="I185" s="4">
        <f t="shared" si="3"/>
        <v>-68.259334706835944</v>
      </c>
    </row>
    <row r="186" spans="1:9">
      <c r="A186" s="1">
        <f>Data!A189</f>
        <v>185</v>
      </c>
      <c r="B186" s="3">
        <f>Data!D$504*Data!D189/Data!D188</f>
        <v>6473.7956127096195</v>
      </c>
      <c r="C186" s="3">
        <f>Data!H$504*Data!H189/Data!H188</f>
        <v>7229.5672596123668</v>
      </c>
      <c r="D186" s="3">
        <f>Data!L$504*Data!L189/Data!L188</f>
        <v>15545.517298764076</v>
      </c>
      <c r="E186" s="3">
        <f>Data!P$504*Data!P189/Data!P188</f>
        <v>341.93873938709947</v>
      </c>
      <c r="G186" s="4">
        <f>$L$2*B186/Data!D$504+$M$2*C186/Data!H$504+$N$2*D186/Data!L$504+$O$2*E186/Data!P$504</f>
        <v>9975.5979814354032</v>
      </c>
      <c r="I186" s="4">
        <f t="shared" si="3"/>
        <v>24.402018564596801</v>
      </c>
    </row>
    <row r="187" spans="1:9">
      <c r="A187" s="1">
        <f>Data!A190</f>
        <v>186</v>
      </c>
      <c r="B187" s="3">
        <f>Data!D$504*Data!D190/Data!D189</f>
        <v>6537.9902106455002</v>
      </c>
      <c r="C187" s="3">
        <f>Data!H$504*Data!H190/Data!H189</f>
        <v>7273.8038205167259</v>
      </c>
      <c r="D187" s="3">
        <f>Data!L$504*Data!L190/Data!L189</f>
        <v>15594.869679127858</v>
      </c>
      <c r="E187" s="3">
        <f>Data!P$504*Data!P190/Data!P189</f>
        <v>341.5718969080732</v>
      </c>
      <c r="G187" s="4">
        <f>$L$2*B187/Data!D$504+$M$2*C187/Data!H$504+$N$2*D187/Data!L$504+$O$2*E187/Data!P$504</f>
        <v>10034.448422401818</v>
      </c>
      <c r="I187" s="4">
        <f t="shared" si="3"/>
        <v>-34.448422401817879</v>
      </c>
    </row>
    <row r="188" spans="1:9">
      <c r="A188" s="1">
        <f>Data!A191</f>
        <v>187</v>
      </c>
      <c r="B188" s="3">
        <f>Data!D$504*Data!D191/Data!D190</f>
        <v>6505.0509322785083</v>
      </c>
      <c r="C188" s="3">
        <f>Data!H$504*Data!H191/Data!H190</f>
        <v>7264.2756207526709</v>
      </c>
      <c r="D188" s="3">
        <f>Data!L$504*Data!L191/Data!L190</f>
        <v>15587.052382916338</v>
      </c>
      <c r="E188" s="3">
        <f>Data!P$504*Data!P191/Data!P190</f>
        <v>343.45425646520658</v>
      </c>
      <c r="G188" s="4">
        <f>$L$2*B188/Data!D$504+$M$2*C188/Data!H$504+$N$2*D188/Data!L$504+$O$2*E188/Data!P$504</f>
        <v>10020.730589603345</v>
      </c>
      <c r="I188" s="4">
        <f t="shared" si="3"/>
        <v>-20.730589603344924</v>
      </c>
    </row>
    <row r="189" spans="1:9">
      <c r="A189" s="1">
        <f>Data!A192</f>
        <v>188</v>
      </c>
      <c r="B189" s="3">
        <f>Data!D$504*Data!D192/Data!D191</f>
        <v>6491.0737534753216</v>
      </c>
      <c r="C189" s="3">
        <f>Data!H$504*Data!H192/Data!H191</f>
        <v>7221.4172103762221</v>
      </c>
      <c r="D189" s="3">
        <f>Data!L$504*Data!L192/Data!L191</f>
        <v>15595.520076517661</v>
      </c>
      <c r="E189" s="3">
        <f>Data!P$504*Data!P192/Data!P191</f>
        <v>340.16146489223092</v>
      </c>
      <c r="G189" s="4">
        <f>$L$2*B189/Data!D$504+$M$2*C189/Data!H$504+$N$2*D189/Data!L$504+$O$2*E189/Data!P$504</f>
        <v>9975.6914826765442</v>
      </c>
      <c r="I189" s="4">
        <f t="shared" si="3"/>
        <v>24.308517323455817</v>
      </c>
    </row>
    <row r="190" spans="1:9">
      <c r="A190" s="1">
        <f>Data!A193</f>
        <v>189</v>
      </c>
      <c r="B190" s="3">
        <f>Data!D$504*Data!D193/Data!D192</f>
        <v>6493.610091291298</v>
      </c>
      <c r="C190" s="3">
        <f>Data!H$504*Data!H193/Data!H192</f>
        <v>7318.1003967738025</v>
      </c>
      <c r="D190" s="3">
        <f>Data!L$504*Data!L193/Data!L192</f>
        <v>15535.768918826514</v>
      </c>
      <c r="E190" s="3">
        <f>Data!P$504*Data!P193/Data!P192</f>
        <v>345.24460786809652</v>
      </c>
      <c r="G190" s="4">
        <f>$L$2*B190/Data!D$504+$M$2*C190/Data!H$504+$N$2*D190/Data!L$504+$O$2*E190/Data!P$504</f>
        <v>10043.112214523477</v>
      </c>
      <c r="I190" s="4">
        <f t="shared" si="3"/>
        <v>-43.112214523476723</v>
      </c>
    </row>
    <row r="191" spans="1:9">
      <c r="A191" s="1">
        <f>Data!A194</f>
        <v>190</v>
      </c>
      <c r="B191" s="3">
        <f>Data!D$504*Data!D194/Data!D193</f>
        <v>6479.7211722259744</v>
      </c>
      <c r="C191" s="3">
        <f>Data!H$504*Data!H194/Data!H193</f>
        <v>7259.394685068648</v>
      </c>
      <c r="D191" s="3">
        <f>Data!L$504*Data!L194/Data!L193</f>
        <v>15567.838983626621</v>
      </c>
      <c r="E191" s="3">
        <f>Data!P$504*Data!P194/Data!P193</f>
        <v>338.35802415848497</v>
      </c>
      <c r="G191" s="4">
        <f>$L$2*B191/Data!D$504+$M$2*C191/Data!H$504+$N$2*D191/Data!L$504+$O$2*E191/Data!P$504</f>
        <v>9972.0777581002931</v>
      </c>
      <c r="I191" s="4">
        <f t="shared" si="3"/>
        <v>27.922241899706933</v>
      </c>
    </row>
    <row r="192" spans="1:9">
      <c r="A192" s="1">
        <f>Data!A195</f>
        <v>191</v>
      </c>
      <c r="B192" s="3">
        <f>Data!D$504*Data!D195/Data!D194</f>
        <v>6541.290674741942</v>
      </c>
      <c r="C192" s="3">
        <f>Data!H$504*Data!H195/Data!H194</f>
        <v>7260.5712478875239</v>
      </c>
      <c r="D192" s="3">
        <f>Data!L$504*Data!L195/Data!L194</f>
        <v>15604.353140064261</v>
      </c>
      <c r="E192" s="3">
        <f>Data!P$504*Data!P195/Data!P194</f>
        <v>343.95628837153822</v>
      </c>
      <c r="G192" s="4">
        <f>$L$2*B192/Data!D$504+$M$2*C192/Data!H$504+$N$2*D192/Data!L$504+$O$2*E192/Data!P$504</f>
        <v>10045.56246168546</v>
      </c>
      <c r="I192" s="4">
        <f t="shared" si="3"/>
        <v>-45.562461685460221</v>
      </c>
    </row>
    <row r="193" spans="1:9">
      <c r="A193" s="1">
        <f>Data!A196</f>
        <v>192</v>
      </c>
      <c r="B193" s="3">
        <f>Data!D$504*Data!D196/Data!D195</f>
        <v>6471.0848272227186</v>
      </c>
      <c r="C193" s="3">
        <f>Data!H$504*Data!H196/Data!H195</f>
        <v>7274.0576074733608</v>
      </c>
      <c r="D193" s="3">
        <f>Data!L$504*Data!L196/Data!L195</f>
        <v>15606.910542793208</v>
      </c>
      <c r="E193" s="3">
        <f>Data!P$504*Data!P196/Data!P195</f>
        <v>343.69262759198125</v>
      </c>
      <c r="G193" s="4">
        <f>$L$2*B193/Data!D$504+$M$2*C193/Data!H$504+$N$2*D193/Data!L$504+$O$2*E193/Data!P$504</f>
        <v>10006.532622974053</v>
      </c>
      <c r="I193" s="4">
        <f t="shared" si="3"/>
        <v>-6.5326229740530835</v>
      </c>
    </row>
    <row r="194" spans="1:9">
      <c r="A194" s="1">
        <f>Data!A197</f>
        <v>193</v>
      </c>
      <c r="B194" s="3">
        <f>Data!D$504*Data!D197/Data!D196</f>
        <v>6488.9955481079523</v>
      </c>
      <c r="C194" s="3">
        <f>Data!H$504*Data!H197/Data!H196</f>
        <v>7242.2630124218886</v>
      </c>
      <c r="D194" s="3">
        <f>Data!L$504*Data!L197/Data!L196</f>
        <v>15519.839060621165</v>
      </c>
      <c r="E194" s="3">
        <f>Data!P$504*Data!P197/Data!P196</f>
        <v>341.00279994277582</v>
      </c>
      <c r="G194" s="4">
        <f>$L$2*B194/Data!D$504+$M$2*C194/Data!H$504+$N$2*D194/Data!L$504+$O$2*E194/Data!P$504</f>
        <v>9983.0816392943889</v>
      </c>
      <c r="I194" s="4">
        <f t="shared" ref="I194:I257" si="4">10000-G194</f>
        <v>16.918360705611121</v>
      </c>
    </row>
    <row r="195" spans="1:9">
      <c r="A195" s="1">
        <f>Data!A198</f>
        <v>194</v>
      </c>
      <c r="B195" s="3">
        <f>Data!D$504*Data!D198/Data!D197</f>
        <v>6454.064627024115</v>
      </c>
      <c r="C195" s="3">
        <f>Data!H$504*Data!H198/Data!H197</f>
        <v>7286.795941950887</v>
      </c>
      <c r="D195" s="3">
        <f>Data!L$504*Data!L198/Data!L197</f>
        <v>15473.498413394227</v>
      </c>
      <c r="E195" s="3">
        <f>Data!P$504*Data!P198/Data!P197</f>
        <v>339.70458598083906</v>
      </c>
      <c r="G195" s="4">
        <f>$L$2*B195/Data!D$504+$M$2*C195/Data!H$504+$N$2*D195/Data!L$504+$O$2*E195/Data!P$504</f>
        <v>9969.4139817089526</v>
      </c>
      <c r="I195" s="4">
        <f t="shared" si="4"/>
        <v>30.586018291047367</v>
      </c>
    </row>
    <row r="196" spans="1:9">
      <c r="A196" s="1">
        <f>Data!A199</f>
        <v>195</v>
      </c>
      <c r="B196" s="3">
        <f>Data!D$504*Data!D199/Data!D198</f>
        <v>6444.7240919641436</v>
      </c>
      <c r="C196" s="3">
        <f>Data!H$504*Data!H199/Data!H198</f>
        <v>7238.3935615804185</v>
      </c>
      <c r="D196" s="3">
        <f>Data!L$504*Data!L199/Data!L198</f>
        <v>15488.506448114407</v>
      </c>
      <c r="E196" s="3">
        <f>Data!P$504*Data!P199/Data!P198</f>
        <v>340.52308848780513</v>
      </c>
      <c r="G196" s="4">
        <f>$L$2*B196/Data!D$504+$M$2*C196/Data!H$504+$N$2*D196/Data!L$504+$O$2*E196/Data!P$504</f>
        <v>9949.4000192240528</v>
      </c>
      <c r="I196" s="4">
        <f t="shared" si="4"/>
        <v>50.599980775947188</v>
      </c>
    </row>
    <row r="197" spans="1:9">
      <c r="A197" s="1">
        <f>Data!A200</f>
        <v>196</v>
      </c>
      <c r="B197" s="3">
        <f>Data!D$504*Data!D200/Data!D199</f>
        <v>6482.9172514459087</v>
      </c>
      <c r="C197" s="3">
        <f>Data!H$504*Data!H200/Data!H199</f>
        <v>7156.4667189060401</v>
      </c>
      <c r="D197" s="3">
        <f>Data!L$504*Data!L200/Data!L199</f>
        <v>15274.410730390147</v>
      </c>
      <c r="E197" s="3">
        <f>Data!P$504*Data!P200/Data!P199</f>
        <v>335.1186728298249</v>
      </c>
      <c r="G197" s="4">
        <f>$L$2*B197/Data!D$504+$M$2*C197/Data!H$504+$N$2*D197/Data!L$504+$O$2*E197/Data!P$504</f>
        <v>9893.6600383672012</v>
      </c>
      <c r="I197" s="4">
        <f t="shared" si="4"/>
        <v>106.3399616327988</v>
      </c>
    </row>
    <row r="198" spans="1:9">
      <c r="A198" s="1">
        <f>Data!A201</f>
        <v>197</v>
      </c>
      <c r="B198" s="3">
        <f>Data!D$504*Data!D201/Data!D200</f>
        <v>6591.487431677896</v>
      </c>
      <c r="C198" s="3">
        <f>Data!H$504*Data!H201/Data!H200</f>
        <v>7224.1950231140463</v>
      </c>
      <c r="D198" s="3">
        <f>Data!L$504*Data!L201/Data!L200</f>
        <v>15691.266285202732</v>
      </c>
      <c r="E198" s="3">
        <f>Data!P$504*Data!P201/Data!P200</f>
        <v>345.34596509487051</v>
      </c>
      <c r="G198" s="4">
        <f>$L$2*B198/Data!D$504+$M$2*C198/Data!H$504+$N$2*D198/Data!L$504+$O$2*E198/Data!P$504</f>
        <v>10075.148520948176</v>
      </c>
      <c r="I198" s="4">
        <f t="shared" si="4"/>
        <v>-75.148520948176156</v>
      </c>
    </row>
    <row r="199" spans="1:9">
      <c r="A199" s="1">
        <f>Data!A202</f>
        <v>198</v>
      </c>
      <c r="B199" s="3">
        <f>Data!D$504*Data!D202/Data!D201</f>
        <v>6496.1401370000003</v>
      </c>
      <c r="C199" s="3">
        <f>Data!H$504*Data!H202/Data!H201</f>
        <v>7378.4168642894438</v>
      </c>
      <c r="D199" s="3">
        <f>Data!L$504*Data!L202/Data!L201</f>
        <v>15590.221589338418</v>
      </c>
      <c r="E199" s="3">
        <f>Data!P$504*Data!P202/Data!P201</f>
        <v>347.32345882837654</v>
      </c>
      <c r="G199" s="4">
        <f>$L$2*B199/Data!D$504+$M$2*C199/Data!H$504+$N$2*D199/Data!L$504+$O$2*E199/Data!P$504</f>
        <v>10085.27176589137</v>
      </c>
      <c r="I199" s="4">
        <f t="shared" si="4"/>
        <v>-85.271765891369796</v>
      </c>
    </row>
    <row r="200" spans="1:9">
      <c r="A200" s="1">
        <f>Data!A203</f>
        <v>199</v>
      </c>
      <c r="B200" s="3">
        <f>Data!D$504*Data!D203/Data!D202</f>
        <v>6561.3614634699234</v>
      </c>
      <c r="C200" s="3">
        <f>Data!H$504*Data!H203/Data!H202</f>
        <v>7201.4540182002338</v>
      </c>
      <c r="D200" s="3">
        <f>Data!L$504*Data!L203/Data!L202</f>
        <v>15686.178623042557</v>
      </c>
      <c r="E200" s="3">
        <f>Data!P$504*Data!P203/Data!P202</f>
        <v>338.72778972433133</v>
      </c>
      <c r="G200" s="4">
        <f>$L$2*B200/Data!D$504+$M$2*C200/Data!H$504+$N$2*D200/Data!L$504+$O$2*E200/Data!P$504</f>
        <v>10008.166243698919</v>
      </c>
      <c r="I200" s="4">
        <f t="shared" si="4"/>
        <v>-8.166243698919061</v>
      </c>
    </row>
    <row r="201" spans="1:9">
      <c r="A201" s="1">
        <f>Data!A204</f>
        <v>200</v>
      </c>
      <c r="B201" s="3">
        <f>Data!D$504*Data!D204/Data!D203</f>
        <v>6492.7023238320007</v>
      </c>
      <c r="C201" s="3">
        <f>Data!H$504*Data!H204/Data!H203</f>
        <v>7400.406250122358</v>
      </c>
      <c r="D201" s="3">
        <f>Data!L$504*Data!L204/Data!L203</f>
        <v>15728.091911373953</v>
      </c>
      <c r="E201" s="3">
        <f>Data!P$504*Data!P204/Data!P203</f>
        <v>342.29964534148735</v>
      </c>
      <c r="G201" s="4">
        <f>$L$2*B201/Data!D$504+$M$2*C201/Data!H$504+$N$2*D201/Data!L$504+$O$2*E201/Data!P$504</f>
        <v>10071.741474186232</v>
      </c>
      <c r="I201" s="4">
        <f t="shared" si="4"/>
        <v>-71.741474186232153</v>
      </c>
    </row>
    <row r="202" spans="1:9">
      <c r="A202" s="1">
        <f>Data!A205</f>
        <v>201</v>
      </c>
      <c r="B202" s="3">
        <f>Data!D$504*Data!D205/Data!D204</f>
        <v>6528.7739618378591</v>
      </c>
      <c r="C202" s="3">
        <f>Data!H$504*Data!H205/Data!H204</f>
        <v>7278.0600374591495</v>
      </c>
      <c r="D202" s="3">
        <f>Data!L$504*Data!L205/Data!L204</f>
        <v>15670.362128972043</v>
      </c>
      <c r="E202" s="3">
        <f>Data!P$504*Data!P205/Data!P204</f>
        <v>342.92760344120984</v>
      </c>
      <c r="G202" s="4">
        <f>$L$2*B202/Data!D$504+$M$2*C202/Data!H$504+$N$2*D202/Data!L$504+$O$2*E202/Data!P$504</f>
        <v>10043.319092585863</v>
      </c>
      <c r="I202" s="4">
        <f t="shared" si="4"/>
        <v>-43.319092585863473</v>
      </c>
    </row>
    <row r="203" spans="1:9">
      <c r="A203" s="1">
        <f>Data!A206</f>
        <v>202</v>
      </c>
      <c r="B203" s="3">
        <f>Data!D$504*Data!D206/Data!D205</f>
        <v>6520.2913238953306</v>
      </c>
      <c r="C203" s="3">
        <f>Data!H$504*Data!H206/Data!H205</f>
        <v>7319.4766460310984</v>
      </c>
      <c r="D203" s="3">
        <f>Data!L$504*Data!L206/Data!L205</f>
        <v>15578.844108022106</v>
      </c>
      <c r="E203" s="3">
        <f>Data!P$504*Data!P206/Data!P205</f>
        <v>344.73630722965362</v>
      </c>
      <c r="G203" s="4">
        <f>$L$2*B203/Data!D$504+$M$2*C203/Data!H$504+$N$2*D203/Data!L$504+$O$2*E203/Data!P$504</f>
        <v>10059.909684808512</v>
      </c>
      <c r="I203" s="4">
        <f t="shared" si="4"/>
        <v>-59.909684808511884</v>
      </c>
    </row>
    <row r="204" spans="1:9">
      <c r="A204" s="1">
        <f>Data!A207</f>
        <v>203</v>
      </c>
      <c r="B204" s="3">
        <f>Data!D$504*Data!D207/Data!D206</f>
        <v>6495.4742158495465</v>
      </c>
      <c r="C204" s="3">
        <f>Data!H$504*Data!H207/Data!H206</f>
        <v>7303.5376284021268</v>
      </c>
      <c r="D204" s="3">
        <f>Data!L$504*Data!L207/Data!L206</f>
        <v>15621.416150317167</v>
      </c>
      <c r="E204" s="3">
        <f>Data!P$504*Data!P207/Data!P206</f>
        <v>342.31028961142249</v>
      </c>
      <c r="G204" s="4">
        <f>$L$2*B204/Data!D$504+$M$2*C204/Data!H$504+$N$2*D204/Data!L$504+$O$2*E204/Data!P$504</f>
        <v>10026.590416506049</v>
      </c>
      <c r="I204" s="4">
        <f t="shared" si="4"/>
        <v>-26.590416506049223</v>
      </c>
    </row>
    <row r="205" spans="1:9">
      <c r="A205" s="1">
        <f>Data!A208</f>
        <v>204</v>
      </c>
      <c r="B205" s="3">
        <f>Data!D$504*Data!D208/Data!D207</f>
        <v>6477.3001442857794</v>
      </c>
      <c r="C205" s="3">
        <f>Data!H$504*Data!H208/Data!H207</f>
        <v>7255.4205843081409</v>
      </c>
      <c r="D205" s="3">
        <f>Data!L$504*Data!L208/Data!L207</f>
        <v>15441.963485860293</v>
      </c>
      <c r="E205" s="3">
        <f>Data!P$504*Data!P208/Data!P207</f>
        <v>342.59414723384663</v>
      </c>
      <c r="G205" s="4">
        <f>$L$2*B205/Data!D$504+$M$2*C205/Data!H$504+$N$2*D205/Data!L$504+$O$2*E205/Data!P$504</f>
        <v>9985.6155306983819</v>
      </c>
      <c r="I205" s="4">
        <f t="shared" si="4"/>
        <v>14.384469301618083</v>
      </c>
    </row>
    <row r="206" spans="1:9">
      <c r="A206" s="1">
        <f>Data!A209</f>
        <v>205</v>
      </c>
      <c r="B206" s="3">
        <f>Data!D$504*Data!D209/Data!D208</f>
        <v>6442.8971609726013</v>
      </c>
      <c r="C206" s="3">
        <f>Data!H$504*Data!H209/Data!H208</f>
        <v>7088.3956604560954</v>
      </c>
      <c r="D206" s="3">
        <f>Data!L$504*Data!L209/Data!L208</f>
        <v>15241.950179274791</v>
      </c>
      <c r="E206" s="3">
        <f>Data!P$504*Data!P209/Data!P208</f>
        <v>344.14575638263693</v>
      </c>
      <c r="G206" s="4">
        <f>$L$2*B206/Data!D$504+$M$2*C206/Data!H$504+$N$2*D206/Data!L$504+$O$2*E206/Data!P$504</f>
        <v>9891.5690618263088</v>
      </c>
      <c r="I206" s="4">
        <f t="shared" si="4"/>
        <v>108.43093817369117</v>
      </c>
    </row>
    <row r="207" spans="1:9">
      <c r="A207" s="1">
        <f>Data!A210</f>
        <v>206</v>
      </c>
      <c r="B207" s="3">
        <f>Data!D$504*Data!D210/Data!D209</f>
        <v>6491.1828233894566</v>
      </c>
      <c r="C207" s="3">
        <f>Data!H$504*Data!H210/Data!H209</f>
        <v>7249.4563379062347</v>
      </c>
      <c r="D207" s="3">
        <f>Data!L$504*Data!L210/Data!L209</f>
        <v>15405.146910458376</v>
      </c>
      <c r="E207" s="3">
        <f>Data!P$504*Data!P210/Data!P209</f>
        <v>333.91523222007493</v>
      </c>
      <c r="G207" s="4">
        <f>$L$2*B207/Data!D$504+$M$2*C207/Data!H$504+$N$2*D207/Data!L$504+$O$2*E207/Data!P$504</f>
        <v>9938.5765246872616</v>
      </c>
      <c r="I207" s="4">
        <f t="shared" si="4"/>
        <v>61.423475312738447</v>
      </c>
    </row>
    <row r="208" spans="1:9">
      <c r="A208" s="1">
        <f>Data!A211</f>
        <v>207</v>
      </c>
      <c r="B208" s="3">
        <f>Data!D$504*Data!D211/Data!D210</f>
        <v>6542.79999694658</v>
      </c>
      <c r="C208" s="3">
        <f>Data!H$504*Data!H211/Data!H210</f>
        <v>7282.7456339089358</v>
      </c>
      <c r="D208" s="3">
        <f>Data!L$504*Data!L211/Data!L210</f>
        <v>15706.18196563637</v>
      </c>
      <c r="E208" s="3">
        <f>Data!P$504*Data!P211/Data!P210</f>
        <v>349.41212600491224</v>
      </c>
      <c r="G208" s="4">
        <f>$L$2*B208/Data!D$504+$M$2*C208/Data!H$504+$N$2*D208/Data!L$504+$O$2*E208/Data!P$504</f>
        <v>10094.117818102975</v>
      </c>
      <c r="I208" s="4">
        <f t="shared" si="4"/>
        <v>-94.117818102975434</v>
      </c>
    </row>
    <row r="209" spans="1:9">
      <c r="A209" s="1">
        <f>Data!A212</f>
        <v>208</v>
      </c>
      <c r="B209" s="3">
        <f>Data!D$504*Data!D212/Data!D211</f>
        <v>6466.066495759851</v>
      </c>
      <c r="C209" s="3">
        <f>Data!H$504*Data!H212/Data!H211</f>
        <v>7243.5939251563195</v>
      </c>
      <c r="D209" s="3">
        <f>Data!L$504*Data!L212/Data!L211</f>
        <v>15476.034798006045</v>
      </c>
      <c r="E209" s="3">
        <f>Data!P$504*Data!P212/Data!P211</f>
        <v>342.45350259501771</v>
      </c>
      <c r="G209" s="4">
        <f>$L$2*B209/Data!D$504+$M$2*C209/Data!H$504+$N$2*D209/Data!L$504+$O$2*E209/Data!P$504</f>
        <v>9975.177997802044</v>
      </c>
      <c r="I209" s="4">
        <f t="shared" si="4"/>
        <v>24.822002197955953</v>
      </c>
    </row>
    <row r="210" spans="1:9">
      <c r="A210" s="1">
        <f>Data!A213</f>
        <v>209</v>
      </c>
      <c r="B210" s="3">
        <f>Data!D$504*Data!D213/Data!D212</f>
        <v>6520.4775427431841</v>
      </c>
      <c r="C210" s="3">
        <f>Data!H$504*Data!H213/Data!H212</f>
        <v>7258.3671906837535</v>
      </c>
      <c r="D210" s="3">
        <f>Data!L$504*Data!L213/Data!L212</f>
        <v>15494.894415239389</v>
      </c>
      <c r="E210" s="3">
        <f>Data!P$504*Data!P213/Data!P212</f>
        <v>336.6902327399979</v>
      </c>
      <c r="G210" s="4">
        <f>$L$2*B210/Data!D$504+$M$2*C210/Data!H$504+$N$2*D210/Data!L$504+$O$2*E210/Data!P$504</f>
        <v>9982.3019843614511</v>
      </c>
      <c r="I210" s="4">
        <f t="shared" si="4"/>
        <v>17.698015638548895</v>
      </c>
    </row>
    <row r="211" spans="1:9">
      <c r="A211" s="1">
        <f>Data!A214</f>
        <v>210</v>
      </c>
      <c r="B211" s="3">
        <f>Data!D$504*Data!D214/Data!D213</f>
        <v>6540.1766799884563</v>
      </c>
      <c r="C211" s="3">
        <f>Data!H$504*Data!H214/Data!H213</f>
        <v>7234.4693528525277</v>
      </c>
      <c r="D211" s="3">
        <f>Data!L$504*Data!L214/Data!L213</f>
        <v>15668.509456065214</v>
      </c>
      <c r="E211" s="3">
        <f>Data!P$504*Data!P214/Data!P213</f>
        <v>344.36972482461113</v>
      </c>
      <c r="G211" s="4">
        <f>$L$2*B211/Data!D$504+$M$2*C211/Data!H$504+$N$2*D211/Data!L$504+$O$2*E211/Data!P$504</f>
        <v>10040.629253350127</v>
      </c>
      <c r="I211" s="4">
        <f t="shared" si="4"/>
        <v>-40.629253350127328</v>
      </c>
    </row>
    <row r="212" spans="1:9">
      <c r="A212" s="1">
        <f>Data!A215</f>
        <v>211</v>
      </c>
      <c r="B212" s="3">
        <f>Data!D$504*Data!D215/Data!D214</f>
        <v>6571.3489618158774</v>
      </c>
      <c r="C212" s="3">
        <f>Data!H$504*Data!H215/Data!H214</f>
        <v>7292.3374497883524</v>
      </c>
      <c r="D212" s="3">
        <f>Data!L$504*Data!L215/Data!L214</f>
        <v>15691.550143611834</v>
      </c>
      <c r="E212" s="3">
        <f>Data!P$504*Data!P215/Data!P214</f>
        <v>345.78461933713191</v>
      </c>
      <c r="G212" s="4">
        <f>$L$2*B212/Data!D$504+$M$2*C212/Data!H$504+$N$2*D212/Data!L$504+$O$2*E212/Data!P$504</f>
        <v>10093.508912177265</v>
      </c>
      <c r="I212" s="4">
        <f t="shared" si="4"/>
        <v>-93.508912177265302</v>
      </c>
    </row>
    <row r="213" spans="1:9">
      <c r="A213" s="1">
        <f>Data!A216</f>
        <v>212</v>
      </c>
      <c r="B213" s="3">
        <f>Data!D$504*Data!D216/Data!D215</f>
        <v>6496.4916505498222</v>
      </c>
      <c r="C213" s="3">
        <f>Data!H$504*Data!H216/Data!H215</f>
        <v>7318.3745284531151</v>
      </c>
      <c r="D213" s="3">
        <f>Data!L$504*Data!L216/Data!L215</f>
        <v>15566.863759774977</v>
      </c>
      <c r="E213" s="3">
        <f>Data!P$504*Data!P216/Data!P215</f>
        <v>340.55487956534711</v>
      </c>
      <c r="G213" s="4">
        <f>$L$2*B213/Data!D$504+$M$2*C213/Data!H$504+$N$2*D213/Data!L$504+$O$2*E213/Data!P$504</f>
        <v>10019.576529655231</v>
      </c>
      <c r="I213" s="4">
        <f t="shared" si="4"/>
        <v>-19.576529655230843</v>
      </c>
    </row>
    <row r="214" spans="1:9">
      <c r="A214" s="1">
        <f>Data!A217</f>
        <v>213</v>
      </c>
      <c r="B214" s="3">
        <f>Data!D$504*Data!D217/Data!D216</f>
        <v>6510.1063522919958</v>
      </c>
      <c r="C214" s="3">
        <f>Data!H$504*Data!H217/Data!H216</f>
        <v>7351.482513776381</v>
      </c>
      <c r="D214" s="3">
        <f>Data!L$504*Data!L217/Data!L216</f>
        <v>15668.015347876068</v>
      </c>
      <c r="E214" s="3">
        <f>Data!P$504*Data!P217/Data!P216</f>
        <v>345.77242808852634</v>
      </c>
      <c r="G214" s="4">
        <f>$L$2*B214/Data!D$504+$M$2*C214/Data!H$504+$N$2*D214/Data!L$504+$O$2*E214/Data!P$504</f>
        <v>10078.669850172404</v>
      </c>
      <c r="I214" s="4">
        <f t="shared" si="4"/>
        <v>-78.66985017240404</v>
      </c>
    </row>
    <row r="215" spans="1:9">
      <c r="A215" s="1">
        <f>Data!A218</f>
        <v>214</v>
      </c>
      <c r="B215" s="3">
        <f>Data!D$504*Data!D218/Data!D217</f>
        <v>6511.1739029908767</v>
      </c>
      <c r="C215" s="3">
        <f>Data!H$504*Data!H218/Data!H217</f>
        <v>7279.2914785800431</v>
      </c>
      <c r="D215" s="3">
        <f>Data!L$504*Data!L218/Data!L217</f>
        <v>15585.668776314706</v>
      </c>
      <c r="E215" s="3">
        <f>Data!P$504*Data!P218/Data!P217</f>
        <v>341.92158026596013</v>
      </c>
      <c r="G215" s="4">
        <f>$L$2*B215/Data!D$504+$M$2*C215/Data!H$504+$N$2*D215/Data!L$504+$O$2*E215/Data!P$504</f>
        <v>10021.658241863131</v>
      </c>
      <c r="I215" s="4">
        <f t="shared" si="4"/>
        <v>-21.658241863131479</v>
      </c>
    </row>
    <row r="216" spans="1:9">
      <c r="A216" s="1">
        <f>Data!A219</f>
        <v>215</v>
      </c>
      <c r="B216" s="3">
        <f>Data!D$504*Data!D219/Data!D218</f>
        <v>6526.318996571149</v>
      </c>
      <c r="C216" s="3">
        <f>Data!H$504*Data!H219/Data!H218</f>
        <v>7232.6025248680926</v>
      </c>
      <c r="D216" s="3">
        <f>Data!L$504*Data!L219/Data!L218</f>
        <v>15546.503146301156</v>
      </c>
      <c r="E216" s="3">
        <f>Data!P$504*Data!P219/Data!P218</f>
        <v>342.50406681358623</v>
      </c>
      <c r="G216" s="4">
        <f>$L$2*B216/Data!D$504+$M$2*C216/Data!H$504+$N$2*D216/Data!L$504+$O$2*E216/Data!P$504</f>
        <v>10012.563686425556</v>
      </c>
      <c r="I216" s="4">
        <f t="shared" si="4"/>
        <v>-12.563686425555716</v>
      </c>
    </row>
    <row r="217" spans="1:9">
      <c r="A217" s="1">
        <f>Data!A220</f>
        <v>216</v>
      </c>
      <c r="B217" s="3">
        <f>Data!D$504*Data!D220/Data!D219</f>
        <v>6503.0597532996635</v>
      </c>
      <c r="C217" s="3">
        <f>Data!H$504*Data!H220/Data!H219</f>
        <v>7252.6601461902392</v>
      </c>
      <c r="D217" s="3">
        <f>Data!L$504*Data!L220/Data!L219</f>
        <v>15519.182506468218</v>
      </c>
      <c r="E217" s="3">
        <f>Data!P$504*Data!P220/Data!P219</f>
        <v>341.13209446850414</v>
      </c>
      <c r="G217" s="4">
        <f>$L$2*B217/Data!D$504+$M$2*C217/Data!H$504+$N$2*D217/Data!L$504+$O$2*E217/Data!P$504</f>
        <v>9996.7547796907402</v>
      </c>
      <c r="I217" s="4">
        <f t="shared" si="4"/>
        <v>3.2452203092598211</v>
      </c>
    </row>
    <row r="218" spans="1:9">
      <c r="A218" s="1">
        <f>Data!A221</f>
        <v>217</v>
      </c>
      <c r="B218" s="3">
        <f>Data!D$504*Data!D221/Data!D220</f>
        <v>6458.6934218550668</v>
      </c>
      <c r="C218" s="3">
        <f>Data!H$504*Data!H221/Data!H220</f>
        <v>7262.0664607611125</v>
      </c>
      <c r="D218" s="3">
        <f>Data!L$504*Data!L221/Data!L220</f>
        <v>15490.769783534881</v>
      </c>
      <c r="E218" s="3">
        <f>Data!P$504*Data!P221/Data!P220</f>
        <v>343.44048308394036</v>
      </c>
      <c r="G218" s="4">
        <f>$L$2*B218/Data!D$504+$M$2*C218/Data!H$504+$N$2*D218/Data!L$504+$O$2*E218/Data!P$504</f>
        <v>9984.9962833808604</v>
      </c>
      <c r="I218" s="4">
        <f t="shared" si="4"/>
        <v>15.003716619139595</v>
      </c>
    </row>
    <row r="219" spans="1:9">
      <c r="A219" s="1">
        <f>Data!A222</f>
        <v>218</v>
      </c>
      <c r="B219" s="3">
        <f>Data!D$504*Data!D222/Data!D221</f>
        <v>6519.2781960347993</v>
      </c>
      <c r="C219" s="3">
        <f>Data!H$504*Data!H222/Data!H221</f>
        <v>7247.8470461784063</v>
      </c>
      <c r="D219" s="3">
        <f>Data!L$504*Data!L222/Data!L221</f>
        <v>15593.493828868739</v>
      </c>
      <c r="E219" s="3">
        <f>Data!P$504*Data!P222/Data!P221</f>
        <v>341.28360273715788</v>
      </c>
      <c r="G219" s="4">
        <f>$L$2*B219/Data!D$504+$M$2*C219/Data!H$504+$N$2*D219/Data!L$504+$O$2*E219/Data!P$504</f>
        <v>10010.418828067512</v>
      </c>
      <c r="I219" s="4">
        <f t="shared" si="4"/>
        <v>-10.41882806751164</v>
      </c>
    </row>
    <row r="220" spans="1:9">
      <c r="A220" s="1">
        <f>Data!A223</f>
        <v>219</v>
      </c>
      <c r="B220" s="3">
        <f>Data!D$504*Data!D223/Data!D222</f>
        <v>6496.4657891906381</v>
      </c>
      <c r="C220" s="3">
        <f>Data!H$504*Data!H223/Data!H222</f>
        <v>7260.7528758801327</v>
      </c>
      <c r="D220" s="3">
        <f>Data!L$504*Data!L223/Data!L222</f>
        <v>15655.862948801538</v>
      </c>
      <c r="E220" s="3">
        <f>Data!P$504*Data!P223/Data!P222</f>
        <v>342.75881818013005</v>
      </c>
      <c r="G220" s="4">
        <f>$L$2*B220/Data!D$504+$M$2*C220/Data!H$504+$N$2*D220/Data!L$504+$O$2*E220/Data!P$504</f>
        <v>10014.34871478628</v>
      </c>
      <c r="I220" s="4">
        <f t="shared" si="4"/>
        <v>-14.348714786279743</v>
      </c>
    </row>
    <row r="221" spans="1:9">
      <c r="A221" s="1">
        <f>Data!A224</f>
        <v>220</v>
      </c>
      <c r="B221" s="3">
        <f>Data!D$504*Data!D224/Data!D223</f>
        <v>6539.7308305089218</v>
      </c>
      <c r="C221" s="3">
        <f>Data!H$504*Data!H224/Data!H223</f>
        <v>7261.9565593272773</v>
      </c>
      <c r="D221" s="3">
        <f>Data!L$504*Data!L224/Data!L223</f>
        <v>15566.797087715539</v>
      </c>
      <c r="E221" s="3">
        <f>Data!P$504*Data!P224/Data!P223</f>
        <v>342.55762545838826</v>
      </c>
      <c r="G221" s="4">
        <f>$L$2*B221/Data!D$504+$M$2*C221/Data!H$504+$N$2*D221/Data!L$504+$O$2*E221/Data!P$504</f>
        <v>10034.579154504288</v>
      </c>
      <c r="I221" s="4">
        <f t="shared" si="4"/>
        <v>-34.579154504288454</v>
      </c>
    </row>
    <row r="222" spans="1:9">
      <c r="A222" s="1">
        <f>Data!A225</f>
        <v>221</v>
      </c>
      <c r="B222" s="3">
        <f>Data!D$504*Data!D225/Data!D224</f>
        <v>6492.1963725588166</v>
      </c>
      <c r="C222" s="3">
        <f>Data!H$504*Data!H225/Data!H224</f>
        <v>7275.6776595457659</v>
      </c>
      <c r="D222" s="3">
        <f>Data!L$504*Data!L225/Data!L224</f>
        <v>15630.863424444551</v>
      </c>
      <c r="E222" s="3">
        <f>Data!P$504*Data!P225/Data!P224</f>
        <v>345.42234081078544</v>
      </c>
      <c r="G222" s="4">
        <f>$L$2*B222/Data!D$504+$M$2*C222/Data!H$504+$N$2*D222/Data!L$504+$O$2*E222/Data!P$504</f>
        <v>10031.858181817905</v>
      </c>
      <c r="I222" s="4">
        <f t="shared" si="4"/>
        <v>-31.858181817904551</v>
      </c>
    </row>
    <row r="223" spans="1:9">
      <c r="A223" s="1">
        <f>Data!A226</f>
        <v>222</v>
      </c>
      <c r="B223" s="3">
        <f>Data!D$504*Data!D226/Data!D225</f>
        <v>6499.4378824952582</v>
      </c>
      <c r="C223" s="3">
        <f>Data!H$504*Data!H226/Data!H225</f>
        <v>7281.7612193043542</v>
      </c>
      <c r="D223" s="3">
        <f>Data!L$504*Data!L226/Data!L225</f>
        <v>15602.272083300795</v>
      </c>
      <c r="E223" s="3">
        <f>Data!P$504*Data!P226/Data!P225</f>
        <v>343.08419047617076</v>
      </c>
      <c r="G223" s="4">
        <f>$L$2*B223/Data!D$504+$M$2*C223/Data!H$504+$N$2*D223/Data!L$504+$O$2*E223/Data!P$504</f>
        <v>10023.320057671237</v>
      </c>
      <c r="I223" s="4">
        <f t="shared" si="4"/>
        <v>-23.320057671237009</v>
      </c>
    </row>
    <row r="224" spans="1:9">
      <c r="A224" s="1">
        <f>Data!A227</f>
        <v>223</v>
      </c>
      <c r="B224" s="3">
        <f>Data!D$504*Data!D227/Data!D226</f>
        <v>6482.0295419606973</v>
      </c>
      <c r="C224" s="3">
        <f>Data!H$504*Data!H227/Data!H226</f>
        <v>7231.8147938407901</v>
      </c>
      <c r="D224" s="3">
        <f>Data!L$504*Data!L227/Data!L226</f>
        <v>15609.680764860497</v>
      </c>
      <c r="E224" s="3">
        <f>Data!P$504*Data!P227/Data!P226</f>
        <v>342.72675524362467</v>
      </c>
      <c r="G224" s="4">
        <f>$L$2*B224/Data!D$504+$M$2*C224/Data!H$504+$N$2*D224/Data!L$504+$O$2*E224/Data!P$504</f>
        <v>9990.3343011508423</v>
      </c>
      <c r="I224" s="4">
        <f t="shared" si="4"/>
        <v>9.6656988491577067</v>
      </c>
    </row>
    <row r="225" spans="1:9">
      <c r="A225" s="1">
        <f>Data!A228</f>
        <v>224</v>
      </c>
      <c r="B225" s="3">
        <f>Data!D$504*Data!D228/Data!D227</f>
        <v>6506.5528577647547</v>
      </c>
      <c r="C225" s="3">
        <f>Data!H$504*Data!H228/Data!H227</f>
        <v>7248.1504712415253</v>
      </c>
      <c r="D225" s="3">
        <f>Data!L$504*Data!L228/Data!L227</f>
        <v>15605.47983058777</v>
      </c>
      <c r="E225" s="3">
        <f>Data!P$504*Data!P228/Data!P227</f>
        <v>338.99909629739466</v>
      </c>
      <c r="G225" s="4">
        <f>$L$2*B225/Data!D$504+$M$2*C225/Data!H$504+$N$2*D225/Data!L$504+$O$2*E225/Data!P$504</f>
        <v>9990.1207697905083</v>
      </c>
      <c r="I225" s="4">
        <f t="shared" si="4"/>
        <v>9.8792302094916522</v>
      </c>
    </row>
    <row r="226" spans="1:9">
      <c r="A226" s="1">
        <f>Data!A229</f>
        <v>225</v>
      </c>
      <c r="B226" s="3">
        <f>Data!D$504*Data!D229/Data!D228</f>
        <v>6560.697649990585</v>
      </c>
      <c r="C226" s="3">
        <f>Data!H$504*Data!H229/Data!H228</f>
        <v>7244.2075713226195</v>
      </c>
      <c r="D226" s="3">
        <f>Data!L$504*Data!L229/Data!L228</f>
        <v>15530.714189090468</v>
      </c>
      <c r="E226" s="3">
        <f>Data!P$504*Data!P229/Data!P228</f>
        <v>344.96868242997766</v>
      </c>
      <c r="G226" s="4">
        <f>$L$2*B226/Data!D$504+$M$2*C226/Data!H$504+$N$2*D226/Data!L$504+$O$2*E226/Data!P$504</f>
        <v>10051.927512849288</v>
      </c>
      <c r="I226" s="4">
        <f t="shared" si="4"/>
        <v>-51.927512849288178</v>
      </c>
    </row>
    <row r="227" spans="1:9">
      <c r="A227" s="1">
        <f>Data!A230</f>
        <v>226</v>
      </c>
      <c r="B227" s="3">
        <f>Data!D$504*Data!D230/Data!D229</f>
        <v>6481.9166328482152</v>
      </c>
      <c r="C227" s="3">
        <f>Data!H$504*Data!H230/Data!H229</f>
        <v>7227.7832163979119</v>
      </c>
      <c r="D227" s="3">
        <f>Data!L$504*Data!L230/Data!L229</f>
        <v>15449.354714737488</v>
      </c>
      <c r="E227" s="3">
        <f>Data!P$504*Data!P230/Data!P229</f>
        <v>341.25380431241467</v>
      </c>
      <c r="G227" s="4">
        <f>$L$2*B227/Data!D$504+$M$2*C227/Data!H$504+$N$2*D227/Data!L$504+$O$2*E227/Data!P$504</f>
        <v>9969.6675841638862</v>
      </c>
      <c r="I227" s="4">
        <f t="shared" si="4"/>
        <v>30.332415836113796</v>
      </c>
    </row>
    <row r="228" spans="1:9">
      <c r="A228" s="1">
        <f>Data!A231</f>
        <v>227</v>
      </c>
      <c r="B228" s="3">
        <f>Data!D$504*Data!D231/Data!D230</f>
        <v>6493.7444002137345</v>
      </c>
      <c r="C228" s="3">
        <f>Data!H$504*Data!H231/Data!H230</f>
        <v>7194.5455358643785</v>
      </c>
      <c r="D228" s="3">
        <f>Data!L$504*Data!L231/Data!L230</f>
        <v>15405.160592364868</v>
      </c>
      <c r="E228" s="3">
        <f>Data!P$504*Data!P231/Data!P230</f>
        <v>342.89504810358926</v>
      </c>
      <c r="G228" s="4">
        <f>$L$2*B228/Data!D$504+$M$2*C228/Data!H$504+$N$2*D228/Data!L$504+$O$2*E228/Data!P$504</f>
        <v>9969.9603090623787</v>
      </c>
      <c r="I228" s="4">
        <f t="shared" si="4"/>
        <v>30.039690937621344</v>
      </c>
    </row>
    <row r="229" spans="1:9">
      <c r="A229" s="1">
        <f>Data!A232</f>
        <v>228</v>
      </c>
      <c r="B229" s="3">
        <f>Data!D$504*Data!D232/Data!D231</f>
        <v>6404.8323059009836</v>
      </c>
      <c r="C229" s="3">
        <f>Data!H$504*Data!H232/Data!H231</f>
        <v>7214.5876355853616</v>
      </c>
      <c r="D229" s="3">
        <f>Data!L$504*Data!L232/Data!L231</f>
        <v>15248.319251248178</v>
      </c>
      <c r="E229" s="3">
        <f>Data!P$504*Data!P232/Data!P231</f>
        <v>340.14840271071137</v>
      </c>
      <c r="G229" s="4">
        <f>$L$2*B229/Data!D$504+$M$2*C229/Data!H$504+$N$2*D229/Data!L$504+$O$2*E229/Data!P$504</f>
        <v>9897.3460815925719</v>
      </c>
      <c r="I229" s="4">
        <f t="shared" si="4"/>
        <v>102.65391840742814</v>
      </c>
    </row>
    <row r="230" spans="1:9">
      <c r="A230" s="1">
        <f>Data!A233</f>
        <v>229</v>
      </c>
      <c r="B230" s="3">
        <f>Data!D$504*Data!D233/Data!D232</f>
        <v>6485.8866445009571</v>
      </c>
      <c r="C230" s="3">
        <f>Data!H$504*Data!H233/Data!H232</f>
        <v>7210.0724427672922</v>
      </c>
      <c r="D230" s="3">
        <f>Data!L$504*Data!L233/Data!L232</f>
        <v>15588.338604529205</v>
      </c>
      <c r="E230" s="3">
        <f>Data!P$504*Data!P233/Data!P232</f>
        <v>338.67839150101014</v>
      </c>
      <c r="G230" s="4">
        <f>$L$2*B230/Data!D$504+$M$2*C230/Data!H$504+$N$2*D230/Data!L$504+$O$2*E230/Data!P$504</f>
        <v>9958.6716703799284</v>
      </c>
      <c r="I230" s="4">
        <f t="shared" si="4"/>
        <v>41.328329620071599</v>
      </c>
    </row>
    <row r="231" spans="1:9">
      <c r="A231" s="1">
        <f>Data!A234</f>
        <v>230</v>
      </c>
      <c r="B231" s="3">
        <f>Data!D$504*Data!D234/Data!D233</f>
        <v>6478.7795697034062</v>
      </c>
      <c r="C231" s="3">
        <f>Data!H$504*Data!H234/Data!H233</f>
        <v>7201.4917110160195</v>
      </c>
      <c r="D231" s="3">
        <f>Data!L$504*Data!L234/Data!L233</f>
        <v>15295.194242521293</v>
      </c>
      <c r="E231" s="3">
        <f>Data!P$504*Data!P234/Data!P233</f>
        <v>339.54466264248538</v>
      </c>
      <c r="G231" s="4">
        <f>$L$2*B231/Data!D$504+$M$2*C231/Data!H$504+$N$2*D231/Data!L$504+$O$2*E231/Data!P$504</f>
        <v>9936.9497073862094</v>
      </c>
      <c r="I231" s="4">
        <f t="shared" si="4"/>
        <v>63.050292613790589</v>
      </c>
    </row>
    <row r="232" spans="1:9">
      <c r="A232" s="1">
        <f>Data!A235</f>
        <v>231</v>
      </c>
      <c r="B232" s="3">
        <f>Data!D$504*Data!D235/Data!D234</f>
        <v>6522.5446661817014</v>
      </c>
      <c r="C232" s="3">
        <f>Data!H$504*Data!H235/Data!H234</f>
        <v>7251.403761275762</v>
      </c>
      <c r="D232" s="3">
        <f>Data!L$504*Data!L235/Data!L234</f>
        <v>15618.057310256767</v>
      </c>
      <c r="E232" s="3">
        <f>Data!P$504*Data!P235/Data!P234</f>
        <v>341.78540055025667</v>
      </c>
      <c r="G232" s="4">
        <f>$L$2*B232/Data!D$504+$M$2*C232/Data!H$504+$N$2*D232/Data!L$504+$O$2*E232/Data!P$504</f>
        <v>10018.41587274572</v>
      </c>
      <c r="I232" s="4">
        <f t="shared" si="4"/>
        <v>-18.415872745719753</v>
      </c>
    </row>
    <row r="233" spans="1:9">
      <c r="A233" s="1">
        <f>Data!A236</f>
        <v>232</v>
      </c>
      <c r="B233" s="3">
        <f>Data!D$504*Data!D236/Data!D235</f>
        <v>6339.6257332783898</v>
      </c>
      <c r="C233" s="3">
        <f>Data!H$504*Data!H236/Data!H235</f>
        <v>7216.2597626190436</v>
      </c>
      <c r="D233" s="3">
        <f>Data!L$504*Data!L236/Data!L235</f>
        <v>15370.87563305412</v>
      </c>
      <c r="E233" s="3">
        <f>Data!P$504*Data!P236/Data!P235</f>
        <v>340.02509218469356</v>
      </c>
      <c r="G233" s="4">
        <f>$L$2*B233/Data!D$504+$M$2*C233/Data!H$504+$N$2*D233/Data!L$504+$O$2*E233/Data!P$504</f>
        <v>9865.0517500317346</v>
      </c>
      <c r="I233" s="4">
        <f t="shared" si="4"/>
        <v>134.94824996826537</v>
      </c>
    </row>
    <row r="234" spans="1:9">
      <c r="A234" s="1">
        <f>Data!A237</f>
        <v>233</v>
      </c>
      <c r="B234" s="3">
        <f>Data!D$504*Data!D237/Data!D236</f>
        <v>6548.961455636465</v>
      </c>
      <c r="C234" s="3">
        <f>Data!H$504*Data!H237/Data!H236</f>
        <v>7241.4463862257226</v>
      </c>
      <c r="D234" s="3">
        <f>Data!L$504*Data!L237/Data!L236</f>
        <v>15774.467203713932</v>
      </c>
      <c r="E234" s="3">
        <f>Data!P$504*Data!P237/Data!P236</f>
        <v>341.56854299915017</v>
      </c>
      <c r="G234" s="4">
        <f>$L$2*B234/Data!D$504+$M$2*C234/Data!H$504+$N$2*D234/Data!L$504+$O$2*E234/Data!P$504</f>
        <v>10039.361164158197</v>
      </c>
      <c r="I234" s="4">
        <f t="shared" si="4"/>
        <v>-39.361164158197425</v>
      </c>
    </row>
    <row r="235" spans="1:9">
      <c r="A235" s="1">
        <f>Data!A238</f>
        <v>234</v>
      </c>
      <c r="B235" s="3">
        <f>Data!D$504*Data!D238/Data!D237</f>
        <v>6535.3765371613636</v>
      </c>
      <c r="C235" s="3">
        <f>Data!H$504*Data!H238/Data!H237</f>
        <v>7283.3012262759921</v>
      </c>
      <c r="D235" s="3">
        <f>Data!L$504*Data!L238/Data!L237</f>
        <v>15597.130967104447</v>
      </c>
      <c r="E235" s="3">
        <f>Data!P$504*Data!P238/Data!P237</f>
        <v>342.36123349632248</v>
      </c>
      <c r="G235" s="4">
        <f>$L$2*B235/Data!D$504+$M$2*C235/Data!H$504+$N$2*D235/Data!L$504+$O$2*E235/Data!P$504</f>
        <v>10041.527617036969</v>
      </c>
      <c r="I235" s="4">
        <f t="shared" si="4"/>
        <v>-41.527617036968877</v>
      </c>
    </row>
    <row r="236" spans="1:9">
      <c r="A236" s="1">
        <f>Data!A239</f>
        <v>235</v>
      </c>
      <c r="B236" s="3">
        <f>Data!D$504*Data!D239/Data!D238</f>
        <v>6555.8070968082975</v>
      </c>
      <c r="C236" s="3">
        <f>Data!H$504*Data!H239/Data!H238</f>
        <v>7287.3430645190147</v>
      </c>
      <c r="D236" s="3">
        <f>Data!L$504*Data!L239/Data!L238</f>
        <v>15759.395092058407</v>
      </c>
      <c r="E236" s="3">
        <f>Data!P$504*Data!P239/Data!P238</f>
        <v>340.59480703581272</v>
      </c>
      <c r="G236" s="4">
        <f>$L$2*B236/Data!D$504+$M$2*C236/Data!H$504+$N$2*D236/Data!L$504+$O$2*E236/Data!P$504</f>
        <v>10055.890887325811</v>
      </c>
      <c r="I236" s="4">
        <f t="shared" si="4"/>
        <v>-55.890887325811491</v>
      </c>
    </row>
    <row r="237" spans="1:9">
      <c r="A237" s="1">
        <f>Data!A240</f>
        <v>236</v>
      </c>
      <c r="B237" s="3">
        <f>Data!D$504*Data!D240/Data!D239</f>
        <v>6458.8804865103675</v>
      </c>
      <c r="C237" s="3">
        <f>Data!H$504*Data!H240/Data!H239</f>
        <v>7268.2588978283957</v>
      </c>
      <c r="D237" s="3">
        <f>Data!L$504*Data!L240/Data!L239</f>
        <v>15465.660345424521</v>
      </c>
      <c r="E237" s="3">
        <f>Data!P$504*Data!P240/Data!P239</f>
        <v>343.80771473666539</v>
      </c>
      <c r="G237" s="4">
        <f>$L$2*B237/Data!D$504+$M$2*C237/Data!H$504+$N$2*D237/Data!L$504+$O$2*E237/Data!P$504</f>
        <v>9988.2037980495352</v>
      </c>
      <c r="I237" s="4">
        <f t="shared" si="4"/>
        <v>11.79620195046482</v>
      </c>
    </row>
    <row r="238" spans="1:9">
      <c r="A238" s="1">
        <f>Data!A241</f>
        <v>237</v>
      </c>
      <c r="B238" s="3">
        <f>Data!D$504*Data!D241/Data!D240</f>
        <v>6452.3968094169331</v>
      </c>
      <c r="C238" s="3">
        <f>Data!H$504*Data!H241/Data!H240</f>
        <v>7179.3106657313811</v>
      </c>
      <c r="D238" s="3">
        <f>Data!L$504*Data!L241/Data!L240</f>
        <v>15316.718853846171</v>
      </c>
      <c r="E238" s="3">
        <f>Data!P$504*Data!P241/Data!P240</f>
        <v>341.94482652537289</v>
      </c>
      <c r="G238" s="4">
        <f>$L$2*B238/Data!D$504+$M$2*C238/Data!H$504+$N$2*D238/Data!L$504+$O$2*E238/Data!P$504</f>
        <v>9926.9531109991694</v>
      </c>
      <c r="I238" s="4">
        <f t="shared" si="4"/>
        <v>73.046889000830561</v>
      </c>
    </row>
    <row r="239" spans="1:9">
      <c r="A239" s="1">
        <f>Data!A242</f>
        <v>238</v>
      </c>
      <c r="B239" s="3">
        <f>Data!D$504*Data!D242/Data!D241</f>
        <v>6551.5007853953402</v>
      </c>
      <c r="C239" s="3">
        <f>Data!H$504*Data!H242/Data!H241</f>
        <v>7295.8291295084155</v>
      </c>
      <c r="D239" s="3">
        <f>Data!L$504*Data!L242/Data!L241</f>
        <v>15648.158262376326</v>
      </c>
      <c r="E239" s="3">
        <f>Data!P$504*Data!P242/Data!P241</f>
        <v>341.82231107349259</v>
      </c>
      <c r="G239" s="4">
        <f>$L$2*B239/Data!D$504+$M$2*C239/Data!H$504+$N$2*D239/Data!L$504+$O$2*E239/Data!P$504</f>
        <v>10056.768526773056</v>
      </c>
      <c r="I239" s="4">
        <f t="shared" si="4"/>
        <v>-56.768526773055783</v>
      </c>
    </row>
    <row r="240" spans="1:9">
      <c r="A240" s="1">
        <f>Data!A243</f>
        <v>239</v>
      </c>
      <c r="B240" s="3">
        <f>Data!D$504*Data!D243/Data!D242</f>
        <v>6477.9217162975992</v>
      </c>
      <c r="C240" s="3">
        <f>Data!H$504*Data!H243/Data!H242</f>
        <v>7257.6920231630038</v>
      </c>
      <c r="D240" s="3">
        <f>Data!L$504*Data!L243/Data!L242</f>
        <v>15521.725319994224</v>
      </c>
      <c r="E240" s="3">
        <f>Data!P$504*Data!P243/Data!P242</f>
        <v>342.18872423674054</v>
      </c>
      <c r="G240" s="4">
        <f>$L$2*B240/Data!D$504+$M$2*C240/Data!H$504+$N$2*D240/Data!L$504+$O$2*E240/Data!P$504</f>
        <v>9989.6992448652964</v>
      </c>
      <c r="I240" s="4">
        <f t="shared" si="4"/>
        <v>10.30075513470365</v>
      </c>
    </row>
    <row r="241" spans="1:9">
      <c r="A241" s="1">
        <f>Data!A244</f>
        <v>240</v>
      </c>
      <c r="B241" s="3">
        <f>Data!D$504*Data!D244/Data!D243</f>
        <v>6419.4195436977243</v>
      </c>
      <c r="C241" s="3">
        <f>Data!H$504*Data!H244/Data!H243</f>
        <v>7119.726154563722</v>
      </c>
      <c r="D241" s="3">
        <f>Data!L$504*Data!L244/Data!L243</f>
        <v>15240.575694269988</v>
      </c>
      <c r="E241" s="3">
        <f>Data!P$504*Data!P244/Data!P243</f>
        <v>339.42263182196979</v>
      </c>
      <c r="G241" s="4">
        <f>$L$2*B241/Data!D$504+$M$2*C241/Data!H$504+$N$2*D241/Data!L$504+$O$2*E241/Data!P$504</f>
        <v>9862.360045438345</v>
      </c>
      <c r="I241" s="4">
        <f t="shared" si="4"/>
        <v>137.63995456165503</v>
      </c>
    </row>
    <row r="242" spans="1:9">
      <c r="A242" s="1">
        <f>Data!A245</f>
        <v>241</v>
      </c>
      <c r="B242" s="3">
        <f>Data!D$504*Data!D245/Data!D244</f>
        <v>6505.9008253753082</v>
      </c>
      <c r="C242" s="3">
        <f>Data!H$504*Data!H245/Data!H244</f>
        <v>7275.1182266894839</v>
      </c>
      <c r="D242" s="3">
        <f>Data!L$504*Data!L245/Data!L244</f>
        <v>15695.07460983439</v>
      </c>
      <c r="E242" s="3">
        <f>Data!P$504*Data!P245/Data!P244</f>
        <v>343.531074373141</v>
      </c>
      <c r="G242" s="4">
        <f>$L$2*B242/Data!D$504+$M$2*C242/Data!H$504+$N$2*D242/Data!L$504+$O$2*E242/Data!P$504</f>
        <v>10033.137636619322</v>
      </c>
      <c r="I242" s="4">
        <f t="shared" si="4"/>
        <v>-33.137636619321711</v>
      </c>
    </row>
    <row r="243" spans="1:9">
      <c r="A243" s="1">
        <f>Data!A246</f>
        <v>242</v>
      </c>
      <c r="B243" s="3">
        <f>Data!D$504*Data!D246/Data!D245</f>
        <v>6441.7687635763177</v>
      </c>
      <c r="C243" s="3">
        <f>Data!H$504*Data!H246/Data!H245</f>
        <v>7297.1043361690008</v>
      </c>
      <c r="D243" s="3">
        <f>Data!L$504*Data!L246/Data!L245</f>
        <v>15572.074492128611</v>
      </c>
      <c r="E243" s="3">
        <f>Data!P$504*Data!P246/Data!P245</f>
        <v>344.48190993997281</v>
      </c>
      <c r="G243" s="4">
        <f>$L$2*B243/Data!D$504+$M$2*C243/Data!H$504+$N$2*D243/Data!L$504+$O$2*E243/Data!P$504</f>
        <v>10000.385067203424</v>
      </c>
      <c r="I243" s="4">
        <f t="shared" si="4"/>
        <v>-0.38506720342411427</v>
      </c>
    </row>
    <row r="244" spans="1:9">
      <c r="A244" s="1">
        <f>Data!A247</f>
        <v>243</v>
      </c>
      <c r="B244" s="3">
        <f>Data!D$504*Data!D247/Data!D246</f>
        <v>6451.4266542269897</v>
      </c>
      <c r="C244" s="3">
        <f>Data!H$504*Data!H247/Data!H246</f>
        <v>7130.9759500787304</v>
      </c>
      <c r="D244" s="3">
        <f>Data!L$504*Data!L247/Data!L246</f>
        <v>15289.464108213198</v>
      </c>
      <c r="E244" s="3">
        <f>Data!P$504*Data!P247/Data!P246</f>
        <v>338.39626789546008</v>
      </c>
      <c r="G244" s="4">
        <f>$L$2*B244/Data!D$504+$M$2*C244/Data!H$504+$N$2*D244/Data!L$504+$O$2*E244/Data!P$504</f>
        <v>9883.8642684938841</v>
      </c>
      <c r="I244" s="4">
        <f t="shared" si="4"/>
        <v>116.13573150611592</v>
      </c>
    </row>
    <row r="245" spans="1:9">
      <c r="A245" s="1">
        <f>Data!A248</f>
        <v>244</v>
      </c>
      <c r="B245" s="3">
        <f>Data!D$504*Data!D248/Data!D247</f>
        <v>6510.6476522242228</v>
      </c>
      <c r="C245" s="3">
        <f>Data!H$504*Data!H248/Data!H247</f>
        <v>7272.8543647265251</v>
      </c>
      <c r="D245" s="3">
        <f>Data!L$504*Data!L248/Data!L247</f>
        <v>15577.51231007217</v>
      </c>
      <c r="E245" s="3">
        <f>Data!P$504*Data!P248/Data!P247</f>
        <v>340.4122111547178</v>
      </c>
      <c r="G245" s="4">
        <f>$L$2*B245/Data!D$504+$M$2*C245/Data!H$504+$N$2*D245/Data!L$504+$O$2*E245/Data!P$504</f>
        <v>10009.321186265897</v>
      </c>
      <c r="I245" s="4">
        <f t="shared" si="4"/>
        <v>-9.3211862658972677</v>
      </c>
    </row>
    <row r="246" spans="1:9">
      <c r="A246" s="1">
        <f>Data!A249</f>
        <v>245</v>
      </c>
      <c r="B246" s="3">
        <f>Data!D$504*Data!D249/Data!D248</f>
        <v>6411.6849921137837</v>
      </c>
      <c r="C246" s="3">
        <f>Data!H$504*Data!H249/Data!H248</f>
        <v>7193.5370074564944</v>
      </c>
      <c r="D246" s="3">
        <f>Data!L$504*Data!L249/Data!L248</f>
        <v>15409.628740564875</v>
      </c>
      <c r="E246" s="3">
        <f>Data!P$504*Data!P249/Data!P248</f>
        <v>337.00783162554563</v>
      </c>
      <c r="G246" s="4">
        <f>$L$2*B246/Data!D$504+$M$2*C246/Data!H$504+$N$2*D246/Data!L$504+$O$2*E246/Data!P$504</f>
        <v>9884.8758479754961</v>
      </c>
      <c r="I246" s="4">
        <f t="shared" si="4"/>
        <v>115.12415202450393</v>
      </c>
    </row>
    <row r="247" spans="1:9">
      <c r="A247" s="1">
        <f>Data!A250</f>
        <v>246</v>
      </c>
      <c r="B247" s="3">
        <f>Data!D$504*Data!D250/Data!D249</f>
        <v>6478.2260561166613</v>
      </c>
      <c r="C247" s="3">
        <f>Data!H$504*Data!H250/Data!H249</f>
        <v>7220.0415955903454</v>
      </c>
      <c r="D247" s="3">
        <f>Data!L$504*Data!L250/Data!L249</f>
        <v>15706.512771462576</v>
      </c>
      <c r="E247" s="3">
        <f>Data!P$504*Data!P250/Data!P249</f>
        <v>342.43915941182559</v>
      </c>
      <c r="G247" s="4">
        <f>$L$2*B247/Data!D$504+$M$2*C247/Data!H$504+$N$2*D247/Data!L$504+$O$2*E247/Data!P$504</f>
        <v>9987.6732078322711</v>
      </c>
      <c r="I247" s="4">
        <f t="shared" si="4"/>
        <v>12.326792167728854</v>
      </c>
    </row>
    <row r="248" spans="1:9">
      <c r="A248" s="1">
        <f>Data!A251</f>
        <v>247</v>
      </c>
      <c r="B248" s="3">
        <f>Data!D$504*Data!D251/Data!D250</f>
        <v>6635.7164871128462</v>
      </c>
      <c r="C248" s="3">
        <f>Data!H$504*Data!H251/Data!H250</f>
        <v>7329.1852052164222</v>
      </c>
      <c r="D248" s="3">
        <f>Data!L$504*Data!L251/Data!L250</f>
        <v>15731.577703868748</v>
      </c>
      <c r="E248" s="3">
        <f>Data!P$504*Data!P251/Data!P250</f>
        <v>342.55953439813322</v>
      </c>
      <c r="G248" s="4">
        <f>$L$2*B248/Data!D$504+$M$2*C248/Data!H$504+$N$2*D248/Data!L$504+$O$2*E248/Data!P$504</f>
        <v>10132.096260216076</v>
      </c>
      <c r="I248" s="4">
        <f t="shared" si="4"/>
        <v>-132.09626021607619</v>
      </c>
    </row>
    <row r="249" spans="1:9">
      <c r="A249" s="1">
        <f>Data!A252</f>
        <v>248</v>
      </c>
      <c r="B249" s="3">
        <f>Data!D$504*Data!D252/Data!D251</f>
        <v>6549.9597789452209</v>
      </c>
      <c r="C249" s="3">
        <f>Data!H$504*Data!H252/Data!H251</f>
        <v>7341.6113652057238</v>
      </c>
      <c r="D249" s="3">
        <f>Data!L$504*Data!L252/Data!L251</f>
        <v>15624.779391315993</v>
      </c>
      <c r="E249" s="3">
        <f>Data!P$504*Data!P252/Data!P251</f>
        <v>347.44274625150268</v>
      </c>
      <c r="G249" s="4">
        <f>$L$2*B249/Data!D$504+$M$2*C249/Data!H$504+$N$2*D249/Data!L$504+$O$2*E249/Data!P$504</f>
        <v>10106.113245017807</v>
      </c>
      <c r="I249" s="4">
        <f t="shared" si="4"/>
        <v>-106.11324501780655</v>
      </c>
    </row>
    <row r="250" spans="1:9">
      <c r="A250" s="1">
        <f>Data!A253</f>
        <v>249</v>
      </c>
      <c r="B250" s="3">
        <f>Data!D$504*Data!D253/Data!D252</f>
        <v>6537.7717919046818</v>
      </c>
      <c r="C250" s="3">
        <f>Data!H$504*Data!H253/Data!H252</f>
        <v>7271.5807094766142</v>
      </c>
      <c r="D250" s="3">
        <f>Data!L$504*Data!L253/Data!L252</f>
        <v>15466.135834936445</v>
      </c>
      <c r="E250" s="3">
        <f>Data!P$504*Data!P253/Data!P252</f>
        <v>341.74558839028526</v>
      </c>
      <c r="G250" s="4">
        <f>$L$2*B250/Data!D$504+$M$2*C250/Data!H$504+$N$2*D250/Data!L$504+$O$2*E250/Data!P$504</f>
        <v>10026.126568852373</v>
      </c>
      <c r="I250" s="4">
        <f t="shared" si="4"/>
        <v>-26.126568852372657</v>
      </c>
    </row>
    <row r="251" spans="1:9">
      <c r="A251" s="1">
        <f>Data!A254</f>
        <v>250</v>
      </c>
      <c r="B251" s="3">
        <f>Data!D$504*Data!D254/Data!D253</f>
        <v>6564.9589225704021</v>
      </c>
      <c r="C251" s="3">
        <f>Data!H$504*Data!H254/Data!H253</f>
        <v>7300.3824231555027</v>
      </c>
      <c r="D251" s="3">
        <f>Data!L$504*Data!L254/Data!L253</f>
        <v>15860.392303685398</v>
      </c>
      <c r="E251" s="3">
        <f>Data!P$504*Data!P254/Data!P253</f>
        <v>343.43570299719568</v>
      </c>
      <c r="G251" s="4">
        <f>$L$2*B251/Data!D$504+$M$2*C251/Data!H$504+$N$2*D251/Data!L$504+$O$2*E251/Data!P$504</f>
        <v>10090.029751830822</v>
      </c>
      <c r="I251" s="4">
        <f t="shared" si="4"/>
        <v>-90.029751830821624</v>
      </c>
    </row>
    <row r="252" spans="1:9">
      <c r="A252" s="1">
        <f>Data!A255</f>
        <v>251</v>
      </c>
      <c r="B252" s="3">
        <f>Data!D$504*Data!D255/Data!D254</f>
        <v>6526.4481216594613</v>
      </c>
      <c r="C252" s="3">
        <f>Data!H$504*Data!H255/Data!H254</f>
        <v>7342.9592595032191</v>
      </c>
      <c r="D252" s="3">
        <f>Data!L$504*Data!L255/Data!L254</f>
        <v>15663.338899046366</v>
      </c>
      <c r="E252" s="3">
        <f>Data!P$504*Data!P255/Data!P254</f>
        <v>346.11839699167655</v>
      </c>
      <c r="G252" s="4">
        <f>$L$2*B252/Data!D$504+$M$2*C252/Data!H$504+$N$2*D252/Data!L$504+$O$2*E252/Data!P$504</f>
        <v>10086.930098228544</v>
      </c>
      <c r="I252" s="4">
        <f t="shared" si="4"/>
        <v>-86.930098228544011</v>
      </c>
    </row>
    <row r="253" spans="1:9">
      <c r="A253" s="1">
        <f>Data!A256</f>
        <v>252</v>
      </c>
      <c r="B253" s="3">
        <f>Data!D$504*Data!D256/Data!D255</f>
        <v>6494.2000278089208</v>
      </c>
      <c r="C253" s="3">
        <f>Data!H$504*Data!H256/Data!H255</f>
        <v>7279.9490245093075</v>
      </c>
      <c r="D253" s="3">
        <f>Data!L$504*Data!L256/Data!L255</f>
        <v>15633.471631055565</v>
      </c>
      <c r="E253" s="3">
        <f>Data!P$504*Data!P256/Data!P255</f>
        <v>343.42864211031849</v>
      </c>
      <c r="G253" s="4">
        <f>$L$2*B253/Data!D$504+$M$2*C253/Data!H$504+$N$2*D253/Data!L$504+$O$2*E253/Data!P$504</f>
        <v>10023.367390101415</v>
      </c>
      <c r="I253" s="4">
        <f t="shared" si="4"/>
        <v>-23.367390101415367</v>
      </c>
    </row>
    <row r="254" spans="1:9">
      <c r="A254" s="1">
        <f>Data!A257</f>
        <v>253</v>
      </c>
      <c r="B254" s="3">
        <f>Data!D$504*Data!D257/Data!D256</f>
        <v>6483.0039291282137</v>
      </c>
      <c r="C254" s="3">
        <f>Data!H$504*Data!H257/Data!H256</f>
        <v>7228.4168731683249</v>
      </c>
      <c r="D254" s="3">
        <f>Data!L$504*Data!L257/Data!L256</f>
        <v>15459.693484410122</v>
      </c>
      <c r="E254" s="3">
        <f>Data!P$504*Data!P257/Data!P256</f>
        <v>340.44919848386235</v>
      </c>
      <c r="G254" s="4">
        <f>$L$2*B254/Data!D$504+$M$2*C254/Data!H$504+$N$2*D254/Data!L$504+$O$2*E254/Data!P$504</f>
        <v>9966.5592725729421</v>
      </c>
      <c r="I254" s="4">
        <f t="shared" si="4"/>
        <v>33.440727427057936</v>
      </c>
    </row>
    <row r="255" spans="1:9">
      <c r="A255" s="1">
        <f>Data!A258</f>
        <v>254</v>
      </c>
      <c r="B255" s="3">
        <f>Data!D$504*Data!D258/Data!D257</f>
        <v>6524.702402677276</v>
      </c>
      <c r="C255" s="3">
        <f>Data!H$504*Data!H258/Data!H257</f>
        <v>7263.2857567129995</v>
      </c>
      <c r="D255" s="3">
        <f>Data!L$504*Data!L258/Data!L257</f>
        <v>15495.973676629397</v>
      </c>
      <c r="E255" s="3">
        <f>Data!P$504*Data!P258/Data!P257</f>
        <v>340.38746426403787</v>
      </c>
      <c r="G255" s="4">
        <f>$L$2*B255/Data!D$504+$M$2*C255/Data!H$504+$N$2*D255/Data!L$504+$O$2*E255/Data!P$504</f>
        <v>10008.627151889441</v>
      </c>
      <c r="I255" s="4">
        <f t="shared" si="4"/>
        <v>-8.6271518894409382</v>
      </c>
    </row>
    <row r="256" spans="1:9">
      <c r="A256" s="1">
        <f>Data!A259</f>
        <v>255</v>
      </c>
      <c r="B256" s="3">
        <f>Data!D$504*Data!D259/Data!D258</f>
        <v>6486.5492175430463</v>
      </c>
      <c r="C256" s="3">
        <f>Data!H$504*Data!H259/Data!H258</f>
        <v>7213.3446063504643</v>
      </c>
      <c r="D256" s="3">
        <f>Data!L$504*Data!L259/Data!L258</f>
        <v>15496.442362583211</v>
      </c>
      <c r="E256" s="3">
        <f>Data!P$504*Data!P259/Data!P258</f>
        <v>343.92297395077225</v>
      </c>
      <c r="G256" s="4">
        <f>$L$2*B256/Data!D$504+$M$2*C256/Data!H$504+$N$2*D256/Data!L$504+$O$2*E256/Data!P$504</f>
        <v>9985.1882422122344</v>
      </c>
      <c r="I256" s="4">
        <f t="shared" si="4"/>
        <v>14.8117577877656</v>
      </c>
    </row>
    <row r="257" spans="1:9">
      <c r="A257" s="1">
        <f>Data!A260</f>
        <v>256</v>
      </c>
      <c r="B257" s="3">
        <f>Data!D$504*Data!D260/Data!D259</f>
        <v>6502.2372493525354</v>
      </c>
      <c r="C257" s="3">
        <f>Data!H$504*Data!H260/Data!H259</f>
        <v>7214.9544974953533</v>
      </c>
      <c r="D257" s="3">
        <f>Data!L$504*Data!L260/Data!L259</f>
        <v>15520.752593150186</v>
      </c>
      <c r="E257" s="3">
        <f>Data!P$504*Data!P260/Data!P259</f>
        <v>341.3248144639922</v>
      </c>
      <c r="G257" s="4">
        <f>$L$2*B257/Data!D$504+$M$2*C257/Data!H$504+$N$2*D257/Data!L$504+$O$2*E257/Data!P$504</f>
        <v>9981.8848391902648</v>
      </c>
      <c r="I257" s="4">
        <f t="shared" si="4"/>
        <v>18.115160809735244</v>
      </c>
    </row>
    <row r="258" spans="1:9">
      <c r="A258" s="1">
        <f>Data!A261</f>
        <v>257</v>
      </c>
      <c r="B258" s="3">
        <f>Data!D$504*Data!D261/Data!D260</f>
        <v>6559.4625478528997</v>
      </c>
      <c r="C258" s="3">
        <f>Data!H$504*Data!H261/Data!H260</f>
        <v>7244.3765531004574</v>
      </c>
      <c r="D258" s="3">
        <f>Data!L$504*Data!L261/Data!L260</f>
        <v>15902.355121449784</v>
      </c>
      <c r="E258" s="3">
        <f>Data!P$504*Data!P261/Data!P260</f>
        <v>339.67939557512443</v>
      </c>
      <c r="G258" s="4">
        <f>$L$2*B258/Data!D$504+$M$2*C258/Data!H$504+$N$2*D258/Data!L$504+$O$2*E258/Data!P$504</f>
        <v>10044.220993325611</v>
      </c>
      <c r="I258" s="4">
        <f t="shared" ref="I258:I321" si="5">10000-G258</f>
        <v>-44.220993325610834</v>
      </c>
    </row>
    <row r="259" spans="1:9">
      <c r="A259" s="1">
        <f>Data!A262</f>
        <v>258</v>
      </c>
      <c r="B259" s="3">
        <f>Data!D$504*Data!D262/Data!D261</f>
        <v>6515.5466612300179</v>
      </c>
      <c r="C259" s="3">
        <f>Data!H$504*Data!H262/Data!H261</f>
        <v>7322.605475159412</v>
      </c>
      <c r="D259" s="3">
        <f>Data!L$504*Data!L262/Data!L261</f>
        <v>15528.427407130393</v>
      </c>
      <c r="E259" s="3">
        <f>Data!P$504*Data!P262/Data!P261</f>
        <v>347.82253062490207</v>
      </c>
      <c r="G259" s="4">
        <f>$L$2*B259/Data!D$504+$M$2*C259/Data!H$504+$N$2*D259/Data!L$504+$O$2*E259/Data!P$504</f>
        <v>10073.085117039785</v>
      </c>
      <c r="I259" s="4">
        <f t="shared" si="5"/>
        <v>-73.085117039785473</v>
      </c>
    </row>
    <row r="260" spans="1:9">
      <c r="A260" s="1">
        <f>Data!A263</f>
        <v>259</v>
      </c>
      <c r="B260" s="3">
        <f>Data!D$504*Data!D263/Data!D262</f>
        <v>6558.2881889164382</v>
      </c>
      <c r="C260" s="3">
        <f>Data!H$504*Data!H263/Data!H262</f>
        <v>7313.214503699638</v>
      </c>
      <c r="D260" s="3">
        <f>Data!L$504*Data!L263/Data!L262</f>
        <v>15648.174099816704</v>
      </c>
      <c r="E260" s="3">
        <f>Data!P$504*Data!P263/Data!P262</f>
        <v>345.55989506713024</v>
      </c>
      <c r="G260" s="4">
        <f>$L$2*B260/Data!D$504+$M$2*C260/Data!H$504+$N$2*D260/Data!L$504+$O$2*E260/Data!P$504</f>
        <v>10089.994214752031</v>
      </c>
      <c r="I260" s="4">
        <f t="shared" si="5"/>
        <v>-89.99421475203053</v>
      </c>
    </row>
    <row r="261" spans="1:9">
      <c r="A261" s="1">
        <f>Data!A264</f>
        <v>260</v>
      </c>
      <c r="B261" s="3">
        <f>Data!D$504*Data!D264/Data!D263</f>
        <v>6488.3424418173045</v>
      </c>
      <c r="C261" s="3">
        <f>Data!H$504*Data!H264/Data!H263</f>
        <v>7264.1717807430559</v>
      </c>
      <c r="D261" s="3">
        <f>Data!L$504*Data!L264/Data!L263</f>
        <v>15599.007196221712</v>
      </c>
      <c r="E261" s="3">
        <f>Data!P$504*Data!P264/Data!P263</f>
        <v>341.41147628232818</v>
      </c>
      <c r="G261" s="4">
        <f>$L$2*B261/Data!D$504+$M$2*C261/Data!H$504+$N$2*D261/Data!L$504+$O$2*E261/Data!P$504</f>
        <v>9999.2230406372164</v>
      </c>
      <c r="I261" s="4">
        <f t="shared" si="5"/>
        <v>0.77695936278360023</v>
      </c>
    </row>
    <row r="262" spans="1:9">
      <c r="A262" s="1">
        <f>Data!A265</f>
        <v>261</v>
      </c>
      <c r="B262" s="3">
        <f>Data!D$504*Data!D265/Data!D264</f>
        <v>6484.901216178142</v>
      </c>
      <c r="C262" s="3">
        <f>Data!H$504*Data!H265/Data!H264</f>
        <v>7295.9617212023659</v>
      </c>
      <c r="D262" s="3">
        <f>Data!L$504*Data!L265/Data!L264</f>
        <v>15644.298174886082</v>
      </c>
      <c r="E262" s="3">
        <f>Data!P$504*Data!P265/Data!P264</f>
        <v>342.34469739812772</v>
      </c>
      <c r="G262" s="4">
        <f>$L$2*B262/Data!D$504+$M$2*C262/Data!H$504+$N$2*D262/Data!L$504+$O$2*E262/Data!P$504</f>
        <v>10018.621035565506</v>
      </c>
      <c r="I262" s="4">
        <f t="shared" si="5"/>
        <v>-18.621035565505736</v>
      </c>
    </row>
    <row r="263" spans="1:9">
      <c r="A263" s="1">
        <f>Data!A266</f>
        <v>262</v>
      </c>
      <c r="B263" s="3">
        <f>Data!D$504*Data!D266/Data!D265</f>
        <v>6434.4549235447821</v>
      </c>
      <c r="C263" s="3">
        <f>Data!H$504*Data!H266/Data!H265</f>
        <v>7222.8527564362066</v>
      </c>
      <c r="D263" s="3">
        <f>Data!L$504*Data!L266/Data!L265</f>
        <v>15547.236225191302</v>
      </c>
      <c r="E263" s="3">
        <f>Data!P$504*Data!P266/Data!P265</f>
        <v>340.49085710946974</v>
      </c>
      <c r="G263" s="4">
        <f>$L$2*B263/Data!D$504+$M$2*C263/Data!H$504+$N$2*D263/Data!L$504+$O$2*E263/Data!P$504</f>
        <v>9940.2412454910773</v>
      </c>
      <c r="I263" s="4">
        <f t="shared" si="5"/>
        <v>59.758754508922721</v>
      </c>
    </row>
    <row r="264" spans="1:9">
      <c r="A264" s="1">
        <f>Data!A267</f>
        <v>263</v>
      </c>
      <c r="B264" s="3">
        <f>Data!D$504*Data!D267/Data!D266</f>
        <v>6488.1227371297555</v>
      </c>
      <c r="C264" s="3">
        <f>Data!H$504*Data!H267/Data!H266</f>
        <v>7258.832764687385</v>
      </c>
      <c r="D264" s="3">
        <f>Data!L$504*Data!L267/Data!L266</f>
        <v>15460.168877593478</v>
      </c>
      <c r="E264" s="3">
        <f>Data!P$504*Data!P267/Data!P266</f>
        <v>341.34456424530077</v>
      </c>
      <c r="G264" s="4">
        <f>$L$2*B264/Data!D$504+$M$2*C264/Data!H$504+$N$2*D264/Data!L$504+$O$2*E264/Data!P$504</f>
        <v>9987.5547625792751</v>
      </c>
      <c r="I264" s="4">
        <f t="shared" si="5"/>
        <v>12.445237420724879</v>
      </c>
    </row>
    <row r="265" spans="1:9">
      <c r="A265" s="1">
        <f>Data!A268</f>
        <v>264</v>
      </c>
      <c r="B265" s="3">
        <f>Data!D$504*Data!D268/Data!D267</f>
        <v>6521.9541588966349</v>
      </c>
      <c r="C265" s="3">
        <f>Data!H$504*Data!H268/Data!H267</f>
        <v>7236.2296969449098</v>
      </c>
      <c r="D265" s="3">
        <f>Data!L$504*Data!L268/Data!L267</f>
        <v>15526.894054885144</v>
      </c>
      <c r="E265" s="3">
        <f>Data!P$504*Data!P268/Data!P267</f>
        <v>344.26586259159262</v>
      </c>
      <c r="G265" s="4">
        <f>$L$2*B265/Data!D$504+$M$2*C265/Data!H$504+$N$2*D265/Data!L$504+$O$2*E265/Data!P$504</f>
        <v>10020.416585180932</v>
      </c>
      <c r="I265" s="4">
        <f t="shared" si="5"/>
        <v>-20.416585180932088</v>
      </c>
    </row>
    <row r="266" spans="1:9">
      <c r="A266" s="1">
        <f>Data!A269</f>
        <v>265</v>
      </c>
      <c r="B266" s="3">
        <f>Data!D$504*Data!D269/Data!D268</f>
        <v>6533.8509579679858</v>
      </c>
      <c r="C266" s="3">
        <f>Data!H$504*Data!H269/Data!H268</f>
        <v>7266.070605746927</v>
      </c>
      <c r="D266" s="3">
        <f>Data!L$504*Data!L269/Data!L268</f>
        <v>15666.259182717027</v>
      </c>
      <c r="E266" s="3">
        <f>Data!P$504*Data!P269/Data!P268</f>
        <v>341.15456612637388</v>
      </c>
      <c r="G266" s="4">
        <f>$L$2*B266/Data!D$504+$M$2*C266/Data!H$504+$N$2*D266/Data!L$504+$O$2*E266/Data!P$504</f>
        <v>10030.855300937503</v>
      </c>
      <c r="I266" s="4">
        <f t="shared" si="5"/>
        <v>-30.855300937502761</v>
      </c>
    </row>
    <row r="267" spans="1:9">
      <c r="A267" s="1">
        <f>Data!A270</f>
        <v>266</v>
      </c>
      <c r="B267" s="3">
        <f>Data!D$504*Data!D270/Data!D269</f>
        <v>6546.0354663054059</v>
      </c>
      <c r="C267" s="3">
        <f>Data!H$504*Data!H270/Data!H269</f>
        <v>7291.0366238290908</v>
      </c>
      <c r="D267" s="3">
        <f>Data!L$504*Data!L270/Data!L269</f>
        <v>15610.641293206072</v>
      </c>
      <c r="E267" s="3">
        <f>Data!P$504*Data!P270/Data!P269</f>
        <v>347.26548814777118</v>
      </c>
      <c r="G267" s="4">
        <f>$L$2*B267/Data!D$504+$M$2*C267/Data!H$504+$N$2*D267/Data!L$504+$O$2*E267/Data!P$504</f>
        <v>10080.837600123839</v>
      </c>
      <c r="I267" s="4">
        <f t="shared" si="5"/>
        <v>-80.837600123839366</v>
      </c>
    </row>
    <row r="268" spans="1:9">
      <c r="A268" s="1">
        <f>Data!A271</f>
        <v>267</v>
      </c>
      <c r="B268" s="3">
        <f>Data!D$504*Data!D271/Data!D270</f>
        <v>6515.4095323893353</v>
      </c>
      <c r="C268" s="3">
        <f>Data!H$504*Data!H271/Data!H270</f>
        <v>7296.4561782531682</v>
      </c>
      <c r="D268" s="3">
        <f>Data!L$504*Data!L271/Data!L270</f>
        <v>15459.177359972933</v>
      </c>
      <c r="E268" s="3">
        <f>Data!P$504*Data!P271/Data!P270</f>
        <v>342.44620148525325</v>
      </c>
      <c r="G268" s="4">
        <f>$L$2*B268/Data!D$504+$M$2*C268/Data!H$504+$N$2*D268/Data!L$504+$O$2*E268/Data!P$504</f>
        <v>10026.292372515838</v>
      </c>
      <c r="I268" s="4">
        <f t="shared" si="5"/>
        <v>-26.292372515837997</v>
      </c>
    </row>
    <row r="269" spans="1:9">
      <c r="A269" s="1">
        <f>Data!A272</f>
        <v>268</v>
      </c>
      <c r="B269" s="3">
        <f>Data!D$504*Data!D272/Data!D271</f>
        <v>6508.7704558300675</v>
      </c>
      <c r="C269" s="3">
        <f>Data!H$504*Data!H272/Data!H271</f>
        <v>7287.2337769738842</v>
      </c>
      <c r="D269" s="3">
        <f>Data!L$504*Data!L272/Data!L271</f>
        <v>15674.541985537309</v>
      </c>
      <c r="E269" s="3">
        <f>Data!P$504*Data!P272/Data!P271</f>
        <v>341.95800290838696</v>
      </c>
      <c r="G269" s="4">
        <f>$L$2*B269/Data!D$504+$M$2*C269/Data!H$504+$N$2*D269/Data!L$504+$O$2*E269/Data!P$504</f>
        <v>10029.394325030753</v>
      </c>
      <c r="I269" s="4">
        <f t="shared" si="5"/>
        <v>-29.394325030752952</v>
      </c>
    </row>
    <row r="270" spans="1:9">
      <c r="A270" s="1">
        <f>Data!A273</f>
        <v>269</v>
      </c>
      <c r="B270" s="3">
        <f>Data!D$504*Data!D273/Data!D272</f>
        <v>6523.7300922857294</v>
      </c>
      <c r="C270" s="3">
        <f>Data!H$504*Data!H273/Data!H272</f>
        <v>7232.2368114663432</v>
      </c>
      <c r="D270" s="3">
        <f>Data!L$504*Data!L273/Data!L272</f>
        <v>15461.09934099573</v>
      </c>
      <c r="E270" s="3">
        <f>Data!P$504*Data!P273/Data!P272</f>
        <v>343.71411496276505</v>
      </c>
      <c r="G270" s="4">
        <f>$L$2*B270/Data!D$504+$M$2*C270/Data!H$504+$N$2*D270/Data!L$504+$O$2*E270/Data!P$504</f>
        <v>10012.398793405893</v>
      </c>
      <c r="I270" s="4">
        <f t="shared" si="5"/>
        <v>-12.39879340589323</v>
      </c>
    </row>
    <row r="271" spans="1:9">
      <c r="A271" s="1">
        <f>Data!A274</f>
        <v>270</v>
      </c>
      <c r="B271" s="3">
        <f>Data!D$504*Data!D274/Data!D273</f>
        <v>6464.8177560657605</v>
      </c>
      <c r="C271" s="3">
        <f>Data!H$504*Data!H274/Data!H273</f>
        <v>7218.8116882760251</v>
      </c>
      <c r="D271" s="3">
        <f>Data!L$504*Data!L274/Data!L273</f>
        <v>15450.396576823538</v>
      </c>
      <c r="E271" s="3">
        <f>Data!P$504*Data!P274/Data!P273</f>
        <v>336.59905073112736</v>
      </c>
      <c r="G271" s="4">
        <f>$L$2*B271/Data!D$504+$M$2*C271/Data!H$504+$N$2*D271/Data!L$504+$O$2*E271/Data!P$504</f>
        <v>9928.2764769656951</v>
      </c>
      <c r="I271" s="4">
        <f t="shared" si="5"/>
        <v>71.72352303430489</v>
      </c>
    </row>
    <row r="272" spans="1:9">
      <c r="A272" s="1">
        <f>Data!A275</f>
        <v>271</v>
      </c>
      <c r="B272" s="3">
        <f>Data!D$504*Data!D275/Data!D274</f>
        <v>6506.0702640501995</v>
      </c>
      <c r="C272" s="3">
        <f>Data!H$504*Data!H275/Data!H274</f>
        <v>7229.8429746200636</v>
      </c>
      <c r="D272" s="3">
        <f>Data!L$504*Data!L275/Data!L274</f>
        <v>15477.290719256624</v>
      </c>
      <c r="E272" s="3">
        <f>Data!P$504*Data!P275/Data!P274</f>
        <v>341.72416745132068</v>
      </c>
      <c r="G272" s="4">
        <f>$L$2*B272/Data!D$504+$M$2*C272/Data!H$504+$N$2*D272/Data!L$504+$O$2*E272/Data!P$504</f>
        <v>9989.9400984165713</v>
      </c>
      <c r="I272" s="4">
        <f t="shared" si="5"/>
        <v>10.059901583428655</v>
      </c>
    </row>
    <row r="273" spans="1:9">
      <c r="A273" s="1">
        <f>Data!A276</f>
        <v>272</v>
      </c>
      <c r="B273" s="3">
        <f>Data!D$504*Data!D276/Data!D275</f>
        <v>6525.5158698558416</v>
      </c>
      <c r="C273" s="3">
        <f>Data!H$504*Data!H276/Data!H275</f>
        <v>7219.2768260204375</v>
      </c>
      <c r="D273" s="3">
        <f>Data!L$504*Data!L276/Data!L275</f>
        <v>15517.061802323453</v>
      </c>
      <c r="E273" s="3">
        <f>Data!P$504*Data!P276/Data!P275</f>
        <v>340.87436316843628</v>
      </c>
      <c r="G273" s="4">
        <f>$L$2*B273/Data!D$504+$M$2*C273/Data!H$504+$N$2*D273/Data!L$504+$O$2*E273/Data!P$504</f>
        <v>9995.1343493784825</v>
      </c>
      <c r="I273" s="4">
        <f t="shared" si="5"/>
        <v>4.8656506215174886</v>
      </c>
    </row>
    <row r="274" spans="1:9">
      <c r="A274" s="1">
        <f>Data!A277</f>
        <v>273</v>
      </c>
      <c r="B274" s="3">
        <f>Data!D$504*Data!D277/Data!D276</f>
        <v>6511.0102359161137</v>
      </c>
      <c r="C274" s="3">
        <f>Data!H$504*Data!H277/Data!H276</f>
        <v>7270.5187375760343</v>
      </c>
      <c r="D274" s="3">
        <f>Data!L$504*Data!L277/Data!L276</f>
        <v>15566.749765705177</v>
      </c>
      <c r="E274" s="3">
        <f>Data!P$504*Data!P277/Data!P276</f>
        <v>345.63325875441694</v>
      </c>
      <c r="G274" s="4">
        <f>$L$2*B274/Data!D$504+$M$2*C274/Data!H$504+$N$2*D274/Data!L$504+$O$2*E274/Data!P$504</f>
        <v>10038.417371723817</v>
      </c>
      <c r="I274" s="4">
        <f t="shared" si="5"/>
        <v>-38.417371723817269</v>
      </c>
    </row>
    <row r="275" spans="1:9">
      <c r="A275" s="1">
        <f>Data!A278</f>
        <v>274</v>
      </c>
      <c r="B275" s="3">
        <f>Data!D$504*Data!D278/Data!D277</f>
        <v>6526.7819904613443</v>
      </c>
      <c r="C275" s="3">
        <f>Data!H$504*Data!H278/Data!H277</f>
        <v>7256.3346060234371</v>
      </c>
      <c r="D275" s="3">
        <f>Data!L$504*Data!L278/Data!L277</f>
        <v>15590.041123534465</v>
      </c>
      <c r="E275" s="3">
        <f>Data!P$504*Data!P278/Data!P277</f>
        <v>341.8810667568664</v>
      </c>
      <c r="G275" s="4">
        <f>$L$2*B275/Data!D$504+$M$2*C275/Data!H$504+$N$2*D275/Data!L$504+$O$2*E275/Data!P$504</f>
        <v>10021.820575436845</v>
      </c>
      <c r="I275" s="4">
        <f t="shared" si="5"/>
        <v>-21.820575436844592</v>
      </c>
    </row>
    <row r="276" spans="1:9">
      <c r="A276" s="1">
        <f>Data!A279</f>
        <v>275</v>
      </c>
      <c r="B276" s="3">
        <f>Data!D$504*Data!D279/Data!D278</f>
        <v>6475.3683017235235</v>
      </c>
      <c r="C276" s="3">
        <f>Data!H$504*Data!H279/Data!H278</f>
        <v>7281.5917499304433</v>
      </c>
      <c r="D276" s="3">
        <f>Data!L$504*Data!L279/Data!L278</f>
        <v>15669.27454922733</v>
      </c>
      <c r="E276" s="3">
        <f>Data!P$504*Data!P279/Data!P278</f>
        <v>341.83764506201538</v>
      </c>
      <c r="G276" s="4">
        <f>$L$2*B276/Data!D$504+$M$2*C276/Data!H$504+$N$2*D276/Data!L$504+$O$2*E276/Data!P$504</f>
        <v>10005.451160894971</v>
      </c>
      <c r="I276" s="4">
        <f t="shared" si="5"/>
        <v>-5.4511608949705987</v>
      </c>
    </row>
    <row r="277" spans="1:9">
      <c r="A277" s="1">
        <f>Data!A280</f>
        <v>276</v>
      </c>
      <c r="B277" s="3">
        <f>Data!D$504*Data!D280/Data!D279</f>
        <v>6453.8071102602707</v>
      </c>
      <c r="C277" s="3">
        <f>Data!H$504*Data!H280/Data!H279</f>
        <v>7188.5622890330724</v>
      </c>
      <c r="D277" s="3">
        <f>Data!L$504*Data!L280/Data!L279</f>
        <v>15354.555280864772</v>
      </c>
      <c r="E277" s="3">
        <f>Data!P$504*Data!P280/Data!P279</f>
        <v>339.98065470706604</v>
      </c>
      <c r="G277" s="4">
        <f>$L$2*B277/Data!D$504+$M$2*C277/Data!H$504+$N$2*D277/Data!L$504+$O$2*E277/Data!P$504</f>
        <v>9922.5958635949246</v>
      </c>
      <c r="I277" s="4">
        <f t="shared" si="5"/>
        <v>77.404136405075405</v>
      </c>
    </row>
    <row r="278" spans="1:9">
      <c r="A278" s="1">
        <f>Data!A281</f>
        <v>277</v>
      </c>
      <c r="B278" s="3">
        <f>Data!D$504*Data!D281/Data!D280</f>
        <v>6520.0714814328539</v>
      </c>
      <c r="C278" s="3">
        <f>Data!H$504*Data!H281/Data!H280</f>
        <v>7232.9094636152595</v>
      </c>
      <c r="D278" s="3">
        <f>Data!L$504*Data!L281/Data!L280</f>
        <v>15505.40480788578</v>
      </c>
      <c r="E278" s="3">
        <f>Data!P$504*Data!P281/Data!P280</f>
        <v>336.09553902912995</v>
      </c>
      <c r="G278" s="4">
        <f>$L$2*B278/Data!D$504+$M$2*C278/Data!H$504+$N$2*D278/Data!L$504+$O$2*E278/Data!P$504</f>
        <v>9968.7237616089515</v>
      </c>
      <c r="I278" s="4">
        <f t="shared" si="5"/>
        <v>31.276238391048537</v>
      </c>
    </row>
    <row r="279" spans="1:9">
      <c r="A279" s="1">
        <f>Data!A282</f>
        <v>278</v>
      </c>
      <c r="B279" s="3">
        <f>Data!D$504*Data!D282/Data!D281</f>
        <v>6456.2755797975033</v>
      </c>
      <c r="C279" s="3">
        <f>Data!H$504*Data!H282/Data!H281</f>
        <v>7310.6104216443146</v>
      </c>
      <c r="D279" s="3">
        <f>Data!L$504*Data!L282/Data!L281</f>
        <v>15589.563288748814</v>
      </c>
      <c r="E279" s="3">
        <f>Data!P$504*Data!P282/Data!P281</f>
        <v>350.59150624232586</v>
      </c>
      <c r="G279" s="4">
        <f>$L$2*B279/Data!D$504+$M$2*C279/Data!H$504+$N$2*D279/Data!L$504+$O$2*E279/Data!P$504</f>
        <v>10051.755116893366</v>
      </c>
      <c r="I279" s="4">
        <f t="shared" si="5"/>
        <v>-51.755116893365994</v>
      </c>
    </row>
    <row r="280" spans="1:9">
      <c r="A280" s="1">
        <f>Data!A283</f>
        <v>279</v>
      </c>
      <c r="B280" s="3">
        <f>Data!D$504*Data!D283/Data!D282</f>
        <v>6514.6808619936601</v>
      </c>
      <c r="C280" s="3">
        <f>Data!H$504*Data!H283/Data!H282</f>
        <v>7254.0311572359296</v>
      </c>
      <c r="D280" s="3">
        <f>Data!L$504*Data!L283/Data!L282</f>
        <v>15521.745665360184</v>
      </c>
      <c r="E280" s="3">
        <f>Data!P$504*Data!P283/Data!P282</f>
        <v>339.91891726059487</v>
      </c>
      <c r="G280" s="4">
        <f>$L$2*B280/Data!D$504+$M$2*C280/Data!H$504+$N$2*D280/Data!L$504+$O$2*E280/Data!P$504</f>
        <v>9997.5480045495115</v>
      </c>
      <c r="I280" s="4">
        <f t="shared" si="5"/>
        <v>2.4519954504885391</v>
      </c>
    </row>
    <row r="281" spans="1:9">
      <c r="A281" s="1">
        <f>Data!A284</f>
        <v>280</v>
      </c>
      <c r="B281" s="3">
        <f>Data!D$504*Data!D284/Data!D283</f>
        <v>6540.737664524162</v>
      </c>
      <c r="C281" s="3">
        <f>Data!H$504*Data!H284/Data!H283</f>
        <v>7255.3808040864569</v>
      </c>
      <c r="D281" s="3">
        <f>Data!L$504*Data!L284/Data!L283</f>
        <v>15666.167274142859</v>
      </c>
      <c r="E281" s="3">
        <f>Data!P$504*Data!P284/Data!P283</f>
        <v>344.97152045789829</v>
      </c>
      <c r="G281" s="4">
        <f>$L$2*B281/Data!D$504+$M$2*C281/Data!H$504+$N$2*D281/Data!L$504+$O$2*E281/Data!P$504</f>
        <v>10052.99010040756</v>
      </c>
      <c r="I281" s="4">
        <f t="shared" si="5"/>
        <v>-52.990100407560021</v>
      </c>
    </row>
    <row r="282" spans="1:9">
      <c r="A282" s="1">
        <f>Data!A285</f>
        <v>281</v>
      </c>
      <c r="B282" s="3">
        <f>Data!D$504*Data!D285/Data!D284</f>
        <v>6526.8549407732617</v>
      </c>
      <c r="C282" s="3">
        <f>Data!H$504*Data!H285/Data!H284</f>
        <v>7199.6922538594254</v>
      </c>
      <c r="D282" s="3">
        <f>Data!L$504*Data!L285/Data!L284</f>
        <v>15430.529522799463</v>
      </c>
      <c r="E282" s="3">
        <f>Data!P$504*Data!P285/Data!P284</f>
        <v>342.37536696487672</v>
      </c>
      <c r="G282" s="4">
        <f>$L$2*B282/Data!D$504+$M$2*C282/Data!H$504+$N$2*D282/Data!L$504+$O$2*E282/Data!P$504</f>
        <v>9991.0698202668409</v>
      </c>
      <c r="I282" s="4">
        <f t="shared" si="5"/>
        <v>8.9301797331590933</v>
      </c>
    </row>
    <row r="283" spans="1:9">
      <c r="A283" s="1">
        <f>Data!A286</f>
        <v>282</v>
      </c>
      <c r="B283" s="3">
        <f>Data!D$504*Data!D286/Data!D285</f>
        <v>6461.9852061174806</v>
      </c>
      <c r="C283" s="3">
        <f>Data!H$504*Data!H286/Data!H285</f>
        <v>7269.2030494416404</v>
      </c>
      <c r="D283" s="3">
        <f>Data!L$504*Data!L286/Data!L285</f>
        <v>15451.108433494757</v>
      </c>
      <c r="E283" s="3">
        <f>Data!P$504*Data!P286/Data!P285</f>
        <v>342.88944534104758</v>
      </c>
      <c r="G283" s="4">
        <f>$L$2*B283/Data!D$504+$M$2*C283/Data!H$504+$N$2*D283/Data!L$504+$O$2*E283/Data!P$504</f>
        <v>9984.1997618314836</v>
      </c>
      <c r="I283" s="4">
        <f t="shared" si="5"/>
        <v>15.800238168516444</v>
      </c>
    </row>
    <row r="284" spans="1:9">
      <c r="A284" s="1">
        <f>Data!A287</f>
        <v>283</v>
      </c>
      <c r="B284" s="3">
        <f>Data!D$504*Data!D287/Data!D286</f>
        <v>6544.2119826258886</v>
      </c>
      <c r="C284" s="3">
        <f>Data!H$504*Data!H287/Data!H286</f>
        <v>7259.4376430877446</v>
      </c>
      <c r="D284" s="3">
        <f>Data!L$504*Data!L287/Data!L286</f>
        <v>15634.810424912541</v>
      </c>
      <c r="E284" s="3">
        <f>Data!P$504*Data!P287/Data!P286</f>
        <v>338.9717364340749</v>
      </c>
      <c r="G284" s="4">
        <f>$L$2*B284/Data!D$504+$M$2*C284/Data!H$504+$N$2*D284/Data!L$504+$O$2*E284/Data!P$504</f>
        <v>10019.704071168715</v>
      </c>
      <c r="I284" s="4">
        <f t="shared" si="5"/>
        <v>-19.704071168715018</v>
      </c>
    </row>
    <row r="285" spans="1:9">
      <c r="A285" s="1">
        <f>Data!A288</f>
        <v>284</v>
      </c>
      <c r="B285" s="3">
        <f>Data!D$504*Data!D288/Data!D287</f>
        <v>6485.6652193719829</v>
      </c>
      <c r="C285" s="3">
        <f>Data!H$504*Data!H288/Data!H287</f>
        <v>7270.1603725054738</v>
      </c>
      <c r="D285" s="3">
        <f>Data!L$504*Data!L288/Data!L287</f>
        <v>15496.138015442273</v>
      </c>
      <c r="E285" s="3">
        <f>Data!P$504*Data!P288/Data!P287</f>
        <v>341.46381078130696</v>
      </c>
      <c r="G285" s="4">
        <f>$L$2*B285/Data!D$504+$M$2*C285/Data!H$504+$N$2*D285/Data!L$504+$O$2*E285/Data!P$504</f>
        <v>9993.737444125034</v>
      </c>
      <c r="I285" s="4">
        <f t="shared" si="5"/>
        <v>6.2625558749659831</v>
      </c>
    </row>
    <row r="286" spans="1:9">
      <c r="A286" s="1">
        <f>Data!A289</f>
        <v>285</v>
      </c>
      <c r="B286" s="3">
        <f>Data!D$504*Data!D289/Data!D288</f>
        <v>6480.0444035255859</v>
      </c>
      <c r="C286" s="3">
        <f>Data!H$504*Data!H289/Data!H288</f>
        <v>7251.6369023700699</v>
      </c>
      <c r="D286" s="3">
        <f>Data!L$504*Data!L289/Data!L288</f>
        <v>15305.640189765851</v>
      </c>
      <c r="E286" s="3">
        <f>Data!P$504*Data!P289/Data!P288</f>
        <v>342.7648976980887</v>
      </c>
      <c r="G286" s="4">
        <f>$L$2*B286/Data!D$504+$M$2*C286/Data!H$504+$N$2*D286/Data!L$504+$O$2*E286/Data!P$504</f>
        <v>9977.9670763426711</v>
      </c>
      <c r="I286" s="4">
        <f t="shared" si="5"/>
        <v>22.032923657328865</v>
      </c>
    </row>
    <row r="287" spans="1:9">
      <c r="A287" s="1">
        <f>Data!A290</f>
        <v>286</v>
      </c>
      <c r="B287" s="3">
        <f>Data!D$504*Data!D290/Data!D289</f>
        <v>6425.6030620376905</v>
      </c>
      <c r="C287" s="3">
        <f>Data!H$504*Data!H290/Data!H289</f>
        <v>7158.0592272551658</v>
      </c>
      <c r="D287" s="3">
        <f>Data!L$504*Data!L290/Data!L289</f>
        <v>15583.361374833597</v>
      </c>
      <c r="E287" s="3">
        <f>Data!P$504*Data!P290/Data!P289</f>
        <v>340.00425829035254</v>
      </c>
      <c r="G287" s="4">
        <f>$L$2*B287/Data!D$504+$M$2*C287/Data!H$504+$N$2*D287/Data!L$504+$O$2*E287/Data!P$504</f>
        <v>9907.4773255039872</v>
      </c>
      <c r="I287" s="4">
        <f t="shared" si="5"/>
        <v>92.522674496012769</v>
      </c>
    </row>
    <row r="288" spans="1:9">
      <c r="A288" s="1">
        <f>Data!A291</f>
        <v>287</v>
      </c>
      <c r="B288" s="3">
        <f>Data!D$504*Data!D291/Data!D290</f>
        <v>6438.3238050722566</v>
      </c>
      <c r="C288" s="3">
        <f>Data!H$504*Data!H291/Data!H290</f>
        <v>7212.8414351708916</v>
      </c>
      <c r="D288" s="3">
        <f>Data!L$504*Data!L291/Data!L290</f>
        <v>15527.951329787211</v>
      </c>
      <c r="E288" s="3">
        <f>Data!P$504*Data!P291/Data!P290</f>
        <v>341.51076627159472</v>
      </c>
      <c r="G288" s="4">
        <f>$L$2*B288/Data!D$504+$M$2*C288/Data!H$504+$N$2*D288/Data!L$504+$O$2*E288/Data!P$504</f>
        <v>9943.2069779593112</v>
      </c>
      <c r="I288" s="4">
        <f t="shared" si="5"/>
        <v>56.793022040688811</v>
      </c>
    </row>
    <row r="289" spans="1:9">
      <c r="A289" s="1">
        <f>Data!A292</f>
        <v>288</v>
      </c>
      <c r="B289" s="3">
        <f>Data!D$504*Data!D292/Data!D291</f>
        <v>6449.4081708517915</v>
      </c>
      <c r="C289" s="3">
        <f>Data!H$504*Data!H292/Data!H291</f>
        <v>7104.9344295949468</v>
      </c>
      <c r="D289" s="3">
        <f>Data!L$504*Data!L292/Data!L291</f>
        <v>14995.243927984078</v>
      </c>
      <c r="E289" s="3">
        <f>Data!P$504*Data!P292/Data!P291</f>
        <v>339.13635921321287</v>
      </c>
      <c r="G289" s="4">
        <f>$L$2*B289/Data!D$504+$M$2*C289/Data!H$504+$N$2*D289/Data!L$504+$O$2*E289/Data!P$504</f>
        <v>9857.2483839125689</v>
      </c>
      <c r="I289" s="4">
        <f t="shared" si="5"/>
        <v>142.7516160874311</v>
      </c>
    </row>
    <row r="290" spans="1:9">
      <c r="A290" s="1">
        <f>Data!A293</f>
        <v>289</v>
      </c>
      <c r="B290" s="3">
        <f>Data!D$504*Data!D293/Data!D292</f>
        <v>6303.0324653545122</v>
      </c>
      <c r="C290" s="3">
        <f>Data!H$504*Data!H293/Data!H292</f>
        <v>7077.7069981188506</v>
      </c>
      <c r="D290" s="3">
        <f>Data!L$504*Data!L293/Data!L292</f>
        <v>15239.867490099134</v>
      </c>
      <c r="E290" s="3">
        <f>Data!P$504*Data!P293/Data!P292</f>
        <v>338.75573852475719</v>
      </c>
      <c r="G290" s="4">
        <f>$L$2*B290/Data!D$504+$M$2*C290/Data!H$504+$N$2*D290/Data!L$504+$O$2*E290/Data!P$504</f>
        <v>9769.3741397589692</v>
      </c>
      <c r="I290" s="4">
        <f t="shared" si="5"/>
        <v>230.62586024103075</v>
      </c>
    </row>
    <row r="291" spans="1:9">
      <c r="A291" s="1">
        <f>Data!A294</f>
        <v>290</v>
      </c>
      <c r="B291" s="3">
        <f>Data!D$504*Data!D294/Data!D293</f>
        <v>6581.1996460824748</v>
      </c>
      <c r="C291" s="3">
        <f>Data!H$504*Data!H294/Data!H293</f>
        <v>7224.8211878473585</v>
      </c>
      <c r="D291" s="3">
        <f>Data!L$504*Data!L294/Data!L293</f>
        <v>15709.694939380981</v>
      </c>
      <c r="E291" s="3">
        <f>Data!P$504*Data!P294/Data!P293</f>
        <v>342.95151178433099</v>
      </c>
      <c r="G291" s="4">
        <f>$L$2*B291/Data!D$504+$M$2*C291/Data!H$504+$N$2*D291/Data!L$504+$O$2*E291/Data!P$504</f>
        <v>10056.256474758724</v>
      </c>
      <c r="I291" s="4">
        <f t="shared" si="5"/>
        <v>-56.256474758723925</v>
      </c>
    </row>
    <row r="292" spans="1:9">
      <c r="A292" s="1">
        <f>Data!A295</f>
        <v>291</v>
      </c>
      <c r="B292" s="3">
        <f>Data!D$504*Data!D295/Data!D294</f>
        <v>6501.294725031019</v>
      </c>
      <c r="C292" s="3">
        <f>Data!H$504*Data!H295/Data!H294</f>
        <v>7248.6749740073519</v>
      </c>
      <c r="D292" s="3">
        <f>Data!L$504*Data!L295/Data!L294</f>
        <v>15583.850651504876</v>
      </c>
      <c r="E292" s="3">
        <f>Data!P$504*Data!P295/Data!P294</f>
        <v>338.48593198979182</v>
      </c>
      <c r="G292" s="4">
        <f>$L$2*B292/Data!D$504+$M$2*C292/Data!H$504+$N$2*D292/Data!L$504+$O$2*E292/Data!P$504</f>
        <v>9982.7073130154167</v>
      </c>
      <c r="I292" s="4">
        <f t="shared" si="5"/>
        <v>17.29268698458327</v>
      </c>
    </row>
    <row r="293" spans="1:9">
      <c r="A293" s="1">
        <f>Data!A296</f>
        <v>292</v>
      </c>
      <c r="B293" s="3">
        <f>Data!D$504*Data!D296/Data!D295</f>
        <v>6619.6958590048052</v>
      </c>
      <c r="C293" s="3">
        <f>Data!H$504*Data!H296/Data!H295</f>
        <v>7313.1609027370678</v>
      </c>
      <c r="D293" s="3">
        <f>Data!L$504*Data!L296/Data!L295</f>
        <v>15895.074119352346</v>
      </c>
      <c r="E293" s="3">
        <f>Data!P$504*Data!P296/Data!P295</f>
        <v>343.99191783992808</v>
      </c>
      <c r="G293" s="4">
        <f>$L$2*B293/Data!D$504+$M$2*C293/Data!H$504+$N$2*D293/Data!L$504+$O$2*E293/Data!P$504</f>
        <v>10134.502312123937</v>
      </c>
      <c r="I293" s="4">
        <f t="shared" si="5"/>
        <v>-134.50231212393737</v>
      </c>
    </row>
    <row r="294" spans="1:9">
      <c r="A294" s="1">
        <f>Data!A297</f>
        <v>293</v>
      </c>
      <c r="B294" s="3">
        <f>Data!D$504*Data!D297/Data!D296</f>
        <v>6454.1743943806514</v>
      </c>
      <c r="C294" s="3">
        <f>Data!H$504*Data!H297/Data!H296</f>
        <v>7301.5886567161724</v>
      </c>
      <c r="D294" s="3">
        <f>Data!L$504*Data!L297/Data!L296</f>
        <v>15343.736406126864</v>
      </c>
      <c r="E294" s="3">
        <f>Data!P$504*Data!P297/Data!P296</f>
        <v>344.33370705901058</v>
      </c>
      <c r="G294" s="4">
        <f>$L$2*B294/Data!D$504+$M$2*C294/Data!H$504+$N$2*D294/Data!L$504+$O$2*E294/Data!P$504</f>
        <v>9994.3183277543194</v>
      </c>
      <c r="I294" s="4">
        <f t="shared" si="5"/>
        <v>5.6816722456806019</v>
      </c>
    </row>
    <row r="295" spans="1:9">
      <c r="A295" s="1">
        <f>Data!A298</f>
        <v>294</v>
      </c>
      <c r="B295" s="3">
        <f>Data!D$504*Data!D298/Data!D297</f>
        <v>6514.5994449807185</v>
      </c>
      <c r="C295" s="3">
        <f>Data!H$504*Data!H298/Data!H297</f>
        <v>7146.1630347617665</v>
      </c>
      <c r="D295" s="3">
        <f>Data!L$504*Data!L298/Data!L297</f>
        <v>15686.474807615528</v>
      </c>
      <c r="E295" s="3">
        <f>Data!P$504*Data!P298/Data!P297</f>
        <v>339.87694659786263</v>
      </c>
      <c r="G295" s="4">
        <f>$L$2*B295/Data!D$504+$M$2*C295/Data!H$504+$N$2*D295/Data!L$504+$O$2*E295/Data!P$504</f>
        <v>9963.2484138177933</v>
      </c>
      <c r="I295" s="4">
        <f t="shared" si="5"/>
        <v>36.751586182206665</v>
      </c>
    </row>
    <row r="296" spans="1:9">
      <c r="A296" s="1">
        <f>Data!A299</f>
        <v>295</v>
      </c>
      <c r="B296" s="3">
        <f>Data!D$504*Data!D299/Data!D298</f>
        <v>6307.7016642663884</v>
      </c>
      <c r="C296" s="3">
        <f>Data!H$504*Data!H299/Data!H298</f>
        <v>7190.8631253534941</v>
      </c>
      <c r="D296" s="3">
        <f>Data!L$504*Data!L299/Data!L298</f>
        <v>15160.618837715803</v>
      </c>
      <c r="E296" s="3">
        <f>Data!P$504*Data!P299/Data!P298</f>
        <v>341.36026089507016</v>
      </c>
      <c r="G296" s="4">
        <f>$L$2*B296/Data!D$504+$M$2*C296/Data!H$504+$N$2*D296/Data!L$504+$O$2*E296/Data!P$504</f>
        <v>9829.1709018008551</v>
      </c>
      <c r="I296" s="4">
        <f t="shared" si="5"/>
        <v>170.82909819914494</v>
      </c>
    </row>
    <row r="297" spans="1:9">
      <c r="A297" s="1">
        <f>Data!A300</f>
        <v>296</v>
      </c>
      <c r="B297" s="3">
        <f>Data!D$504*Data!D300/Data!D299</f>
        <v>6513.3938496728133</v>
      </c>
      <c r="C297" s="3">
        <f>Data!H$504*Data!H300/Data!H299</f>
        <v>7185.9377904560761</v>
      </c>
      <c r="D297" s="3">
        <f>Data!L$504*Data!L300/Data!L299</f>
        <v>15451.101414812285</v>
      </c>
      <c r="E297" s="3">
        <f>Data!P$504*Data!P300/Data!P299</f>
        <v>340.03229777948815</v>
      </c>
      <c r="G297" s="4">
        <f>$L$2*B297/Data!D$504+$M$2*C297/Data!H$504+$N$2*D297/Data!L$504+$O$2*E297/Data!P$504</f>
        <v>9964.7157367056152</v>
      </c>
      <c r="I297" s="4">
        <f t="shared" si="5"/>
        <v>35.2842632943848</v>
      </c>
    </row>
    <row r="298" spans="1:9">
      <c r="A298" s="1">
        <f>Data!A301</f>
        <v>297</v>
      </c>
      <c r="B298" s="3">
        <f>Data!D$504*Data!D301/Data!D300</f>
        <v>6590.9340868868521</v>
      </c>
      <c r="C298" s="3">
        <f>Data!H$504*Data!H301/Data!H300</f>
        <v>7322.3036959088604</v>
      </c>
      <c r="D298" s="3">
        <f>Data!L$504*Data!L301/Data!L300</f>
        <v>15687.997707342784</v>
      </c>
      <c r="E298" s="3">
        <f>Data!P$504*Data!P301/Data!P300</f>
        <v>341.69498620871741</v>
      </c>
      <c r="G298" s="4">
        <f>$L$2*B298/Data!D$504+$M$2*C298/Data!H$504+$N$2*D298/Data!L$504+$O$2*E298/Data!P$504</f>
        <v>10093.816005486526</v>
      </c>
      <c r="I298" s="4">
        <f t="shared" si="5"/>
        <v>-93.816005486525682</v>
      </c>
    </row>
    <row r="299" spans="1:9">
      <c r="A299" s="1">
        <f>Data!A302</f>
        <v>298</v>
      </c>
      <c r="B299" s="3">
        <f>Data!D$504*Data!D302/Data!D301</f>
        <v>6575.1458264652711</v>
      </c>
      <c r="C299" s="3">
        <f>Data!H$504*Data!H302/Data!H301</f>
        <v>7348.4404676515578</v>
      </c>
      <c r="D299" s="3">
        <f>Data!L$504*Data!L302/Data!L301</f>
        <v>15720.647978843643</v>
      </c>
      <c r="E299" s="3">
        <f>Data!P$504*Data!P302/Data!P301</f>
        <v>343.30800250109394</v>
      </c>
      <c r="G299" s="4">
        <f>$L$2*B299/Data!D$504+$M$2*C299/Data!H$504+$N$2*D299/Data!L$504+$O$2*E299/Data!P$504</f>
        <v>10106.435545260083</v>
      </c>
      <c r="I299" s="4">
        <f t="shared" si="5"/>
        <v>-106.43554526008302</v>
      </c>
    </row>
    <row r="300" spans="1:9">
      <c r="A300" s="1">
        <f>Data!A303</f>
        <v>299</v>
      </c>
      <c r="B300" s="3">
        <f>Data!D$504*Data!D303/Data!D302</f>
        <v>6445.2090774392864</v>
      </c>
      <c r="C300" s="3">
        <f>Data!H$504*Data!H303/Data!H302</f>
        <v>7241.6112039311156</v>
      </c>
      <c r="D300" s="3">
        <f>Data!L$504*Data!L303/Data!L302</f>
        <v>15447.667572505336</v>
      </c>
      <c r="E300" s="3">
        <f>Data!P$504*Data!P303/Data!P302</f>
        <v>343.445592661658</v>
      </c>
      <c r="G300" s="4">
        <f>$L$2*B300/Data!D$504+$M$2*C300/Data!H$504+$N$2*D300/Data!L$504+$O$2*E300/Data!P$504</f>
        <v>9965.4912638988935</v>
      </c>
      <c r="I300" s="4">
        <f t="shared" si="5"/>
        <v>34.508736101106479</v>
      </c>
    </row>
    <row r="301" spans="1:9">
      <c r="A301" s="1">
        <f>Data!A304</f>
        <v>300</v>
      </c>
      <c r="B301" s="3">
        <f>Data!D$504*Data!D304/Data!D303</f>
        <v>6549.9861303763146</v>
      </c>
      <c r="C301" s="3">
        <f>Data!H$504*Data!H304/Data!H303</f>
        <v>7274.3852620099633</v>
      </c>
      <c r="D301" s="3">
        <f>Data!L$504*Data!L304/Data!L303</f>
        <v>15825.439959930891</v>
      </c>
      <c r="E301" s="3">
        <f>Data!P$504*Data!P304/Data!P303</f>
        <v>342.00577559843282</v>
      </c>
      <c r="G301" s="4">
        <f>$L$2*B301/Data!D$504+$M$2*C301/Data!H$504+$N$2*D301/Data!L$504+$O$2*E301/Data!P$504</f>
        <v>10059.449335450252</v>
      </c>
      <c r="I301" s="4">
        <f t="shared" si="5"/>
        <v>-59.449335450251965</v>
      </c>
    </row>
    <row r="302" spans="1:9">
      <c r="A302" s="1">
        <f>Data!A305</f>
        <v>301</v>
      </c>
      <c r="B302" s="3">
        <f>Data!D$504*Data!D305/Data!D304</f>
        <v>6493.0307529792626</v>
      </c>
      <c r="C302" s="3">
        <f>Data!H$504*Data!H305/Data!H304</f>
        <v>7224.0328564860256</v>
      </c>
      <c r="D302" s="3">
        <f>Data!L$504*Data!L305/Data!L304</f>
        <v>15395.663098109124</v>
      </c>
      <c r="E302" s="3">
        <f>Data!P$504*Data!P305/Data!P304</f>
        <v>341.13287248747048</v>
      </c>
      <c r="G302" s="4">
        <f>$L$2*B302/Data!D$504+$M$2*C302/Data!H$504+$N$2*D302/Data!L$504+$O$2*E302/Data!P$504</f>
        <v>9970.7981757067264</v>
      </c>
      <c r="I302" s="4">
        <f t="shared" si="5"/>
        <v>29.201824293273603</v>
      </c>
    </row>
    <row r="303" spans="1:9">
      <c r="A303" s="1">
        <f>Data!A306</f>
        <v>302</v>
      </c>
      <c r="B303" s="3">
        <f>Data!D$504*Data!D306/Data!D305</f>
        <v>6327.6347705051894</v>
      </c>
      <c r="C303" s="3">
        <f>Data!H$504*Data!H306/Data!H305</f>
        <v>7317.6376498022219</v>
      </c>
      <c r="D303" s="3">
        <f>Data!L$504*Data!L306/Data!L305</f>
        <v>15354.064409553826</v>
      </c>
      <c r="E303" s="3">
        <f>Data!P$504*Data!P306/Data!P305</f>
        <v>343.8036423258759</v>
      </c>
      <c r="G303" s="4">
        <f>$L$2*B303/Data!D$504+$M$2*C303/Data!H$504+$N$2*D303/Data!L$504+$O$2*E303/Data!P$504</f>
        <v>9920.602780585079</v>
      </c>
      <c r="I303" s="4">
        <f t="shared" si="5"/>
        <v>79.397219414920983</v>
      </c>
    </row>
    <row r="304" spans="1:9">
      <c r="A304" s="1">
        <f>Data!A307</f>
        <v>303</v>
      </c>
      <c r="B304" s="3">
        <f>Data!D$504*Data!D307/Data!D306</f>
        <v>6547.288259868651</v>
      </c>
      <c r="C304" s="3">
        <f>Data!H$504*Data!H307/Data!H306</f>
        <v>7186.0385304941783</v>
      </c>
      <c r="D304" s="3">
        <f>Data!L$504*Data!L307/Data!L306</f>
        <v>15744.058831060021</v>
      </c>
      <c r="E304" s="3">
        <f>Data!P$504*Data!P307/Data!P306</f>
        <v>339.36684081629426</v>
      </c>
      <c r="G304" s="4">
        <f>$L$2*B304/Data!D$504+$M$2*C304/Data!H$504+$N$2*D304/Data!L$504+$O$2*E304/Data!P$504</f>
        <v>10000.587763204112</v>
      </c>
      <c r="I304" s="4">
        <f t="shared" si="5"/>
        <v>-0.58776320411197958</v>
      </c>
    </row>
    <row r="305" spans="1:9">
      <c r="A305" s="1">
        <f>Data!A308</f>
        <v>304</v>
      </c>
      <c r="B305" s="3">
        <f>Data!D$504*Data!D308/Data!D307</f>
        <v>6538.8984561567149</v>
      </c>
      <c r="C305" s="3">
        <f>Data!H$504*Data!H308/Data!H307</f>
        <v>7296.8713546204599</v>
      </c>
      <c r="D305" s="3">
        <f>Data!L$504*Data!L308/Data!L307</f>
        <v>15468.612745348019</v>
      </c>
      <c r="E305" s="3">
        <f>Data!P$504*Data!P308/Data!P307</f>
        <v>343.1805459848033</v>
      </c>
      <c r="G305" s="4">
        <f>$L$2*B305/Data!D$504+$M$2*C305/Data!H$504+$N$2*D305/Data!L$504+$O$2*E305/Data!P$504</f>
        <v>10045.828758846161</v>
      </c>
      <c r="I305" s="4">
        <f t="shared" si="5"/>
        <v>-45.828758846160781</v>
      </c>
    </row>
    <row r="306" spans="1:9">
      <c r="A306" s="1">
        <f>Data!A309</f>
        <v>305</v>
      </c>
      <c r="B306" s="3">
        <f>Data!D$504*Data!D309/Data!D308</f>
        <v>6579.6579229253521</v>
      </c>
      <c r="C306" s="3">
        <f>Data!H$504*Data!H309/Data!H308</f>
        <v>7272.0138774205298</v>
      </c>
      <c r="D306" s="3">
        <f>Data!L$504*Data!L309/Data!L308</f>
        <v>15769.458873223039</v>
      </c>
      <c r="E306" s="3">
        <f>Data!P$504*Data!P309/Data!P308</f>
        <v>340.89398994657574</v>
      </c>
      <c r="G306" s="4">
        <f>$L$2*B306/Data!D$504+$M$2*C306/Data!H$504+$N$2*D306/Data!L$504+$O$2*E306/Data!P$504</f>
        <v>10066.635464804607</v>
      </c>
      <c r="I306" s="4">
        <f t="shared" si="5"/>
        <v>-66.635464804607182</v>
      </c>
    </row>
    <row r="307" spans="1:9">
      <c r="A307" s="1">
        <f>Data!A310</f>
        <v>306</v>
      </c>
      <c r="B307" s="3">
        <f>Data!D$504*Data!D310/Data!D309</f>
        <v>6501.1884227009023</v>
      </c>
      <c r="C307" s="3">
        <f>Data!H$504*Data!H310/Data!H309</f>
        <v>7314.0388975769984</v>
      </c>
      <c r="D307" s="3">
        <f>Data!L$504*Data!L310/Data!L309</f>
        <v>15593.723346103199</v>
      </c>
      <c r="E307" s="3">
        <f>Data!P$504*Data!P310/Data!P309</f>
        <v>344.88575559264888</v>
      </c>
      <c r="G307" s="4">
        <f>$L$2*B307/Data!D$504+$M$2*C307/Data!H$504+$N$2*D307/Data!L$504+$O$2*E307/Data!P$504</f>
        <v>10047.729915951948</v>
      </c>
      <c r="I307" s="4">
        <f t="shared" si="5"/>
        <v>-47.729915951947987</v>
      </c>
    </row>
    <row r="308" spans="1:9">
      <c r="A308" s="1">
        <f>Data!A311</f>
        <v>307</v>
      </c>
      <c r="B308" s="3">
        <f>Data!D$504*Data!D311/Data!D310</f>
        <v>6451.7771452320485</v>
      </c>
      <c r="C308" s="3">
        <f>Data!H$504*Data!H311/Data!H310</f>
        <v>7243.136319171208</v>
      </c>
      <c r="D308" s="3">
        <f>Data!L$504*Data!L311/Data!L310</f>
        <v>15368.683259415267</v>
      </c>
      <c r="E308" s="3">
        <f>Data!P$504*Data!P311/Data!P310</f>
        <v>341.49068751538198</v>
      </c>
      <c r="G308" s="4">
        <f>$L$2*B308/Data!D$504+$M$2*C308/Data!H$504+$N$2*D308/Data!L$504+$O$2*E308/Data!P$504</f>
        <v>9953.6519416455158</v>
      </c>
      <c r="I308" s="4">
        <f t="shared" si="5"/>
        <v>46.348058354484237</v>
      </c>
    </row>
    <row r="309" spans="1:9">
      <c r="A309" s="1">
        <f>Data!A312</f>
        <v>308</v>
      </c>
      <c r="B309" s="3">
        <f>Data!D$504*Data!D312/Data!D311</f>
        <v>6567.1233984192404</v>
      </c>
      <c r="C309" s="3">
        <f>Data!H$504*Data!H312/Data!H311</f>
        <v>7298.5539400326297</v>
      </c>
      <c r="D309" s="3">
        <f>Data!L$504*Data!L312/Data!L311</f>
        <v>15736.718757470871</v>
      </c>
      <c r="E309" s="3">
        <f>Data!P$504*Data!P312/Data!P311</f>
        <v>343.48469411068595</v>
      </c>
      <c r="G309" s="4">
        <f>$L$2*B309/Data!D$504+$M$2*C309/Data!H$504+$N$2*D309/Data!L$504+$O$2*E309/Data!P$504</f>
        <v>10082.934754308901</v>
      </c>
      <c r="I309" s="4">
        <f t="shared" si="5"/>
        <v>-82.934754308900665</v>
      </c>
    </row>
    <row r="310" spans="1:9">
      <c r="A310" s="1">
        <f>Data!A313</f>
        <v>309</v>
      </c>
      <c r="B310" s="3">
        <f>Data!D$504*Data!D313/Data!D312</f>
        <v>6582.1634816695887</v>
      </c>
      <c r="C310" s="3">
        <f>Data!H$504*Data!H313/Data!H312</f>
        <v>7343.8822004510521</v>
      </c>
      <c r="D310" s="3">
        <f>Data!L$504*Data!L313/Data!L312</f>
        <v>15799.14867899905</v>
      </c>
      <c r="E310" s="3">
        <f>Data!P$504*Data!P313/Data!P312</f>
        <v>347.72381291454951</v>
      </c>
      <c r="G310" s="4">
        <f>$L$2*B310/Data!D$504+$M$2*C310/Data!H$504+$N$2*D310/Data!L$504+$O$2*E310/Data!P$504</f>
        <v>10139.745641826277</v>
      </c>
      <c r="I310" s="4">
        <f t="shared" si="5"/>
        <v>-139.74564182627728</v>
      </c>
    </row>
    <row r="311" spans="1:9">
      <c r="A311" s="1">
        <f>Data!A314</f>
        <v>310</v>
      </c>
      <c r="B311" s="3">
        <f>Data!D$504*Data!D314/Data!D313</f>
        <v>6502.3001893346836</v>
      </c>
      <c r="C311" s="3">
        <f>Data!H$504*Data!H314/Data!H313</f>
        <v>7292.9280897819126</v>
      </c>
      <c r="D311" s="3">
        <f>Data!L$504*Data!L314/Data!L313</f>
        <v>15571.852266057147</v>
      </c>
      <c r="E311" s="3">
        <f>Data!P$504*Data!P314/Data!P313</f>
        <v>341.45721153875724</v>
      </c>
      <c r="G311" s="4">
        <f>$L$2*B311/Data!D$504+$M$2*C311/Data!H$504+$N$2*D311/Data!L$504+$O$2*E311/Data!P$504</f>
        <v>10018.228492738877</v>
      </c>
      <c r="I311" s="4">
        <f t="shared" si="5"/>
        <v>-18.228492738877321</v>
      </c>
    </row>
    <row r="312" spans="1:9">
      <c r="A312" s="1">
        <f>Data!A315</f>
        <v>311</v>
      </c>
      <c r="B312" s="3">
        <f>Data!D$504*Data!D315/Data!D314</f>
        <v>6496.0540527870862</v>
      </c>
      <c r="C312" s="3">
        <f>Data!H$504*Data!H315/Data!H314</f>
        <v>7192.9075743179992</v>
      </c>
      <c r="D312" s="3">
        <f>Data!L$504*Data!L315/Data!L314</f>
        <v>15476.715287448662</v>
      </c>
      <c r="E312" s="3">
        <f>Data!P$504*Data!P315/Data!P314</f>
        <v>344.33896647354914</v>
      </c>
      <c r="G312" s="4">
        <f>$L$2*B312/Data!D$504+$M$2*C312/Data!H$504+$N$2*D312/Data!L$504+$O$2*E312/Data!P$504</f>
        <v>9983.7532326757173</v>
      </c>
      <c r="I312" s="4">
        <f t="shared" si="5"/>
        <v>16.2467673242827</v>
      </c>
    </row>
    <row r="313" spans="1:9">
      <c r="A313" s="1">
        <f>Data!A316</f>
        <v>312</v>
      </c>
      <c r="B313" s="3">
        <f>Data!D$504*Data!D316/Data!D315</f>
        <v>6498.4438401204434</v>
      </c>
      <c r="C313" s="3">
        <f>Data!H$504*Data!H316/Data!H315</f>
        <v>7285.1923276972529</v>
      </c>
      <c r="D313" s="3">
        <f>Data!L$504*Data!L316/Data!L315</f>
        <v>15591.445555047419</v>
      </c>
      <c r="E313" s="3">
        <f>Data!P$504*Data!P316/Data!P315</f>
        <v>341.94181321724835</v>
      </c>
      <c r="G313" s="4">
        <f>$L$2*B313/Data!D$504+$M$2*C313/Data!H$504+$N$2*D313/Data!L$504+$O$2*E313/Data!P$504</f>
        <v>10016.749777641491</v>
      </c>
      <c r="I313" s="4">
        <f t="shared" si="5"/>
        <v>-16.749777641491164</v>
      </c>
    </row>
    <row r="314" spans="1:9">
      <c r="A314" s="1">
        <f>Data!A317</f>
        <v>313</v>
      </c>
      <c r="B314" s="3">
        <f>Data!D$504*Data!D317/Data!D316</f>
        <v>6543.4438069432135</v>
      </c>
      <c r="C314" s="3">
        <f>Data!H$504*Data!H317/Data!H316</f>
        <v>7329.7393310328462</v>
      </c>
      <c r="D314" s="3">
        <f>Data!L$504*Data!L317/Data!L316</f>
        <v>15612.262198408129</v>
      </c>
      <c r="E314" s="3">
        <f>Data!P$504*Data!P317/Data!P316</f>
        <v>344.4572329859044</v>
      </c>
      <c r="G314" s="4">
        <f>$L$2*B314/Data!D$504+$M$2*C314/Data!H$504+$N$2*D314/Data!L$504+$O$2*E314/Data!P$504</f>
        <v>10078.927952534768</v>
      </c>
      <c r="I314" s="4">
        <f t="shared" si="5"/>
        <v>-78.927952534768338</v>
      </c>
    </row>
    <row r="315" spans="1:9">
      <c r="A315" s="1">
        <f>Data!A318</f>
        <v>314</v>
      </c>
      <c r="B315" s="3">
        <f>Data!D$504*Data!D318/Data!D317</f>
        <v>6515.8478043223849</v>
      </c>
      <c r="C315" s="3">
        <f>Data!H$504*Data!H318/Data!H317</f>
        <v>7278.6490017621782</v>
      </c>
      <c r="D315" s="3">
        <f>Data!L$504*Data!L318/Data!L317</f>
        <v>15556.944893121441</v>
      </c>
      <c r="E315" s="3">
        <f>Data!P$504*Data!P318/Data!P317</f>
        <v>343.23313375379354</v>
      </c>
      <c r="G315" s="4">
        <f>$L$2*B315/Data!D$504+$M$2*C315/Data!H$504+$N$2*D315/Data!L$504+$O$2*E315/Data!P$504</f>
        <v>10030.091808189049</v>
      </c>
      <c r="I315" s="4">
        <f t="shared" si="5"/>
        <v>-30.091808189048606</v>
      </c>
    </row>
    <row r="316" spans="1:9">
      <c r="A316" s="1">
        <f>Data!A319</f>
        <v>315</v>
      </c>
      <c r="B316" s="3">
        <f>Data!D$504*Data!D319/Data!D318</f>
        <v>6493.2186113395828</v>
      </c>
      <c r="C316" s="3">
        <f>Data!H$504*Data!H319/Data!H318</f>
        <v>7266.8705847755054</v>
      </c>
      <c r="D316" s="3">
        <f>Data!L$504*Data!L319/Data!L318</f>
        <v>15638.52442114615</v>
      </c>
      <c r="E316" s="3">
        <f>Data!P$504*Data!P319/Data!P318</f>
        <v>345.11228957192066</v>
      </c>
      <c r="G316" s="4">
        <f>$L$2*B316/Data!D$504+$M$2*C316/Data!H$504+$N$2*D316/Data!L$504+$O$2*E316/Data!P$504</f>
        <v>10027.525728516501</v>
      </c>
      <c r="I316" s="4">
        <f t="shared" si="5"/>
        <v>-27.525728516500749</v>
      </c>
    </row>
    <row r="317" spans="1:9">
      <c r="A317" s="1">
        <f>Data!A320</f>
        <v>316</v>
      </c>
      <c r="B317" s="3">
        <f>Data!D$504*Data!D320/Data!D319</f>
        <v>6492.7248417771316</v>
      </c>
      <c r="C317" s="3">
        <f>Data!H$504*Data!H320/Data!H319</f>
        <v>7287.4121624648415</v>
      </c>
      <c r="D317" s="3">
        <f>Data!L$504*Data!L320/Data!L319</f>
        <v>15358.096207662031</v>
      </c>
      <c r="E317" s="3">
        <f>Data!P$504*Data!P320/Data!P319</f>
        <v>342.26323242406392</v>
      </c>
      <c r="G317" s="4">
        <f>$L$2*B317/Data!D$504+$M$2*C317/Data!H$504+$N$2*D317/Data!L$504+$O$2*E317/Data!P$504</f>
        <v>10001.010172640877</v>
      </c>
      <c r="I317" s="4">
        <f t="shared" si="5"/>
        <v>-1.0101726408774994</v>
      </c>
    </row>
    <row r="318" spans="1:9">
      <c r="A318" s="1">
        <f>Data!A321</f>
        <v>317</v>
      </c>
      <c r="B318" s="3">
        <f>Data!D$504*Data!D321/Data!D320</f>
        <v>6498.4002400594618</v>
      </c>
      <c r="C318" s="3">
        <f>Data!H$504*Data!H321/Data!H320</f>
        <v>7306.4586469864153</v>
      </c>
      <c r="D318" s="3">
        <f>Data!L$504*Data!L321/Data!L320</f>
        <v>15651.810480881079</v>
      </c>
      <c r="E318" s="3">
        <f>Data!P$504*Data!P321/Data!P320</f>
        <v>341.61560911355338</v>
      </c>
      <c r="G318" s="4">
        <f>$L$2*B318/Data!D$504+$M$2*C318/Data!H$504+$N$2*D318/Data!L$504+$O$2*E318/Data!P$504</f>
        <v>10027.493491869121</v>
      </c>
      <c r="I318" s="4">
        <f t="shared" si="5"/>
        <v>-27.493491869121499</v>
      </c>
    </row>
    <row r="319" spans="1:9">
      <c r="A319" s="1">
        <f>Data!A322</f>
        <v>318</v>
      </c>
      <c r="B319" s="3">
        <f>Data!D$504*Data!D322/Data!D321</f>
        <v>6496.6541168073745</v>
      </c>
      <c r="C319" s="3">
        <f>Data!H$504*Data!H322/Data!H321</f>
        <v>7226.8017509634246</v>
      </c>
      <c r="D319" s="3">
        <f>Data!L$504*Data!L322/Data!L321</f>
        <v>15585.599600067624</v>
      </c>
      <c r="E319" s="3">
        <f>Data!P$504*Data!P322/Data!P321</f>
        <v>342.24699448466265</v>
      </c>
      <c r="G319" s="4">
        <f>$L$2*B319/Data!D$504+$M$2*C319/Data!H$504+$N$2*D319/Data!L$504+$O$2*E319/Data!P$504</f>
        <v>9992.9113756412607</v>
      </c>
      <c r="I319" s="4">
        <f t="shared" si="5"/>
        <v>7.0886243587392528</v>
      </c>
    </row>
    <row r="320" spans="1:9">
      <c r="A320" s="1">
        <f>Data!A323</f>
        <v>319</v>
      </c>
      <c r="B320" s="3">
        <f>Data!D$504*Data!D323/Data!D322</f>
        <v>6464.6601576874837</v>
      </c>
      <c r="C320" s="3">
        <f>Data!H$504*Data!H323/Data!H322</f>
        <v>7318.0612613344892</v>
      </c>
      <c r="D320" s="3">
        <f>Data!L$504*Data!L323/Data!L322</f>
        <v>15651.673140532326</v>
      </c>
      <c r="E320" s="3">
        <f>Data!P$504*Data!P323/Data!P322</f>
        <v>343.7680554669156</v>
      </c>
      <c r="G320" s="4">
        <f>$L$2*B320/Data!D$504+$M$2*C320/Data!H$504+$N$2*D320/Data!L$504+$O$2*E320/Data!P$504</f>
        <v>10024.093855724164</v>
      </c>
      <c r="I320" s="4">
        <f t="shared" si="5"/>
        <v>-24.093855724164314</v>
      </c>
    </row>
    <row r="321" spans="1:9">
      <c r="A321" s="1">
        <f>Data!A324</f>
        <v>320</v>
      </c>
      <c r="B321" s="3">
        <f>Data!D$504*Data!D324/Data!D323</f>
        <v>6441.3520709002723</v>
      </c>
      <c r="C321" s="3">
        <f>Data!H$504*Data!H324/Data!H323</f>
        <v>7163.1766187063358</v>
      </c>
      <c r="D321" s="3">
        <f>Data!L$504*Data!L324/Data!L323</f>
        <v>15293.695523703744</v>
      </c>
      <c r="E321" s="3">
        <f>Data!P$504*Data!P324/Data!P323</f>
        <v>343.67736184981828</v>
      </c>
      <c r="G321" s="4">
        <f>$L$2*B321/Data!D$504+$M$2*C321/Data!H$504+$N$2*D321/Data!L$504+$O$2*E321/Data!P$504</f>
        <v>9922.1306805036493</v>
      </c>
      <c r="I321" s="4">
        <f t="shared" si="5"/>
        <v>77.869319496350727</v>
      </c>
    </row>
    <row r="322" spans="1:9">
      <c r="A322" s="1">
        <f>Data!A325</f>
        <v>321</v>
      </c>
      <c r="B322" s="3">
        <f>Data!D$504*Data!D325/Data!D324</f>
        <v>6536.1591269880528</v>
      </c>
      <c r="C322" s="3">
        <f>Data!H$504*Data!H325/Data!H324</f>
        <v>7216.0450155687786</v>
      </c>
      <c r="D322" s="3">
        <f>Data!L$504*Data!L325/Data!L324</f>
        <v>15449.955942031636</v>
      </c>
      <c r="E322" s="3">
        <f>Data!P$504*Data!P325/Data!P324</f>
        <v>342.22953031726195</v>
      </c>
      <c r="G322" s="4">
        <f>$L$2*B322/Data!D$504+$M$2*C322/Data!H$504+$N$2*D322/Data!L$504+$O$2*E322/Data!P$504</f>
        <v>10003.958073388294</v>
      </c>
      <c r="I322" s="4">
        <f t="shared" ref="I322:I385" si="6">10000-G322</f>
        <v>-3.9580733882939967</v>
      </c>
    </row>
    <row r="323" spans="1:9">
      <c r="A323" s="1">
        <f>Data!A326</f>
        <v>322</v>
      </c>
      <c r="B323" s="3">
        <f>Data!D$504*Data!D326/Data!D325</f>
        <v>6480.7503028717756</v>
      </c>
      <c r="C323" s="3">
        <f>Data!H$504*Data!H326/Data!H325</f>
        <v>7246.3949918911885</v>
      </c>
      <c r="D323" s="3">
        <f>Data!L$504*Data!L326/Data!L325</f>
        <v>15551.972981449908</v>
      </c>
      <c r="E323" s="3">
        <f>Data!P$504*Data!P326/Data!P325</f>
        <v>340.76727698557045</v>
      </c>
      <c r="G323" s="4">
        <f>$L$2*B323/Data!D$504+$M$2*C323/Data!H$504+$N$2*D323/Data!L$504+$O$2*E323/Data!P$504</f>
        <v>9980.403709685037</v>
      </c>
      <c r="I323" s="4">
        <f t="shared" si="6"/>
        <v>19.596290314962971</v>
      </c>
    </row>
    <row r="324" spans="1:9">
      <c r="A324" s="1">
        <f>Data!A327</f>
        <v>323</v>
      </c>
      <c r="B324" s="3">
        <f>Data!D$504*Data!D327/Data!D326</f>
        <v>6462.5415082098953</v>
      </c>
      <c r="C324" s="3">
        <f>Data!H$504*Data!H327/Data!H326</f>
        <v>7312.3037856729325</v>
      </c>
      <c r="D324" s="3">
        <f>Data!L$504*Data!L327/Data!L326</f>
        <v>15573.415777806951</v>
      </c>
      <c r="E324" s="3">
        <f>Data!P$504*Data!P327/Data!P326</f>
        <v>341.66604049153619</v>
      </c>
      <c r="G324" s="4">
        <f>$L$2*B324/Data!D$504+$M$2*C324/Data!H$504+$N$2*D324/Data!L$504+$O$2*E324/Data!P$504</f>
        <v>10003.080813838043</v>
      </c>
      <c r="I324" s="4">
        <f t="shared" si="6"/>
        <v>-3.0808138380434684</v>
      </c>
    </row>
    <row r="325" spans="1:9">
      <c r="A325" s="1">
        <f>Data!A328</f>
        <v>324</v>
      </c>
      <c r="B325" s="3">
        <f>Data!D$504*Data!D328/Data!D327</f>
        <v>6529.2613462930212</v>
      </c>
      <c r="C325" s="3">
        <f>Data!H$504*Data!H328/Data!H327</f>
        <v>7282.5890726657026</v>
      </c>
      <c r="D325" s="3">
        <f>Data!L$504*Data!L328/Data!L327</f>
        <v>15671.543099372981</v>
      </c>
      <c r="E325" s="3">
        <f>Data!P$504*Data!P328/Data!P327</f>
        <v>339.49712416492122</v>
      </c>
      <c r="G325" s="4">
        <f>$L$2*B325/Data!D$504+$M$2*C325/Data!H$504+$N$2*D325/Data!L$504+$O$2*E325/Data!P$504</f>
        <v>10025.507461736117</v>
      </c>
      <c r="I325" s="4">
        <f t="shared" si="6"/>
        <v>-25.507461736116966</v>
      </c>
    </row>
    <row r="326" spans="1:9">
      <c r="A326" s="1">
        <f>Data!A329</f>
        <v>325</v>
      </c>
      <c r="B326" s="3">
        <f>Data!D$504*Data!D329/Data!D328</f>
        <v>6416.7954892728285</v>
      </c>
      <c r="C326" s="3">
        <f>Data!H$504*Data!H329/Data!H328</f>
        <v>7204.7978709209874</v>
      </c>
      <c r="D326" s="3">
        <f>Data!L$504*Data!L329/Data!L328</f>
        <v>15260.757594984363</v>
      </c>
      <c r="E326" s="3">
        <f>Data!P$504*Data!P329/Data!P328</f>
        <v>343.64941984564365</v>
      </c>
      <c r="G326" s="4">
        <f>$L$2*B326/Data!D$504+$M$2*C326/Data!H$504+$N$2*D326/Data!L$504+$O$2*E326/Data!P$504</f>
        <v>9921.9376776735226</v>
      </c>
      <c r="I326" s="4">
        <f t="shared" si="6"/>
        <v>78.062322326477442</v>
      </c>
    </row>
    <row r="327" spans="1:9">
      <c r="A327" s="1">
        <f>Data!A330</f>
        <v>326</v>
      </c>
      <c r="B327" s="3">
        <f>Data!D$504*Data!D330/Data!D329</f>
        <v>6379.8264638121564</v>
      </c>
      <c r="C327" s="3">
        <f>Data!H$504*Data!H330/Data!H329</f>
        <v>7026.3232365822378</v>
      </c>
      <c r="D327" s="3">
        <f>Data!L$504*Data!L330/Data!L329</f>
        <v>15103.730566357284</v>
      </c>
      <c r="E327" s="3">
        <f>Data!P$504*Data!P330/Data!P329</f>
        <v>341.39558206766844</v>
      </c>
      <c r="G327" s="4">
        <f>$L$2*B327/Data!D$504+$M$2*C327/Data!H$504+$N$2*D327/Data!L$504+$O$2*E327/Data!P$504</f>
        <v>9802.0895200701525</v>
      </c>
      <c r="I327" s="4">
        <f t="shared" si="6"/>
        <v>197.9104799298475</v>
      </c>
    </row>
    <row r="328" spans="1:9">
      <c r="A328" s="1">
        <f>Data!A331</f>
        <v>327</v>
      </c>
      <c r="B328" s="3">
        <f>Data!D$504*Data!D331/Data!D330</f>
        <v>6549.5561076967379</v>
      </c>
      <c r="C328" s="3">
        <f>Data!H$504*Data!H331/Data!H330</f>
        <v>7152.4692374083597</v>
      </c>
      <c r="D328" s="3">
        <f>Data!L$504*Data!L331/Data!L330</f>
        <v>15627.275467157337</v>
      </c>
      <c r="E328" s="3">
        <f>Data!P$504*Data!P331/Data!P330</f>
        <v>336.94770836189048</v>
      </c>
      <c r="G328" s="4">
        <f>$L$2*B328/Data!D$504+$M$2*C328/Data!H$504+$N$2*D328/Data!L$504+$O$2*E328/Data!P$504</f>
        <v>9966.4418742654871</v>
      </c>
      <c r="I328" s="4">
        <f t="shared" si="6"/>
        <v>33.558125734512942</v>
      </c>
    </row>
    <row r="329" spans="1:9">
      <c r="A329" s="1">
        <f>Data!A332</f>
        <v>328</v>
      </c>
      <c r="B329" s="3">
        <f>Data!D$504*Data!D332/Data!D331</f>
        <v>6588.5167594134236</v>
      </c>
      <c r="C329" s="3">
        <f>Data!H$504*Data!H332/Data!H331</f>
        <v>7353.2492837834652</v>
      </c>
      <c r="D329" s="3">
        <f>Data!L$504*Data!L332/Data!L331</f>
        <v>15698.754258565436</v>
      </c>
      <c r="E329" s="3">
        <f>Data!P$504*Data!P332/Data!P331</f>
        <v>344.19266053524797</v>
      </c>
      <c r="G329" s="4">
        <f>$L$2*B329/Data!D$504+$M$2*C329/Data!H$504+$N$2*D329/Data!L$504+$O$2*E329/Data!P$504</f>
        <v>10120.421590351001</v>
      </c>
      <c r="I329" s="4">
        <f t="shared" si="6"/>
        <v>-120.42159035100121</v>
      </c>
    </row>
    <row r="330" spans="1:9">
      <c r="A330" s="1">
        <f>Data!A333</f>
        <v>329</v>
      </c>
      <c r="B330" s="3">
        <f>Data!D$504*Data!D333/Data!D332</f>
        <v>6467.0726509704073</v>
      </c>
      <c r="C330" s="3">
        <f>Data!H$504*Data!H333/Data!H332</f>
        <v>7307.3255567348178</v>
      </c>
      <c r="D330" s="3">
        <f>Data!L$504*Data!L333/Data!L332</f>
        <v>15650.668719043597</v>
      </c>
      <c r="E330" s="3">
        <f>Data!P$504*Data!P333/Data!P332</f>
        <v>341.65311082757472</v>
      </c>
      <c r="G330" s="4">
        <f>$L$2*B330/Data!D$504+$M$2*C330/Data!H$504+$N$2*D330/Data!L$504+$O$2*E330/Data!P$504</f>
        <v>10008.707822014994</v>
      </c>
      <c r="I330" s="4">
        <f t="shared" si="6"/>
        <v>-8.7078220149942354</v>
      </c>
    </row>
    <row r="331" spans="1:9">
      <c r="A331" s="1">
        <f>Data!A334</f>
        <v>330</v>
      </c>
      <c r="B331" s="3">
        <f>Data!D$504*Data!D334/Data!D333</f>
        <v>6395.2127644620305</v>
      </c>
      <c r="C331" s="3">
        <f>Data!H$504*Data!H334/Data!H333</f>
        <v>7238.0761754419818</v>
      </c>
      <c r="D331" s="3">
        <f>Data!L$504*Data!L334/Data!L333</f>
        <v>15337.311778685415</v>
      </c>
      <c r="E331" s="3">
        <f>Data!P$504*Data!P334/Data!P333</f>
        <v>343.84526313621217</v>
      </c>
      <c r="G331" s="4">
        <f>$L$2*B331/Data!D$504+$M$2*C331/Data!H$504+$N$2*D331/Data!L$504+$O$2*E331/Data!P$504</f>
        <v>9928.4802326344616</v>
      </c>
      <c r="I331" s="4">
        <f t="shared" si="6"/>
        <v>71.519767365538428</v>
      </c>
    </row>
    <row r="332" spans="1:9">
      <c r="A332" s="1">
        <f>Data!A335</f>
        <v>331</v>
      </c>
      <c r="B332" s="3">
        <f>Data!D$504*Data!D335/Data!D334</f>
        <v>6557.3367643539668</v>
      </c>
      <c r="C332" s="3">
        <f>Data!H$504*Data!H335/Data!H334</f>
        <v>7211.3310890382672</v>
      </c>
      <c r="D332" s="3">
        <f>Data!L$504*Data!L335/Data!L334</f>
        <v>15644.387296409204</v>
      </c>
      <c r="E332" s="3">
        <f>Data!P$504*Data!P335/Data!P334</f>
        <v>340.85299048880427</v>
      </c>
      <c r="G332" s="4">
        <f>$L$2*B332/Data!D$504+$M$2*C332/Data!H$504+$N$2*D332/Data!L$504+$O$2*E332/Data!P$504</f>
        <v>10019.510656144941</v>
      </c>
      <c r="I332" s="4">
        <f t="shared" si="6"/>
        <v>-19.510656144941095</v>
      </c>
    </row>
    <row r="333" spans="1:9">
      <c r="A333" s="1">
        <f>Data!A336</f>
        <v>332</v>
      </c>
      <c r="B333" s="3">
        <f>Data!D$504*Data!D336/Data!D335</f>
        <v>6537.9596977897336</v>
      </c>
      <c r="C333" s="3">
        <f>Data!H$504*Data!H336/Data!H335</f>
        <v>7250.5632844559459</v>
      </c>
      <c r="D333" s="3">
        <f>Data!L$504*Data!L336/Data!L335</f>
        <v>15777.773999099863</v>
      </c>
      <c r="E333" s="3">
        <f>Data!P$504*Data!P336/Data!P335</f>
        <v>342.84142603829883</v>
      </c>
      <c r="G333" s="4">
        <f>$L$2*B333/Data!D$504+$M$2*C333/Data!H$504+$N$2*D333/Data!L$504+$O$2*E333/Data!P$504</f>
        <v>10044.01297668716</v>
      </c>
      <c r="I333" s="4">
        <f t="shared" si="6"/>
        <v>-44.012976687159608</v>
      </c>
    </row>
    <row r="334" spans="1:9">
      <c r="A334" s="1">
        <f>Data!A337</f>
        <v>333</v>
      </c>
      <c r="B334" s="3">
        <f>Data!D$504*Data!D337/Data!D336</f>
        <v>6567.8164065160317</v>
      </c>
      <c r="C334" s="3">
        <f>Data!H$504*Data!H337/Data!H336</f>
        <v>7400.4846947351898</v>
      </c>
      <c r="D334" s="3">
        <f>Data!L$504*Data!L337/Data!L336</f>
        <v>15842.940384684449</v>
      </c>
      <c r="E334" s="3">
        <f>Data!P$504*Data!P337/Data!P336</f>
        <v>343.68008387145153</v>
      </c>
      <c r="G334" s="4">
        <f>$L$2*B334/Data!D$504+$M$2*C334/Data!H$504+$N$2*D334/Data!L$504+$O$2*E334/Data!P$504</f>
        <v>10133.488152953869</v>
      </c>
      <c r="I334" s="4">
        <f t="shared" si="6"/>
        <v>-133.48815295386885</v>
      </c>
    </row>
    <row r="335" spans="1:9">
      <c r="A335" s="1">
        <f>Data!A338</f>
        <v>334</v>
      </c>
      <c r="B335" s="3">
        <f>Data!D$504*Data!D338/Data!D337</f>
        <v>6551.7360047756229</v>
      </c>
      <c r="C335" s="3">
        <f>Data!H$504*Data!H338/Data!H337</f>
        <v>7392.2283856847671</v>
      </c>
      <c r="D335" s="3">
        <f>Data!L$504*Data!L338/Data!L337</f>
        <v>15666.287075907796</v>
      </c>
      <c r="E335" s="3">
        <f>Data!P$504*Data!P338/Data!P337</f>
        <v>346.78674181375283</v>
      </c>
      <c r="G335" s="4">
        <f>$L$2*B335/Data!D$504+$M$2*C335/Data!H$504+$N$2*D335/Data!L$504+$O$2*E335/Data!P$504</f>
        <v>10126.97217861012</v>
      </c>
      <c r="I335" s="4">
        <f t="shared" si="6"/>
        <v>-126.97217861011995</v>
      </c>
    </row>
    <row r="336" spans="1:9">
      <c r="A336" s="1">
        <f>Data!A339</f>
        <v>335</v>
      </c>
      <c r="B336" s="3">
        <f>Data!D$504*Data!D339/Data!D338</f>
        <v>6483.5800291362466</v>
      </c>
      <c r="C336" s="3">
        <f>Data!H$504*Data!H339/Data!H338</f>
        <v>7313.2387942208488</v>
      </c>
      <c r="D336" s="3">
        <f>Data!L$504*Data!L339/Data!L338</f>
        <v>15534.470718080027</v>
      </c>
      <c r="E336" s="3">
        <f>Data!P$504*Data!P339/Data!P338</f>
        <v>344.74081768260055</v>
      </c>
      <c r="G336" s="4">
        <f>$L$2*B336/Data!D$504+$M$2*C336/Data!H$504+$N$2*D336/Data!L$504+$O$2*E336/Data!P$504</f>
        <v>10031.896336909145</v>
      </c>
      <c r="I336" s="4">
        <f t="shared" si="6"/>
        <v>-31.896336909145248</v>
      </c>
    </row>
    <row r="337" spans="1:9">
      <c r="A337" s="1">
        <f>Data!A340</f>
        <v>336</v>
      </c>
      <c r="B337" s="3">
        <f>Data!D$504*Data!D340/Data!D339</f>
        <v>6514.5861457044666</v>
      </c>
      <c r="C337" s="3">
        <f>Data!H$504*Data!H340/Data!H339</f>
        <v>7305.1215746039197</v>
      </c>
      <c r="D337" s="3">
        <f>Data!L$504*Data!L340/Data!L339</f>
        <v>15531.816891472912</v>
      </c>
      <c r="E337" s="3">
        <f>Data!P$504*Data!P340/Data!P339</f>
        <v>342.13281322251783</v>
      </c>
      <c r="G337" s="4">
        <f>$L$2*B337/Data!D$504+$M$2*C337/Data!H$504+$N$2*D337/Data!L$504+$O$2*E337/Data!P$504</f>
        <v>10032.210175669126</v>
      </c>
      <c r="I337" s="4">
        <f t="shared" si="6"/>
        <v>-32.210175669126329</v>
      </c>
    </row>
    <row r="338" spans="1:9">
      <c r="A338" s="1">
        <f>Data!A341</f>
        <v>337</v>
      </c>
      <c r="B338" s="3">
        <f>Data!D$504*Data!D341/Data!D340</f>
        <v>6470.849804900311</v>
      </c>
      <c r="C338" s="3">
        <f>Data!H$504*Data!H341/Data!H340</f>
        <v>7264.2033751440631</v>
      </c>
      <c r="D338" s="3">
        <f>Data!L$504*Data!L341/Data!L340</f>
        <v>15512.422010994644</v>
      </c>
      <c r="E338" s="3">
        <f>Data!P$504*Data!P341/Data!P340</f>
        <v>342.93789364901693</v>
      </c>
      <c r="G338" s="4">
        <f>$L$2*B338/Data!D$504+$M$2*C338/Data!H$504+$N$2*D338/Data!L$504+$O$2*E338/Data!P$504</f>
        <v>9991.8194808858716</v>
      </c>
      <c r="I338" s="4">
        <f t="shared" si="6"/>
        <v>8.1805191141284013</v>
      </c>
    </row>
    <row r="339" spans="1:9">
      <c r="A339" s="1">
        <f>Data!A342</f>
        <v>338</v>
      </c>
      <c r="B339" s="3">
        <f>Data!D$504*Data!D342/Data!D341</f>
        <v>6540.974964153329</v>
      </c>
      <c r="C339" s="3">
        <f>Data!H$504*Data!H342/Data!H341</f>
        <v>7266.029097403225</v>
      </c>
      <c r="D339" s="3">
        <f>Data!L$504*Data!L342/Data!L341</f>
        <v>15613.764001711826</v>
      </c>
      <c r="E339" s="3">
        <f>Data!P$504*Data!P342/Data!P341</f>
        <v>343.41514231698898</v>
      </c>
      <c r="G339" s="4">
        <f>$L$2*B339/Data!D$504+$M$2*C339/Data!H$504+$N$2*D339/Data!L$504+$O$2*E339/Data!P$504</f>
        <v>10045.066010111603</v>
      </c>
      <c r="I339" s="4">
        <f t="shared" si="6"/>
        <v>-45.066010111602736</v>
      </c>
    </row>
    <row r="340" spans="1:9">
      <c r="A340" s="1">
        <f>Data!A343</f>
        <v>339</v>
      </c>
      <c r="B340" s="3">
        <f>Data!D$504*Data!D343/Data!D342</f>
        <v>6491.8309222797125</v>
      </c>
      <c r="C340" s="3">
        <f>Data!H$504*Data!H343/Data!H342</f>
        <v>7301.9165405995345</v>
      </c>
      <c r="D340" s="3">
        <f>Data!L$504*Data!L343/Data!L342</f>
        <v>15517.589171176289</v>
      </c>
      <c r="E340" s="3">
        <f>Data!P$504*Data!P343/Data!P342</f>
        <v>342.93589552730577</v>
      </c>
      <c r="G340" s="4">
        <f>$L$2*B340/Data!D$504+$M$2*C340/Data!H$504+$N$2*D340/Data!L$504+$O$2*E340/Data!P$504</f>
        <v>10020.654020775542</v>
      </c>
      <c r="I340" s="4">
        <f t="shared" si="6"/>
        <v>-20.654020775542449</v>
      </c>
    </row>
    <row r="341" spans="1:9">
      <c r="A341" s="1">
        <f>Data!A344</f>
        <v>340</v>
      </c>
      <c r="B341" s="3">
        <f>Data!D$504*Data!D344/Data!D343</f>
        <v>6508.6275477399486</v>
      </c>
      <c r="C341" s="3">
        <f>Data!H$504*Data!H344/Data!H343</f>
        <v>7340.1720593048058</v>
      </c>
      <c r="D341" s="3">
        <f>Data!L$504*Data!L344/Data!L343</f>
        <v>15629.703036196597</v>
      </c>
      <c r="E341" s="3">
        <f>Data!P$504*Data!P344/Data!P343</f>
        <v>343.40274352824252</v>
      </c>
      <c r="G341" s="4">
        <f>$L$2*B341/Data!D$504+$M$2*C341/Data!H$504+$N$2*D341/Data!L$504+$O$2*E341/Data!P$504</f>
        <v>10056.759740174963</v>
      </c>
      <c r="I341" s="4">
        <f t="shared" si="6"/>
        <v>-56.759740174962644</v>
      </c>
    </row>
    <row r="342" spans="1:9">
      <c r="A342" s="1">
        <f>Data!A345</f>
        <v>341</v>
      </c>
      <c r="B342" s="3">
        <f>Data!D$504*Data!D345/Data!D344</f>
        <v>6522.7118004044114</v>
      </c>
      <c r="C342" s="3">
        <f>Data!H$504*Data!H345/Data!H344</f>
        <v>7232.6275031175237</v>
      </c>
      <c r="D342" s="3">
        <f>Data!L$504*Data!L345/Data!L344</f>
        <v>15603.887771827309</v>
      </c>
      <c r="E342" s="3">
        <f>Data!P$504*Data!P345/Data!P344</f>
        <v>342.86653791901875</v>
      </c>
      <c r="G342" s="4">
        <f>$L$2*B342/Data!D$504+$M$2*C342/Data!H$504+$N$2*D342/Data!L$504+$O$2*E342/Data!P$504</f>
        <v>10016.165114524929</v>
      </c>
      <c r="I342" s="4">
        <f t="shared" si="6"/>
        <v>-16.165114524928867</v>
      </c>
    </row>
    <row r="343" spans="1:9">
      <c r="A343" s="1">
        <f>Data!A346</f>
        <v>342</v>
      </c>
      <c r="B343" s="3">
        <f>Data!D$504*Data!D346/Data!D345</f>
        <v>6532.3997043296931</v>
      </c>
      <c r="C343" s="3">
        <f>Data!H$504*Data!H346/Data!H345</f>
        <v>7262.1527760686549</v>
      </c>
      <c r="D343" s="3">
        <f>Data!L$504*Data!L346/Data!L345</f>
        <v>15535.700401669079</v>
      </c>
      <c r="E343" s="3">
        <f>Data!P$504*Data!P346/Data!P345</f>
        <v>342.62126901092597</v>
      </c>
      <c r="G343" s="4">
        <f>$L$2*B343/Data!D$504+$M$2*C343/Data!H$504+$N$2*D343/Data!L$504+$O$2*E343/Data!P$504</f>
        <v>10028.517301994298</v>
      </c>
      <c r="I343" s="4">
        <f t="shared" si="6"/>
        <v>-28.517301994297668</v>
      </c>
    </row>
    <row r="344" spans="1:9">
      <c r="A344" s="1">
        <f>Data!A347</f>
        <v>343</v>
      </c>
      <c r="B344" s="3">
        <f>Data!D$504*Data!D347/Data!D346</f>
        <v>6490.8095862444188</v>
      </c>
      <c r="C344" s="3">
        <f>Data!H$504*Data!H347/Data!H346</f>
        <v>7242.6401866659335</v>
      </c>
      <c r="D344" s="3">
        <f>Data!L$504*Data!L347/Data!L346</f>
        <v>15587.322866352461</v>
      </c>
      <c r="E344" s="3">
        <f>Data!P$504*Data!P347/Data!P346</f>
        <v>342.8978762915512</v>
      </c>
      <c r="G344" s="4">
        <f>$L$2*B344/Data!D$504+$M$2*C344/Data!H$504+$N$2*D344/Data!L$504+$O$2*E344/Data!P$504</f>
        <v>9999.7789526828492</v>
      </c>
      <c r="I344" s="4">
        <f t="shared" si="6"/>
        <v>0.22104731715080561</v>
      </c>
    </row>
    <row r="345" spans="1:9">
      <c r="A345" s="1">
        <f>Data!A348</f>
        <v>344</v>
      </c>
      <c r="B345" s="3">
        <f>Data!D$504*Data!D348/Data!D347</f>
        <v>6517.799294332609</v>
      </c>
      <c r="C345" s="3">
        <f>Data!H$504*Data!H348/Data!H347</f>
        <v>7273.7031297927178</v>
      </c>
      <c r="D345" s="3">
        <f>Data!L$504*Data!L348/Data!L347</f>
        <v>15632.123881057851</v>
      </c>
      <c r="E345" s="3">
        <f>Data!P$504*Data!P348/Data!P347</f>
        <v>340.34926897397503</v>
      </c>
      <c r="G345" s="4">
        <f>$L$2*B345/Data!D$504+$M$2*C345/Data!H$504+$N$2*D345/Data!L$504+$O$2*E345/Data!P$504</f>
        <v>10017.22186958521</v>
      </c>
      <c r="I345" s="4">
        <f t="shared" si="6"/>
        <v>-17.221869585209788</v>
      </c>
    </row>
    <row r="346" spans="1:9">
      <c r="A346" s="1">
        <f>Data!A349</f>
        <v>345</v>
      </c>
      <c r="B346" s="3">
        <f>Data!D$504*Data!D349/Data!D348</f>
        <v>6476.9372192541186</v>
      </c>
      <c r="C346" s="3">
        <f>Data!H$504*Data!H349/Data!H348</f>
        <v>7243.3946888225601</v>
      </c>
      <c r="D346" s="3">
        <f>Data!L$504*Data!L349/Data!L348</f>
        <v>15498.512764081204</v>
      </c>
      <c r="E346" s="3">
        <f>Data!P$504*Data!P349/Data!P348</f>
        <v>343.52803668400168</v>
      </c>
      <c r="G346" s="4">
        <f>$L$2*B346/Data!D$504+$M$2*C346/Data!H$504+$N$2*D346/Data!L$504+$O$2*E346/Data!P$504</f>
        <v>9989.5192643298687</v>
      </c>
      <c r="I346" s="4">
        <f t="shared" si="6"/>
        <v>10.480735670131253</v>
      </c>
    </row>
    <row r="347" spans="1:9">
      <c r="A347" s="1">
        <f>Data!A350</f>
        <v>346</v>
      </c>
      <c r="B347" s="3">
        <f>Data!D$504*Data!D350/Data!D349</f>
        <v>6559.4851719490316</v>
      </c>
      <c r="C347" s="3">
        <f>Data!H$504*Data!H350/Data!H349</f>
        <v>7279.5040659987262</v>
      </c>
      <c r="D347" s="3">
        <f>Data!L$504*Data!L350/Data!L349</f>
        <v>15630.962932368029</v>
      </c>
      <c r="E347" s="3">
        <f>Data!P$504*Data!P350/Data!P349</f>
        <v>343.40606441996323</v>
      </c>
      <c r="G347" s="4">
        <f>$L$2*B347/Data!D$504+$M$2*C347/Data!H$504+$N$2*D347/Data!L$504+$O$2*E347/Data!P$504</f>
        <v>10063.089283529103</v>
      </c>
      <c r="I347" s="4">
        <f t="shared" si="6"/>
        <v>-63.089283529103341</v>
      </c>
    </row>
    <row r="348" spans="1:9">
      <c r="A348" s="1">
        <f>Data!A351</f>
        <v>347</v>
      </c>
      <c r="B348" s="3">
        <f>Data!D$504*Data!D351/Data!D350</f>
        <v>6512.5832406804147</v>
      </c>
      <c r="C348" s="3">
        <f>Data!H$504*Data!H351/Data!H350</f>
        <v>7349.007136747422</v>
      </c>
      <c r="D348" s="3">
        <f>Data!L$504*Data!L351/Data!L350</f>
        <v>15734.204924057201</v>
      </c>
      <c r="E348" s="3">
        <f>Data!P$504*Data!P351/Data!P350</f>
        <v>345.7807914330964</v>
      </c>
      <c r="G348" s="4">
        <f>$L$2*B348/Data!D$504+$M$2*C348/Data!H$504+$N$2*D348/Data!L$504+$O$2*E348/Data!P$504</f>
        <v>10083.479501336309</v>
      </c>
      <c r="I348" s="4">
        <f t="shared" si="6"/>
        <v>-83.479501336309113</v>
      </c>
    </row>
    <row r="349" spans="1:9">
      <c r="A349" s="1">
        <f>Data!A352</f>
        <v>348</v>
      </c>
      <c r="B349" s="3">
        <f>Data!D$504*Data!D352/Data!D351</f>
        <v>6501.1790843656772</v>
      </c>
      <c r="C349" s="3">
        <f>Data!H$504*Data!H352/Data!H351</f>
        <v>7242.9129108417701</v>
      </c>
      <c r="D349" s="3">
        <f>Data!L$504*Data!L352/Data!L351</f>
        <v>15517.039550209893</v>
      </c>
      <c r="E349" s="3">
        <f>Data!P$504*Data!P352/Data!P351</f>
        <v>341.35601491194933</v>
      </c>
      <c r="G349" s="4">
        <f>$L$2*B349/Data!D$504+$M$2*C349/Data!H$504+$N$2*D349/Data!L$504+$O$2*E349/Data!P$504</f>
        <v>9992.7377532354167</v>
      </c>
      <c r="I349" s="4">
        <f t="shared" si="6"/>
        <v>7.262246764583324</v>
      </c>
    </row>
    <row r="350" spans="1:9">
      <c r="A350" s="1">
        <f>Data!A353</f>
        <v>349</v>
      </c>
      <c r="B350" s="3">
        <f>Data!D$504*Data!D353/Data!D352</f>
        <v>6516.9163118104916</v>
      </c>
      <c r="C350" s="3">
        <f>Data!H$504*Data!H353/Data!H352</f>
        <v>7279.9311497045801</v>
      </c>
      <c r="D350" s="3">
        <f>Data!L$504*Data!L353/Data!L352</f>
        <v>15599.324544610437</v>
      </c>
      <c r="E350" s="3">
        <f>Data!P$504*Data!P353/Data!P352</f>
        <v>343.13557474512788</v>
      </c>
      <c r="G350" s="4">
        <f>$L$2*B350/Data!D$504+$M$2*C350/Data!H$504+$N$2*D350/Data!L$504+$O$2*E350/Data!P$504</f>
        <v>10033.43647380953</v>
      </c>
      <c r="I350" s="4">
        <f t="shared" si="6"/>
        <v>-33.436473809530071</v>
      </c>
    </row>
    <row r="351" spans="1:9">
      <c r="A351" s="1">
        <f>Data!A354</f>
        <v>350</v>
      </c>
      <c r="B351" s="3">
        <f>Data!D$504*Data!D354/Data!D353</f>
        <v>6513.965378730848</v>
      </c>
      <c r="C351" s="3">
        <f>Data!H$504*Data!H354/Data!H353</f>
        <v>7165.9971415855243</v>
      </c>
      <c r="D351" s="3">
        <f>Data!L$504*Data!L354/Data!L353</f>
        <v>15465.904555563462</v>
      </c>
      <c r="E351" s="3">
        <f>Data!P$504*Data!P354/Data!P353</f>
        <v>341.7838597187087</v>
      </c>
      <c r="G351" s="4">
        <f>$L$2*B351/Data!D$504+$M$2*C351/Data!H$504+$N$2*D351/Data!L$504+$O$2*E351/Data!P$504</f>
        <v>9968.0173042760143</v>
      </c>
      <c r="I351" s="4">
        <f t="shared" si="6"/>
        <v>31.982695723985671</v>
      </c>
    </row>
    <row r="352" spans="1:9">
      <c r="A352" s="1">
        <f>Data!A355</f>
        <v>351</v>
      </c>
      <c r="B352" s="3">
        <f>Data!D$504*Data!D355/Data!D354</f>
        <v>6483.3684222776965</v>
      </c>
      <c r="C352" s="3">
        <f>Data!H$504*Data!H355/Data!H354</f>
        <v>7174.7445271359829</v>
      </c>
      <c r="D352" s="3">
        <f>Data!L$504*Data!L355/Data!L354</f>
        <v>15555.160634287233</v>
      </c>
      <c r="E352" s="3">
        <f>Data!P$504*Data!P355/Data!P354</f>
        <v>341.28533714549923</v>
      </c>
      <c r="G352" s="4">
        <f>$L$2*B352/Data!D$504+$M$2*C352/Data!H$504+$N$2*D352/Data!L$504+$O$2*E352/Data!P$504</f>
        <v>9955.6225570900078</v>
      </c>
      <c r="I352" s="4">
        <f t="shared" si="6"/>
        <v>44.377442909992169</v>
      </c>
    </row>
    <row r="353" spans="1:9">
      <c r="A353" s="1">
        <f>Data!A356</f>
        <v>352</v>
      </c>
      <c r="B353" s="3">
        <f>Data!D$504*Data!D356/Data!D355</f>
        <v>6506.6484075734643</v>
      </c>
      <c r="C353" s="3">
        <f>Data!H$504*Data!H356/Data!H355</f>
        <v>7360.2391163396069</v>
      </c>
      <c r="D353" s="3">
        <f>Data!L$504*Data!L356/Data!L355</f>
        <v>15627.256347294317</v>
      </c>
      <c r="E353" s="3">
        <f>Data!P$504*Data!P356/Data!P355</f>
        <v>345.3537694142579</v>
      </c>
      <c r="G353" s="4">
        <f>$L$2*B353/Data!D$504+$M$2*C353/Data!H$504+$N$2*D353/Data!L$504+$O$2*E353/Data!P$504</f>
        <v>10075.090550749081</v>
      </c>
      <c r="I353" s="4">
        <f t="shared" si="6"/>
        <v>-75.090550749080649</v>
      </c>
    </row>
    <row r="354" spans="1:9">
      <c r="A354" s="1">
        <f>Data!A357</f>
        <v>353</v>
      </c>
      <c r="B354" s="3">
        <f>Data!D$504*Data!D357/Data!D356</f>
        <v>6500.9909370569467</v>
      </c>
      <c r="C354" s="3">
        <f>Data!H$504*Data!H357/Data!H356</f>
        <v>7225.3131290969532</v>
      </c>
      <c r="D354" s="3">
        <f>Data!L$504*Data!L357/Data!L356</f>
        <v>15474.75506654828</v>
      </c>
      <c r="E354" s="3">
        <f>Data!P$504*Data!P357/Data!P356</f>
        <v>339.25001352116158</v>
      </c>
      <c r="G354" s="4">
        <f>$L$2*B354/Data!D$504+$M$2*C354/Data!H$504+$N$2*D354/Data!L$504+$O$2*E354/Data!P$504</f>
        <v>9970.3080402808864</v>
      </c>
      <c r="I354" s="4">
        <f t="shared" si="6"/>
        <v>29.691959719113584</v>
      </c>
    </row>
    <row r="355" spans="1:9">
      <c r="A355" s="1">
        <f>Data!A358</f>
        <v>354</v>
      </c>
      <c r="B355" s="3">
        <f>Data!D$504*Data!D358/Data!D357</f>
        <v>6503.2396043848476</v>
      </c>
      <c r="C355" s="3">
        <f>Data!H$504*Data!H358/Data!H357</f>
        <v>7261.8219776462811</v>
      </c>
      <c r="D355" s="3">
        <f>Data!L$504*Data!L358/Data!L357</f>
        <v>15525.827615191993</v>
      </c>
      <c r="E355" s="3">
        <f>Data!P$504*Data!P358/Data!P357</f>
        <v>340.00619832493385</v>
      </c>
      <c r="G355" s="4">
        <f>$L$2*B355/Data!D$504+$M$2*C355/Data!H$504+$N$2*D355/Data!L$504+$O$2*E355/Data!P$504</f>
        <v>9994.4976558152557</v>
      </c>
      <c r="I355" s="4">
        <f t="shared" si="6"/>
        <v>5.5023441847442882</v>
      </c>
    </row>
    <row r="356" spans="1:9">
      <c r="A356" s="1">
        <f>Data!A359</f>
        <v>355</v>
      </c>
      <c r="B356" s="3">
        <f>Data!D$504*Data!D359/Data!D358</f>
        <v>6547.2766389968665</v>
      </c>
      <c r="C356" s="3">
        <f>Data!H$504*Data!H359/Data!H358</f>
        <v>7221.3817633516082</v>
      </c>
      <c r="D356" s="3">
        <f>Data!L$504*Data!L359/Data!L358</f>
        <v>15651.373719983883</v>
      </c>
      <c r="E356" s="3">
        <f>Data!P$504*Data!P359/Data!P358</f>
        <v>345.37536698058602</v>
      </c>
      <c r="G356" s="4">
        <f>$L$2*B356/Data!D$504+$M$2*C356/Data!H$504+$N$2*D356/Data!L$504+$O$2*E356/Data!P$504</f>
        <v>10044.367334053857</v>
      </c>
      <c r="I356" s="4">
        <f t="shared" si="6"/>
        <v>-44.367334053857121</v>
      </c>
    </row>
    <row r="357" spans="1:9">
      <c r="A357" s="1">
        <f>Data!A360</f>
        <v>356</v>
      </c>
      <c r="B357" s="3">
        <f>Data!D$504*Data!D360/Data!D359</f>
        <v>6499.5141395220126</v>
      </c>
      <c r="C357" s="3">
        <f>Data!H$504*Data!H360/Data!H359</f>
        <v>7327.7529875333412</v>
      </c>
      <c r="D357" s="3">
        <f>Data!L$504*Data!L360/Data!L359</f>
        <v>15564.965463752711</v>
      </c>
      <c r="E357" s="3">
        <f>Data!P$504*Data!P360/Data!P359</f>
        <v>343.02358477051922</v>
      </c>
      <c r="G357" s="4">
        <f>$L$2*B357/Data!D$504+$M$2*C357/Data!H$504+$N$2*D357/Data!L$504+$O$2*E357/Data!P$504</f>
        <v>10039.629837816141</v>
      </c>
      <c r="I357" s="4">
        <f t="shared" si="6"/>
        <v>-39.629837816140935</v>
      </c>
    </row>
    <row r="358" spans="1:9">
      <c r="A358" s="1">
        <f>Data!A361</f>
        <v>357</v>
      </c>
      <c r="B358" s="3">
        <f>Data!D$504*Data!D361/Data!D360</f>
        <v>6492.6855503864454</v>
      </c>
      <c r="C358" s="3">
        <f>Data!H$504*Data!H361/Data!H360</f>
        <v>7285.9211876764775</v>
      </c>
      <c r="D358" s="3">
        <f>Data!L$504*Data!L361/Data!L360</f>
        <v>15510.255936146834</v>
      </c>
      <c r="E358" s="3">
        <f>Data!P$504*Data!P361/Data!P360</f>
        <v>340.31624066265778</v>
      </c>
      <c r="G358" s="4">
        <f>$L$2*B358/Data!D$504+$M$2*C358/Data!H$504+$N$2*D358/Data!L$504+$O$2*E358/Data!P$504</f>
        <v>9998.7751817440803</v>
      </c>
      <c r="I358" s="4">
        <f t="shared" si="6"/>
        <v>1.2248182559196721</v>
      </c>
    </row>
    <row r="359" spans="1:9">
      <c r="A359" s="1">
        <f>Data!A362</f>
        <v>358</v>
      </c>
      <c r="B359" s="3">
        <f>Data!D$504*Data!D362/Data!D361</f>
        <v>6473.0035456128771</v>
      </c>
      <c r="C359" s="3">
        <f>Data!H$504*Data!H362/Data!H361</f>
        <v>7155.2752808133046</v>
      </c>
      <c r="D359" s="3">
        <f>Data!L$504*Data!L362/Data!L361</f>
        <v>15511.659247017082</v>
      </c>
      <c r="E359" s="3">
        <f>Data!P$504*Data!P362/Data!P361</f>
        <v>340.58714386586695</v>
      </c>
      <c r="G359" s="4">
        <f>$L$2*B359/Data!D$504+$M$2*C359/Data!H$504+$N$2*D359/Data!L$504+$O$2*E359/Data!P$504</f>
        <v>9934.3076608424562</v>
      </c>
      <c r="I359" s="4">
        <f t="shared" si="6"/>
        <v>65.692339157543756</v>
      </c>
    </row>
    <row r="360" spans="1:9">
      <c r="A360" s="1">
        <f>Data!A363</f>
        <v>359</v>
      </c>
      <c r="B360" s="3">
        <f>Data!D$504*Data!D363/Data!D362</f>
        <v>6486.2495062664275</v>
      </c>
      <c r="C360" s="3">
        <f>Data!H$504*Data!H363/Data!H362</f>
        <v>7235.0512500120431</v>
      </c>
      <c r="D360" s="3">
        <f>Data!L$504*Data!L363/Data!L362</f>
        <v>15505.042309391098</v>
      </c>
      <c r="E360" s="3">
        <f>Data!P$504*Data!P363/Data!P362</f>
        <v>340.28451780867249</v>
      </c>
      <c r="G360" s="4">
        <f>$L$2*B360/Data!D$504+$M$2*C360/Data!H$504+$N$2*D360/Data!L$504+$O$2*E360/Data!P$504</f>
        <v>9973.2561968021073</v>
      </c>
      <c r="I360" s="4">
        <f t="shared" si="6"/>
        <v>26.743803197892703</v>
      </c>
    </row>
    <row r="361" spans="1:9">
      <c r="A361" s="1">
        <f>Data!A364</f>
        <v>360</v>
      </c>
      <c r="B361" s="3">
        <f>Data!D$504*Data!D364/Data!D363</f>
        <v>6510.3575105834534</v>
      </c>
      <c r="C361" s="3">
        <f>Data!H$504*Data!H364/Data!H363</f>
        <v>7292.4571056965951</v>
      </c>
      <c r="D361" s="3">
        <f>Data!L$504*Data!L364/Data!L363</f>
        <v>15553.661079104442</v>
      </c>
      <c r="E361" s="3">
        <f>Data!P$504*Data!P364/Data!P363</f>
        <v>342.77797762496056</v>
      </c>
      <c r="G361" s="4">
        <f>$L$2*B361/Data!D$504+$M$2*C361/Data!H$504+$N$2*D361/Data!L$504+$O$2*E361/Data!P$504</f>
        <v>10029.547947024719</v>
      </c>
      <c r="I361" s="4">
        <f t="shared" si="6"/>
        <v>-29.547947024719178</v>
      </c>
    </row>
    <row r="362" spans="1:9">
      <c r="A362" s="1">
        <f>Data!A365</f>
        <v>361</v>
      </c>
      <c r="B362" s="3">
        <f>Data!D$504*Data!D365/Data!D364</f>
        <v>6545.6839641335782</v>
      </c>
      <c r="C362" s="3">
        <f>Data!H$504*Data!H365/Data!H364</f>
        <v>7305.8234742592858</v>
      </c>
      <c r="D362" s="3">
        <f>Data!L$504*Data!L365/Data!L364</f>
        <v>15567.510458179393</v>
      </c>
      <c r="E362" s="3">
        <f>Data!P$504*Data!P365/Data!P364</f>
        <v>344.21601168698891</v>
      </c>
      <c r="G362" s="4">
        <f>$L$2*B362/Data!D$504+$M$2*C362/Data!H$504+$N$2*D362/Data!L$504+$O$2*E362/Data!P$504</f>
        <v>10066.127701836125</v>
      </c>
      <c r="I362" s="4">
        <f t="shared" si="6"/>
        <v>-66.127701836125198</v>
      </c>
    </row>
    <row r="363" spans="1:9">
      <c r="A363" s="1">
        <f>Data!A366</f>
        <v>362</v>
      </c>
      <c r="B363" s="3">
        <f>Data!D$504*Data!D366/Data!D365</f>
        <v>6510.5775608743324</v>
      </c>
      <c r="C363" s="3">
        <f>Data!H$504*Data!H366/Data!H365</f>
        <v>7337.5338087515638</v>
      </c>
      <c r="D363" s="3">
        <f>Data!L$504*Data!L366/Data!L365</f>
        <v>15541.461325814367</v>
      </c>
      <c r="E363" s="3">
        <f>Data!P$504*Data!P366/Data!P365</f>
        <v>342.37034878859907</v>
      </c>
      <c r="G363" s="4">
        <f>$L$2*B363/Data!D$504+$M$2*C363/Data!H$504+$N$2*D363/Data!L$504+$O$2*E363/Data!P$504</f>
        <v>10045.15416867872</v>
      </c>
      <c r="I363" s="4">
        <f t="shared" si="6"/>
        <v>-45.154168678720453</v>
      </c>
    </row>
    <row r="364" spans="1:9">
      <c r="A364" s="1">
        <f>Data!A367</f>
        <v>363</v>
      </c>
      <c r="B364" s="3">
        <f>Data!D$504*Data!D367/Data!D366</f>
        <v>6524.0310665773695</v>
      </c>
      <c r="C364" s="3">
        <f>Data!H$504*Data!H367/Data!H366</f>
        <v>7249.7126730480923</v>
      </c>
      <c r="D364" s="3">
        <f>Data!L$504*Data!L367/Data!L366</f>
        <v>15544.625738277215</v>
      </c>
      <c r="E364" s="3">
        <f>Data!P$504*Data!P367/Data!P366</f>
        <v>342.62609825882521</v>
      </c>
      <c r="G364" s="4">
        <f>$L$2*B364/Data!D$504+$M$2*C364/Data!H$504+$N$2*D364/Data!L$504+$O$2*E364/Data!P$504</f>
        <v>10018.822830799225</v>
      </c>
      <c r="I364" s="4">
        <f t="shared" si="6"/>
        <v>-18.822830799224903</v>
      </c>
    </row>
    <row r="365" spans="1:9">
      <c r="A365" s="1">
        <f>Data!A368</f>
        <v>364</v>
      </c>
      <c r="B365" s="3">
        <f>Data!D$504*Data!D368/Data!D367</f>
        <v>6471.5221285394646</v>
      </c>
      <c r="C365" s="3">
        <f>Data!H$504*Data!H368/Data!H367</f>
        <v>7239.2500033152846</v>
      </c>
      <c r="D365" s="3">
        <f>Data!L$504*Data!L368/Data!L367</f>
        <v>15468.439458680346</v>
      </c>
      <c r="E365" s="3">
        <f>Data!P$504*Data!P368/Data!P367</f>
        <v>338.62573342738307</v>
      </c>
      <c r="G365" s="4">
        <f>$L$2*B365/Data!D$504+$M$2*C365/Data!H$504+$N$2*D365/Data!L$504+$O$2*E365/Data!P$504</f>
        <v>9953.8685679321934</v>
      </c>
      <c r="I365" s="4">
        <f t="shared" si="6"/>
        <v>46.1314320678066</v>
      </c>
    </row>
    <row r="366" spans="1:9">
      <c r="A366" s="1">
        <f>Data!A369</f>
        <v>365</v>
      </c>
      <c r="B366" s="3">
        <f>Data!D$504*Data!D369/Data!D368</f>
        <v>6440.3031909179936</v>
      </c>
      <c r="C366" s="3">
        <f>Data!H$504*Data!H369/Data!H368</f>
        <v>7186.4040951344205</v>
      </c>
      <c r="D366" s="3">
        <f>Data!L$504*Data!L369/Data!L368</f>
        <v>15245.418556630773</v>
      </c>
      <c r="E366" s="3">
        <f>Data!P$504*Data!P369/Data!P368</f>
        <v>345.39960840588157</v>
      </c>
      <c r="G366" s="4">
        <f>$L$2*B366/Data!D$504+$M$2*C366/Data!H$504+$N$2*D366/Data!L$504+$O$2*E366/Data!P$504</f>
        <v>9938.0542130895137</v>
      </c>
      <c r="I366" s="4">
        <f t="shared" si="6"/>
        <v>61.945786910486277</v>
      </c>
    </row>
    <row r="367" spans="1:9">
      <c r="A367" s="1">
        <f>Data!A370</f>
        <v>366</v>
      </c>
      <c r="B367" s="3">
        <f>Data!D$504*Data!D370/Data!D369</f>
        <v>6453.2303232078657</v>
      </c>
      <c r="C367" s="3">
        <f>Data!H$504*Data!H370/Data!H369</f>
        <v>7128.6500940909564</v>
      </c>
      <c r="D367" s="3">
        <f>Data!L$504*Data!L370/Data!L369</f>
        <v>15465.211458268765</v>
      </c>
      <c r="E367" s="3">
        <f>Data!P$504*Data!P370/Data!P369</f>
        <v>341.43644615410517</v>
      </c>
      <c r="G367" s="4">
        <f>$L$2*B367/Data!D$504+$M$2*C367/Data!H$504+$N$2*D367/Data!L$504+$O$2*E367/Data!P$504</f>
        <v>9913.1002915469107</v>
      </c>
      <c r="I367" s="4">
        <f t="shared" si="6"/>
        <v>86.899708453089261</v>
      </c>
    </row>
    <row r="368" spans="1:9">
      <c r="A368" s="1">
        <f>Data!A371</f>
        <v>367</v>
      </c>
      <c r="B368" s="3">
        <f>Data!D$504*Data!D371/Data!D370</f>
        <v>6537.8944054481126</v>
      </c>
      <c r="C368" s="3">
        <f>Data!H$504*Data!H371/Data!H370</f>
        <v>7292.2107590423057</v>
      </c>
      <c r="D368" s="3">
        <f>Data!L$504*Data!L371/Data!L370</f>
        <v>15745.798350936135</v>
      </c>
      <c r="E368" s="3">
        <f>Data!P$504*Data!P371/Data!P370</f>
        <v>339.58469092273157</v>
      </c>
      <c r="G368" s="4">
        <f>$L$2*B368/Data!D$504+$M$2*C368/Data!H$504+$N$2*D368/Data!L$504+$O$2*E368/Data!P$504</f>
        <v>10040.092149885199</v>
      </c>
      <c r="I368" s="4">
        <f t="shared" si="6"/>
        <v>-40.092149885198523</v>
      </c>
    </row>
    <row r="369" spans="1:9">
      <c r="A369" s="1">
        <f>Data!A372</f>
        <v>368</v>
      </c>
      <c r="B369" s="3">
        <f>Data!D$504*Data!D372/Data!D371</f>
        <v>6507.6784731904263</v>
      </c>
      <c r="C369" s="3">
        <f>Data!H$504*Data!H372/Data!H371</f>
        <v>7309.7103087419564</v>
      </c>
      <c r="D369" s="3">
        <f>Data!L$504*Data!L372/Data!L371</f>
        <v>15542.335768353427</v>
      </c>
      <c r="E369" s="3">
        <f>Data!P$504*Data!P372/Data!P371</f>
        <v>343.88379511266146</v>
      </c>
      <c r="G369" s="4">
        <f>$L$2*B369/Data!D$504+$M$2*C369/Data!H$504+$N$2*D369/Data!L$504+$O$2*E369/Data!P$504</f>
        <v>10040.770378919591</v>
      </c>
      <c r="I369" s="4">
        <f t="shared" si="6"/>
        <v>-40.770378919591167</v>
      </c>
    </row>
    <row r="370" spans="1:9">
      <c r="A370" s="1">
        <f>Data!A373</f>
        <v>369</v>
      </c>
      <c r="B370" s="3">
        <f>Data!D$504*Data!D373/Data!D372</f>
        <v>6555.7983983499807</v>
      </c>
      <c r="C370" s="3">
        <f>Data!H$504*Data!H373/Data!H372</f>
        <v>7287.9422188010885</v>
      </c>
      <c r="D370" s="3">
        <f>Data!L$504*Data!L373/Data!L372</f>
        <v>15768.039420601623</v>
      </c>
      <c r="E370" s="3">
        <f>Data!P$504*Data!P373/Data!P372</f>
        <v>343.10667517014463</v>
      </c>
      <c r="G370" s="4">
        <f>$L$2*B370/Data!D$504+$M$2*C370/Data!H$504+$N$2*D370/Data!L$504+$O$2*E370/Data!P$504</f>
        <v>10071.378255204869</v>
      </c>
      <c r="I370" s="4">
        <f t="shared" si="6"/>
        <v>-71.378255204868765</v>
      </c>
    </row>
    <row r="371" spans="1:9">
      <c r="A371" s="1">
        <f>Data!A374</f>
        <v>370</v>
      </c>
      <c r="B371" s="3">
        <f>Data!D$504*Data!D374/Data!D373</f>
        <v>6476.1358015714386</v>
      </c>
      <c r="C371" s="3">
        <f>Data!H$504*Data!H374/Data!H373</f>
        <v>7325.7924076014251</v>
      </c>
      <c r="D371" s="3">
        <f>Data!L$504*Data!L374/Data!L373</f>
        <v>15383.970498047935</v>
      </c>
      <c r="E371" s="3">
        <f>Data!P$504*Data!P374/Data!P373</f>
        <v>343.4811186513079</v>
      </c>
      <c r="G371" s="4">
        <f>$L$2*B371/Data!D$504+$M$2*C371/Data!H$504+$N$2*D371/Data!L$504+$O$2*E371/Data!P$504</f>
        <v>10015.452738875874</v>
      </c>
      <c r="I371" s="4">
        <f t="shared" si="6"/>
        <v>-15.452738875874275</v>
      </c>
    </row>
    <row r="372" spans="1:9">
      <c r="A372" s="1">
        <f>Data!A375</f>
        <v>371</v>
      </c>
      <c r="B372" s="3">
        <f>Data!D$504*Data!D375/Data!D374</f>
        <v>6489.230318233359</v>
      </c>
      <c r="C372" s="3">
        <f>Data!H$504*Data!H375/Data!H374</f>
        <v>7178.0769858055965</v>
      </c>
      <c r="D372" s="3">
        <f>Data!L$504*Data!L375/Data!L374</f>
        <v>15577.742048172826</v>
      </c>
      <c r="E372" s="3">
        <f>Data!P$504*Data!P375/Data!P374</f>
        <v>341.85532479542672</v>
      </c>
      <c r="G372" s="4">
        <f>$L$2*B372/Data!D$504+$M$2*C372/Data!H$504+$N$2*D372/Data!L$504+$O$2*E372/Data!P$504</f>
        <v>9965.3962177818921</v>
      </c>
      <c r="I372" s="4">
        <f t="shared" si="6"/>
        <v>34.603782218107881</v>
      </c>
    </row>
    <row r="373" spans="1:9">
      <c r="A373" s="1">
        <f>Data!A376</f>
        <v>372</v>
      </c>
      <c r="B373" s="3">
        <f>Data!D$504*Data!D376/Data!D375</f>
        <v>6515.1014162931924</v>
      </c>
      <c r="C373" s="3">
        <f>Data!H$504*Data!H376/Data!H375</f>
        <v>7305.5719898729894</v>
      </c>
      <c r="D373" s="3">
        <f>Data!L$504*Data!L376/Data!L375</f>
        <v>15613.632200591828</v>
      </c>
      <c r="E373" s="3">
        <f>Data!P$504*Data!P376/Data!P375</f>
        <v>341.17345945748923</v>
      </c>
      <c r="G373" s="4">
        <f>$L$2*B373/Data!D$504+$M$2*C373/Data!H$504+$N$2*D373/Data!L$504+$O$2*E373/Data!P$504</f>
        <v>10032.368332244712</v>
      </c>
      <c r="I373" s="4">
        <f t="shared" si="6"/>
        <v>-32.368332244712292</v>
      </c>
    </row>
    <row r="374" spans="1:9">
      <c r="A374" s="1">
        <f>Data!A377</f>
        <v>373</v>
      </c>
      <c r="B374" s="3">
        <f>Data!D$504*Data!D377/Data!D376</f>
        <v>6552.7777151172331</v>
      </c>
      <c r="C374" s="3">
        <f>Data!H$504*Data!H377/Data!H376</f>
        <v>7315.085243829265</v>
      </c>
      <c r="D374" s="3">
        <f>Data!L$504*Data!L377/Data!L376</f>
        <v>15663.094035637063</v>
      </c>
      <c r="E374" s="3">
        <f>Data!P$504*Data!P377/Data!P376</f>
        <v>343.1732579609498</v>
      </c>
      <c r="G374" s="4">
        <f>$L$2*B374/Data!D$504+$M$2*C374/Data!H$504+$N$2*D374/Data!L$504+$O$2*E374/Data!P$504</f>
        <v>10074.378365472312</v>
      </c>
      <c r="I374" s="4">
        <f t="shared" si="6"/>
        <v>-74.378365472311998</v>
      </c>
    </row>
    <row r="375" spans="1:9">
      <c r="A375" s="1">
        <f>Data!A378</f>
        <v>374</v>
      </c>
      <c r="B375" s="3">
        <f>Data!D$504*Data!D378/Data!D377</f>
        <v>6497.7383694162909</v>
      </c>
      <c r="C375" s="3">
        <f>Data!H$504*Data!H378/Data!H377</f>
        <v>7413.8193881505795</v>
      </c>
      <c r="D375" s="3">
        <f>Data!L$504*Data!L378/Data!L377</f>
        <v>15702.716986146957</v>
      </c>
      <c r="E375" s="3">
        <f>Data!P$504*Data!P378/Data!P377</f>
        <v>347.97866744515733</v>
      </c>
      <c r="G375" s="4">
        <f>$L$2*B375/Data!D$504+$M$2*C375/Data!H$504+$N$2*D375/Data!L$504+$O$2*E375/Data!P$504</f>
        <v>10111.965374608064</v>
      </c>
      <c r="I375" s="4">
        <f t="shared" si="6"/>
        <v>-111.96537460806394</v>
      </c>
    </row>
    <row r="376" spans="1:9">
      <c r="A376" s="1">
        <f>Data!A379</f>
        <v>375</v>
      </c>
      <c r="B376" s="3">
        <f>Data!D$504*Data!D379/Data!D378</f>
        <v>6542.7579413845715</v>
      </c>
      <c r="C376" s="3">
        <f>Data!H$504*Data!H379/Data!H378</f>
        <v>7318.5065284684515</v>
      </c>
      <c r="D376" s="3">
        <f>Data!L$504*Data!L379/Data!L378</f>
        <v>15644.925568323115</v>
      </c>
      <c r="E376" s="3">
        <f>Data!P$504*Data!P379/Data!P378</f>
        <v>341.04639112682656</v>
      </c>
      <c r="G376" s="4">
        <f>$L$2*B376/Data!D$504+$M$2*C376/Data!H$504+$N$2*D376/Data!L$504+$O$2*E376/Data!P$504</f>
        <v>10056.0169581808</v>
      </c>
      <c r="I376" s="4">
        <f t="shared" si="6"/>
        <v>-56.01695818080043</v>
      </c>
    </row>
    <row r="377" spans="1:9">
      <c r="A377" s="1">
        <f>Data!A380</f>
        <v>376</v>
      </c>
      <c r="B377" s="3">
        <f>Data!D$504*Data!D380/Data!D379</f>
        <v>6498.3595064537521</v>
      </c>
      <c r="C377" s="3">
        <f>Data!H$504*Data!H380/Data!H379</f>
        <v>7352.3261993133101</v>
      </c>
      <c r="D377" s="3">
        <f>Data!L$504*Data!L380/Data!L379</f>
        <v>15497.170714759797</v>
      </c>
      <c r="E377" s="3">
        <f>Data!P$504*Data!P380/Data!P379</f>
        <v>343.08574165952609</v>
      </c>
      <c r="G377" s="4">
        <f>$L$2*B377/Data!D$504+$M$2*C377/Data!H$504+$N$2*D377/Data!L$504+$O$2*E377/Data!P$504</f>
        <v>10045.081033266659</v>
      </c>
      <c r="I377" s="4">
        <f t="shared" si="6"/>
        <v>-45.081033266658778</v>
      </c>
    </row>
    <row r="378" spans="1:9">
      <c r="A378" s="1">
        <f>Data!A381</f>
        <v>377</v>
      </c>
      <c r="B378" s="3">
        <f>Data!D$504*Data!D381/Data!D380</f>
        <v>6493.8916305358525</v>
      </c>
      <c r="C378" s="3">
        <f>Data!H$504*Data!H381/Data!H380</f>
        <v>7190.1180694939894</v>
      </c>
      <c r="D378" s="3">
        <f>Data!L$504*Data!L381/Data!L380</f>
        <v>15537.976714509225</v>
      </c>
      <c r="E378" s="3">
        <f>Data!P$504*Data!P381/Data!P380</f>
        <v>340.32798369824189</v>
      </c>
      <c r="G378" s="4">
        <f>$L$2*B378/Data!D$504+$M$2*C378/Data!H$504+$N$2*D378/Data!L$504+$O$2*E378/Data!P$504</f>
        <v>9961.7551704957732</v>
      </c>
      <c r="I378" s="4">
        <f t="shared" si="6"/>
        <v>38.2448295042268</v>
      </c>
    </row>
    <row r="379" spans="1:9">
      <c r="A379" s="1">
        <f>Data!A382</f>
        <v>378</v>
      </c>
      <c r="B379" s="3">
        <f>Data!D$504*Data!D382/Data!D381</f>
        <v>6525.5181185010561</v>
      </c>
      <c r="C379" s="3">
        <f>Data!H$504*Data!H382/Data!H381</f>
        <v>7246.8488907720084</v>
      </c>
      <c r="D379" s="3">
        <f>Data!L$504*Data!L382/Data!L381</f>
        <v>15523.987889681912</v>
      </c>
      <c r="E379" s="3">
        <f>Data!P$504*Data!P382/Data!P381</f>
        <v>340.90986130829077</v>
      </c>
      <c r="G379" s="4">
        <f>$L$2*B379/Data!D$504+$M$2*C379/Data!H$504+$N$2*D379/Data!L$504+$O$2*E379/Data!P$504</f>
        <v>10007.190197044134</v>
      </c>
      <c r="I379" s="4">
        <f t="shared" si="6"/>
        <v>-7.1901970441340382</v>
      </c>
    </row>
    <row r="380" spans="1:9">
      <c r="A380" s="1">
        <f>Data!A383</f>
        <v>379</v>
      </c>
      <c r="B380" s="3">
        <f>Data!D$504*Data!D383/Data!D382</f>
        <v>6528.6147757661047</v>
      </c>
      <c r="C380" s="3">
        <f>Data!H$504*Data!H383/Data!H382</f>
        <v>7253.2226430602968</v>
      </c>
      <c r="D380" s="3">
        <f>Data!L$504*Data!L383/Data!L382</f>
        <v>15682.727624502048</v>
      </c>
      <c r="E380" s="3">
        <f>Data!P$504*Data!P383/Data!P382</f>
        <v>341.84635106574081</v>
      </c>
      <c r="G380" s="4">
        <f>$L$2*B380/Data!D$504+$M$2*C380/Data!H$504+$N$2*D380/Data!L$504+$O$2*E380/Data!P$504</f>
        <v>10027.42350378741</v>
      </c>
      <c r="I380" s="4">
        <f t="shared" si="6"/>
        <v>-27.423503787409572</v>
      </c>
    </row>
    <row r="381" spans="1:9">
      <c r="A381" s="1">
        <f>Data!A384</f>
        <v>380</v>
      </c>
      <c r="B381" s="3">
        <f>Data!D$504*Data!D384/Data!D383</f>
        <v>6501.7592368051546</v>
      </c>
      <c r="C381" s="3">
        <f>Data!H$504*Data!H384/Data!H383</f>
        <v>7243.5890471884495</v>
      </c>
      <c r="D381" s="3">
        <f>Data!L$504*Data!L384/Data!L383</f>
        <v>15496.195657036627</v>
      </c>
      <c r="E381" s="3">
        <f>Data!P$504*Data!P384/Data!P383</f>
        <v>341.71508000216352</v>
      </c>
      <c r="G381" s="4">
        <f>$L$2*B381/Data!D$504+$M$2*C381/Data!H$504+$N$2*D381/Data!L$504+$O$2*E381/Data!P$504</f>
        <v>9994.1330159813351</v>
      </c>
      <c r="I381" s="4">
        <f t="shared" si="6"/>
        <v>5.8669840186648798</v>
      </c>
    </row>
    <row r="382" spans="1:9">
      <c r="A382" s="1">
        <f>Data!A385</f>
        <v>381</v>
      </c>
      <c r="B382" s="3">
        <f>Data!D$504*Data!D385/Data!D384</f>
        <v>6495.3254871894469</v>
      </c>
      <c r="C382" s="3">
        <f>Data!H$504*Data!H385/Data!H384</f>
        <v>7273.7804764783314</v>
      </c>
      <c r="D382" s="3">
        <f>Data!L$504*Data!L385/Data!L384</f>
        <v>15560.554164819581</v>
      </c>
      <c r="E382" s="3">
        <f>Data!P$504*Data!P385/Data!P384</f>
        <v>342.51509420003742</v>
      </c>
      <c r="G382" s="4">
        <f>$L$2*B382/Data!D$504+$M$2*C382/Data!H$504+$N$2*D382/Data!L$504+$O$2*E382/Data!P$504</f>
        <v>10011.475374196549</v>
      </c>
      <c r="I382" s="4">
        <f t="shared" si="6"/>
        <v>-11.475374196548728</v>
      </c>
    </row>
    <row r="383" spans="1:9">
      <c r="A383" s="1">
        <f>Data!A386</f>
        <v>382</v>
      </c>
      <c r="B383" s="3">
        <f>Data!D$504*Data!D386/Data!D385</f>
        <v>6530.376713570643</v>
      </c>
      <c r="C383" s="3">
        <f>Data!H$504*Data!H386/Data!H385</f>
        <v>7300.7578292178669</v>
      </c>
      <c r="D383" s="3">
        <f>Data!L$504*Data!L386/Data!L385</f>
        <v>15570.841732568355</v>
      </c>
      <c r="E383" s="3">
        <f>Data!P$504*Data!P386/Data!P385</f>
        <v>342.18989360245138</v>
      </c>
      <c r="G383" s="4">
        <f>$L$2*B383/Data!D$504+$M$2*C383/Data!H$504+$N$2*D383/Data!L$504+$O$2*E383/Data!P$504</f>
        <v>10042.973759453804</v>
      </c>
      <c r="I383" s="4">
        <f t="shared" si="6"/>
        <v>-42.973759453803723</v>
      </c>
    </row>
    <row r="384" spans="1:9">
      <c r="A384" s="1">
        <f>Data!A387</f>
        <v>383</v>
      </c>
      <c r="B384" s="3">
        <f>Data!D$504*Data!D387/Data!D386</f>
        <v>6459.4435582738024</v>
      </c>
      <c r="C384" s="3">
        <f>Data!H$504*Data!H387/Data!H386</f>
        <v>7271.1691293238046</v>
      </c>
      <c r="D384" s="3">
        <f>Data!L$504*Data!L387/Data!L386</f>
        <v>15511.041674499016</v>
      </c>
      <c r="E384" s="3">
        <f>Data!P$504*Data!P387/Data!P386</f>
        <v>339.76841344843166</v>
      </c>
      <c r="G384" s="4">
        <f>$L$2*B384/Data!D$504+$M$2*C384/Data!H$504+$N$2*D384/Data!L$504+$O$2*E384/Data!P$504</f>
        <v>9969.0533762788946</v>
      </c>
      <c r="I384" s="4">
        <f t="shared" si="6"/>
        <v>30.946623721105425</v>
      </c>
    </row>
    <row r="385" spans="1:9">
      <c r="A385" s="1">
        <f>Data!A388</f>
        <v>384</v>
      </c>
      <c r="B385" s="3">
        <f>Data!D$504*Data!D388/Data!D387</f>
        <v>6548.465786909338</v>
      </c>
      <c r="C385" s="3">
        <f>Data!H$504*Data!H388/Data!H387</f>
        <v>7192.9086259457199</v>
      </c>
      <c r="D385" s="3">
        <f>Data!L$504*Data!L388/Data!L387</f>
        <v>15612.868162945237</v>
      </c>
      <c r="E385" s="3">
        <f>Data!P$504*Data!P388/Data!P387</f>
        <v>340.03106355867453</v>
      </c>
      <c r="G385" s="4">
        <f>$L$2*B385/Data!D$504+$M$2*C385/Data!H$504+$N$2*D385/Data!L$504+$O$2*E385/Data!P$504</f>
        <v>9999.595955222725</v>
      </c>
      <c r="I385" s="4">
        <f t="shared" si="6"/>
        <v>0.40404477727497579</v>
      </c>
    </row>
    <row r="386" spans="1:9">
      <c r="A386" s="1">
        <f>Data!A389</f>
        <v>385</v>
      </c>
      <c r="B386" s="3">
        <f>Data!D$504*Data!D389/Data!D388</f>
        <v>6478.5846333506461</v>
      </c>
      <c r="C386" s="3">
        <f>Data!H$504*Data!H389/Data!H388</f>
        <v>7337.9671609949455</v>
      </c>
      <c r="D386" s="3">
        <f>Data!L$504*Data!L389/Data!L388</f>
        <v>15587.412538481331</v>
      </c>
      <c r="E386" s="3">
        <f>Data!P$504*Data!P389/Data!P388</f>
        <v>346.06245042911479</v>
      </c>
      <c r="G386" s="4">
        <f>$L$2*B386/Data!D$504+$M$2*C386/Data!H$504+$N$2*D386/Data!L$504+$O$2*E386/Data!P$504</f>
        <v>10050.180996085241</v>
      </c>
      <c r="I386" s="4">
        <f t="shared" ref="I386:I449" si="7">10000-G386</f>
        <v>-50.180996085240622</v>
      </c>
    </row>
    <row r="387" spans="1:9">
      <c r="A387" s="1">
        <f>Data!A390</f>
        <v>386</v>
      </c>
      <c r="B387" s="3">
        <f>Data!D$504*Data!D390/Data!D389</f>
        <v>6528.1916016068508</v>
      </c>
      <c r="C387" s="3">
        <f>Data!H$504*Data!H390/Data!H389</f>
        <v>7188.5124201224489</v>
      </c>
      <c r="D387" s="3">
        <f>Data!L$504*Data!L390/Data!L389</f>
        <v>15528.419374867297</v>
      </c>
      <c r="E387" s="3">
        <f>Data!P$504*Data!P390/Data!P389</f>
        <v>337.84703473873356</v>
      </c>
      <c r="G387" s="4">
        <f>$L$2*B387/Data!D$504+$M$2*C387/Data!H$504+$N$2*D387/Data!L$504+$O$2*E387/Data!P$504</f>
        <v>9967.0885278863643</v>
      </c>
      <c r="I387" s="4">
        <f t="shared" si="7"/>
        <v>32.911472113635682</v>
      </c>
    </row>
    <row r="388" spans="1:9">
      <c r="A388" s="1">
        <f>Data!A391</f>
        <v>387</v>
      </c>
      <c r="B388" s="3">
        <f>Data!D$504*Data!D391/Data!D390</f>
        <v>6541.1032525919481</v>
      </c>
      <c r="C388" s="3">
        <f>Data!H$504*Data!H391/Data!H390</f>
        <v>7298.4640104920054</v>
      </c>
      <c r="D388" s="3">
        <f>Data!L$504*Data!L391/Data!L390</f>
        <v>15512.248785059584</v>
      </c>
      <c r="E388" s="3">
        <f>Data!P$504*Data!P391/Data!P390</f>
        <v>346.64274278304629</v>
      </c>
      <c r="G388" s="4">
        <f>$L$2*B388/Data!D$504+$M$2*C388/Data!H$504+$N$2*D388/Data!L$504+$O$2*E388/Data!P$504</f>
        <v>10070.898823716974</v>
      </c>
      <c r="I388" s="4">
        <f t="shared" si="7"/>
        <v>-70.898823716974221</v>
      </c>
    </row>
    <row r="389" spans="1:9">
      <c r="A389" s="1">
        <f>Data!A392</f>
        <v>388</v>
      </c>
      <c r="B389" s="3">
        <f>Data!D$504*Data!D392/Data!D391</f>
        <v>6477.600498939687</v>
      </c>
      <c r="C389" s="3">
        <f>Data!H$504*Data!H392/Data!H391</f>
        <v>7245.391000159796</v>
      </c>
      <c r="D389" s="3">
        <f>Data!L$504*Data!L392/Data!L391</f>
        <v>15523.50988737666</v>
      </c>
      <c r="E389" s="3">
        <f>Data!P$504*Data!P392/Data!P391</f>
        <v>342.11436378677899</v>
      </c>
      <c r="G389" s="4">
        <f>$L$2*B389/Data!D$504+$M$2*C389/Data!H$504+$N$2*D389/Data!L$504+$O$2*E389/Data!P$504</f>
        <v>9984.0949095504948</v>
      </c>
      <c r="I389" s="4">
        <f t="shared" si="7"/>
        <v>15.905090449505224</v>
      </c>
    </row>
    <row r="390" spans="1:9">
      <c r="A390" s="1">
        <f>Data!A393</f>
        <v>389</v>
      </c>
      <c r="B390" s="3">
        <f>Data!D$504*Data!D393/Data!D392</f>
        <v>6532.1989680831093</v>
      </c>
      <c r="C390" s="3">
        <f>Data!H$504*Data!H393/Data!H392</f>
        <v>7213.0902749691204</v>
      </c>
      <c r="D390" s="3">
        <f>Data!L$504*Data!L393/Data!L392</f>
        <v>15587.694432173163</v>
      </c>
      <c r="E390" s="3">
        <f>Data!P$504*Data!P393/Data!P392</f>
        <v>342.99781417875738</v>
      </c>
      <c r="G390" s="4">
        <f>$L$2*B390/Data!D$504+$M$2*C390/Data!H$504+$N$2*D390/Data!L$504+$O$2*E390/Data!P$504</f>
        <v>10013.653746121783</v>
      </c>
      <c r="I390" s="4">
        <f t="shared" si="7"/>
        <v>-13.653746121783115</v>
      </c>
    </row>
    <row r="391" spans="1:9">
      <c r="A391" s="1">
        <f>Data!A394</f>
        <v>390</v>
      </c>
      <c r="B391" s="3">
        <f>Data!D$504*Data!D394/Data!D393</f>
        <v>6508.4116390740164</v>
      </c>
      <c r="C391" s="3">
        <f>Data!H$504*Data!H394/Data!H393</f>
        <v>7293.9942334026191</v>
      </c>
      <c r="D391" s="3">
        <f>Data!L$504*Data!L394/Data!L393</f>
        <v>15512.405439186266</v>
      </c>
      <c r="E391" s="3">
        <f>Data!P$504*Data!P394/Data!P393</f>
        <v>340.89497858492899</v>
      </c>
      <c r="G391" s="4">
        <f>$L$2*B391/Data!D$504+$M$2*C391/Data!H$504+$N$2*D391/Data!L$504+$O$2*E391/Data!P$504</f>
        <v>10015.319392163736</v>
      </c>
      <c r="I391" s="4">
        <f t="shared" si="7"/>
        <v>-15.319392163735756</v>
      </c>
    </row>
    <row r="392" spans="1:9">
      <c r="A392" s="1">
        <f>Data!A395</f>
        <v>391</v>
      </c>
      <c r="B392" s="3">
        <f>Data!D$504*Data!D395/Data!D394</f>
        <v>6550.7186084227314</v>
      </c>
      <c r="C392" s="3">
        <f>Data!H$504*Data!H395/Data!H394</f>
        <v>7254.6409908715814</v>
      </c>
      <c r="D392" s="3">
        <f>Data!L$504*Data!L395/Data!L394</f>
        <v>15589.27717860636</v>
      </c>
      <c r="E392" s="3">
        <f>Data!P$504*Data!P395/Data!P394</f>
        <v>342.15944534412176</v>
      </c>
      <c r="G392" s="4">
        <f>$L$2*B392/Data!D$504+$M$2*C392/Data!H$504+$N$2*D392/Data!L$504+$O$2*E392/Data!P$504</f>
        <v>10037.437959145762</v>
      </c>
      <c r="I392" s="4">
        <f t="shared" si="7"/>
        <v>-37.437959145761852</v>
      </c>
    </row>
    <row r="393" spans="1:9">
      <c r="A393" s="1">
        <f>Data!A396</f>
        <v>392</v>
      </c>
      <c r="B393" s="3">
        <f>Data!D$504*Data!D396/Data!D395</f>
        <v>6521.3782230629649</v>
      </c>
      <c r="C393" s="3">
        <f>Data!H$504*Data!H396/Data!H395</f>
        <v>7289.800077549944</v>
      </c>
      <c r="D393" s="3">
        <f>Data!L$504*Data!L396/Data!L395</f>
        <v>15678.870699562154</v>
      </c>
      <c r="E393" s="3">
        <f>Data!P$504*Data!P396/Data!P395</f>
        <v>342.64778424228496</v>
      </c>
      <c r="G393" s="4">
        <f>$L$2*B393/Data!D$504+$M$2*C393/Data!H$504+$N$2*D393/Data!L$504+$O$2*E393/Data!P$504</f>
        <v>10042.53093933763</v>
      </c>
      <c r="I393" s="4">
        <f t="shared" si="7"/>
        <v>-42.530939337630116</v>
      </c>
    </row>
    <row r="394" spans="1:9">
      <c r="A394" s="1">
        <f>Data!A397</f>
        <v>393</v>
      </c>
      <c r="B394" s="3">
        <f>Data!D$504*Data!D397/Data!D396</f>
        <v>6479.0338627738893</v>
      </c>
      <c r="C394" s="3">
        <f>Data!H$504*Data!H397/Data!H396</f>
        <v>7158.2130435394884</v>
      </c>
      <c r="D394" s="3">
        <f>Data!L$504*Data!L397/Data!L396</f>
        <v>15342.070133748415</v>
      </c>
      <c r="E394" s="3">
        <f>Data!P$504*Data!P397/Data!P396</f>
        <v>339.50556581204569</v>
      </c>
      <c r="G394" s="4">
        <f>$L$2*B394/Data!D$504+$M$2*C394/Data!H$504+$N$2*D394/Data!L$504+$O$2*E394/Data!P$504</f>
        <v>9921.998077680053</v>
      </c>
      <c r="I394" s="4">
        <f t="shared" si="7"/>
        <v>78.001922319946971</v>
      </c>
    </row>
    <row r="395" spans="1:9">
      <c r="A395" s="1">
        <f>Data!A398</f>
        <v>394</v>
      </c>
      <c r="B395" s="3">
        <f>Data!D$504*Data!D398/Data!D397</f>
        <v>6498.2503084120099</v>
      </c>
      <c r="C395" s="3">
        <f>Data!H$504*Data!H398/Data!H397</f>
        <v>7291.2994753518151</v>
      </c>
      <c r="D395" s="3">
        <f>Data!L$504*Data!L398/Data!L397</f>
        <v>15434.704734037085</v>
      </c>
      <c r="E395" s="3">
        <f>Data!P$504*Data!P398/Data!P397</f>
        <v>345.23383378418055</v>
      </c>
      <c r="G395" s="4">
        <f>$L$2*B395/Data!D$504+$M$2*C395/Data!H$504+$N$2*D395/Data!L$504+$O$2*E395/Data!P$504</f>
        <v>10028.320798432542</v>
      </c>
      <c r="I395" s="4">
        <f t="shared" si="7"/>
        <v>-28.320798432541778</v>
      </c>
    </row>
    <row r="396" spans="1:9">
      <c r="A396" s="1">
        <f>Data!A399</f>
        <v>395</v>
      </c>
      <c r="B396" s="3">
        <f>Data!D$504*Data!D399/Data!D398</f>
        <v>6504.0291940321376</v>
      </c>
      <c r="C396" s="3">
        <f>Data!H$504*Data!H399/Data!H398</f>
        <v>7250.5042450362098</v>
      </c>
      <c r="D396" s="3">
        <f>Data!L$504*Data!L399/Data!L398</f>
        <v>15454.220164184442</v>
      </c>
      <c r="E396" s="3">
        <f>Data!P$504*Data!P399/Data!P398</f>
        <v>339.21123343030519</v>
      </c>
      <c r="G396" s="4">
        <f>$L$2*B396/Data!D$504+$M$2*C396/Data!H$504+$N$2*D396/Data!L$504+$O$2*E396/Data!P$504</f>
        <v>9981.0473507653624</v>
      </c>
      <c r="I396" s="4">
        <f t="shared" si="7"/>
        <v>18.952649234637647</v>
      </c>
    </row>
    <row r="397" spans="1:9">
      <c r="A397" s="1">
        <f>Data!A400</f>
        <v>396</v>
      </c>
      <c r="B397" s="3">
        <f>Data!D$504*Data!D400/Data!D399</f>
        <v>6437.5778771357354</v>
      </c>
      <c r="C397" s="3">
        <f>Data!H$504*Data!H400/Data!H399</f>
        <v>7245.6022032783158</v>
      </c>
      <c r="D397" s="3">
        <f>Data!L$504*Data!L400/Data!L399</f>
        <v>15618.741457360027</v>
      </c>
      <c r="E397" s="3">
        <f>Data!P$504*Data!P400/Data!P399</f>
        <v>343.01953253607348</v>
      </c>
      <c r="G397" s="4">
        <f>$L$2*B397/Data!D$504+$M$2*C397/Data!H$504+$N$2*D397/Data!L$504+$O$2*E397/Data!P$504</f>
        <v>9970.9594669599901</v>
      </c>
      <c r="I397" s="4">
        <f t="shared" si="7"/>
        <v>29.040533040009905</v>
      </c>
    </row>
    <row r="398" spans="1:9">
      <c r="A398" s="1">
        <f>Data!A401</f>
        <v>397</v>
      </c>
      <c r="B398" s="3">
        <f>Data!D$504*Data!D401/Data!D400</f>
        <v>6393.9392259297329</v>
      </c>
      <c r="C398" s="3">
        <f>Data!H$504*Data!H401/Data!H400</f>
        <v>7112.5148508209377</v>
      </c>
      <c r="D398" s="3">
        <f>Data!L$504*Data!L401/Data!L400</f>
        <v>15083.649179700184</v>
      </c>
      <c r="E398" s="3">
        <f>Data!P$504*Data!P401/Data!P400</f>
        <v>337.38027756504459</v>
      </c>
      <c r="G398" s="4">
        <f>$L$2*B398/Data!D$504+$M$2*C398/Data!H$504+$N$2*D398/Data!L$504+$O$2*E398/Data!P$504</f>
        <v>9821.6475437853733</v>
      </c>
      <c r="I398" s="4">
        <f t="shared" si="7"/>
        <v>178.35245621462673</v>
      </c>
    </row>
    <row r="399" spans="1:9">
      <c r="A399" s="1">
        <f>Data!A402</f>
        <v>398</v>
      </c>
      <c r="B399" s="3">
        <f>Data!D$504*Data!D402/Data!D401</f>
        <v>6561.5849630058992</v>
      </c>
      <c r="C399" s="3">
        <f>Data!H$504*Data!H402/Data!H401</f>
        <v>7271.3085262344503</v>
      </c>
      <c r="D399" s="3">
        <f>Data!L$504*Data!L402/Data!L401</f>
        <v>15698.948925922688</v>
      </c>
      <c r="E399" s="3">
        <f>Data!P$504*Data!P402/Data!P401</f>
        <v>339.77223258972958</v>
      </c>
      <c r="G399" s="4">
        <f>$L$2*B399/Data!D$504+$M$2*C399/Data!H$504+$N$2*D399/Data!L$504+$O$2*E399/Data!P$504</f>
        <v>10044.118445879196</v>
      </c>
      <c r="I399" s="4">
        <f t="shared" si="7"/>
        <v>-44.11844587919586</v>
      </c>
    </row>
    <row r="400" spans="1:9">
      <c r="A400" s="1">
        <f>Data!A403</f>
        <v>399</v>
      </c>
      <c r="B400" s="3">
        <f>Data!D$504*Data!D403/Data!D402</f>
        <v>6490.6619619685443</v>
      </c>
      <c r="C400" s="3">
        <f>Data!H$504*Data!H403/Data!H402</f>
        <v>7285.9014250561286</v>
      </c>
      <c r="D400" s="3">
        <f>Data!L$504*Data!L403/Data!L402</f>
        <v>15620.624488380588</v>
      </c>
      <c r="E400" s="3">
        <f>Data!P$504*Data!P403/Data!P402</f>
        <v>343.75553083807068</v>
      </c>
      <c r="G400" s="4">
        <f>$L$2*B400/Data!D$504+$M$2*C400/Data!H$504+$N$2*D400/Data!L$504+$O$2*E400/Data!P$504</f>
        <v>10024.735040750673</v>
      </c>
      <c r="I400" s="4">
        <f t="shared" si="7"/>
        <v>-24.735040750672852</v>
      </c>
    </row>
    <row r="401" spans="1:9">
      <c r="A401" s="1">
        <f>Data!A404</f>
        <v>400</v>
      </c>
      <c r="B401" s="3">
        <f>Data!D$504*Data!D404/Data!D403</f>
        <v>6517.4757572327153</v>
      </c>
      <c r="C401" s="3">
        <f>Data!H$504*Data!H404/Data!H403</f>
        <v>7151.9624336424886</v>
      </c>
      <c r="D401" s="3">
        <f>Data!L$504*Data!L404/Data!L403</f>
        <v>15318.590402816237</v>
      </c>
      <c r="E401" s="3">
        <f>Data!P$504*Data!P404/Data!P403</f>
        <v>336.6064093652023</v>
      </c>
      <c r="G401" s="4">
        <f>$L$2*B401/Data!D$504+$M$2*C401/Data!H$504+$N$2*D401/Data!L$504+$O$2*E401/Data!P$504</f>
        <v>9924.619664081818</v>
      </c>
      <c r="I401" s="4">
        <f t="shared" si="7"/>
        <v>75.380335918182027</v>
      </c>
    </row>
    <row r="402" spans="1:9">
      <c r="A402" s="1">
        <f>Data!A405</f>
        <v>401</v>
      </c>
      <c r="B402" s="3">
        <f>Data!D$504*Data!D405/Data!D404</f>
        <v>6381.6579855580912</v>
      </c>
      <c r="C402" s="3">
        <f>Data!H$504*Data!H405/Data!H404</f>
        <v>7210.5120452935662</v>
      </c>
      <c r="D402" s="3">
        <f>Data!L$504*Data!L405/Data!L404</f>
        <v>15384.3936059303</v>
      </c>
      <c r="E402" s="3">
        <f>Data!P$504*Data!P405/Data!P404</f>
        <v>345.74730277079129</v>
      </c>
      <c r="G402" s="4">
        <f>$L$2*B402/Data!D$504+$M$2*C402/Data!H$504+$N$2*D402/Data!L$504+$O$2*E402/Data!P$504</f>
        <v>9922.8882004523675</v>
      </c>
      <c r="I402" s="4">
        <f t="shared" si="7"/>
        <v>77.111799547632472</v>
      </c>
    </row>
    <row r="403" spans="1:9">
      <c r="A403" s="1">
        <f>Data!A406</f>
        <v>402</v>
      </c>
      <c r="B403" s="3">
        <f>Data!D$504*Data!D406/Data!D405</f>
        <v>6543.3711543526051</v>
      </c>
      <c r="C403" s="3">
        <f>Data!H$504*Data!H406/Data!H405</f>
        <v>7316.5774227722868</v>
      </c>
      <c r="D403" s="3">
        <f>Data!L$504*Data!L406/Data!L405</f>
        <v>15696.344613482051</v>
      </c>
      <c r="E403" s="3">
        <f>Data!P$504*Data!P406/Data!P405</f>
        <v>340.15318577676692</v>
      </c>
      <c r="G403" s="4">
        <f>$L$2*B403/Data!D$504+$M$2*C403/Data!H$504+$N$2*D403/Data!L$504+$O$2*E403/Data!P$504</f>
        <v>10053.682350345551</v>
      </c>
      <c r="I403" s="4">
        <f t="shared" si="7"/>
        <v>-53.682350345550731</v>
      </c>
    </row>
    <row r="404" spans="1:9">
      <c r="A404" s="1">
        <f>Data!A407</f>
        <v>403</v>
      </c>
      <c r="B404" s="3">
        <f>Data!D$504*Data!D407/Data!D406</f>
        <v>6593.464991625282</v>
      </c>
      <c r="C404" s="3">
        <f>Data!H$504*Data!H407/Data!H406</f>
        <v>7194.0755858352268</v>
      </c>
      <c r="D404" s="3">
        <f>Data!L$504*Data!L407/Data!L406</f>
        <v>15775.352693295374</v>
      </c>
      <c r="E404" s="3">
        <f>Data!P$504*Data!P407/Data!P406</f>
        <v>342.93083214040655</v>
      </c>
      <c r="G404" s="4">
        <f>$L$2*B404/Data!D$504+$M$2*C404/Data!H$504+$N$2*D404/Data!L$504+$O$2*E404/Data!P$504</f>
        <v>10055.199422474372</v>
      </c>
      <c r="I404" s="4">
        <f t="shared" si="7"/>
        <v>-55.199422474372113</v>
      </c>
    </row>
    <row r="405" spans="1:9">
      <c r="A405" s="1">
        <f>Data!A408</f>
        <v>404</v>
      </c>
      <c r="B405" s="3">
        <f>Data!D$504*Data!D408/Data!D407</f>
        <v>6569.3603959013199</v>
      </c>
      <c r="C405" s="3">
        <f>Data!H$504*Data!H408/Data!H407</f>
        <v>7356.2690921531539</v>
      </c>
      <c r="D405" s="3">
        <f>Data!L$504*Data!L408/Data!L407</f>
        <v>15650.118244523017</v>
      </c>
      <c r="E405" s="3">
        <f>Data!P$504*Data!P408/Data!P407</f>
        <v>342.85847339067612</v>
      </c>
      <c r="G405" s="4">
        <f>$L$2*B405/Data!D$504+$M$2*C405/Data!H$504+$N$2*D405/Data!L$504+$O$2*E405/Data!P$504</f>
        <v>10098.943156057607</v>
      </c>
      <c r="I405" s="4">
        <f t="shared" si="7"/>
        <v>-98.943156057606757</v>
      </c>
    </row>
    <row r="406" spans="1:9">
      <c r="A406" s="1">
        <f>Data!A409</f>
        <v>405</v>
      </c>
      <c r="B406" s="3">
        <f>Data!D$504*Data!D409/Data!D408</f>
        <v>6518.8332050423214</v>
      </c>
      <c r="C406" s="3">
        <f>Data!H$504*Data!H409/Data!H408</f>
        <v>7308.0152040404209</v>
      </c>
      <c r="D406" s="3">
        <f>Data!L$504*Data!L409/Data!L408</f>
        <v>15613.665822331755</v>
      </c>
      <c r="E406" s="3">
        <f>Data!P$504*Data!P409/Data!P408</f>
        <v>348.96852427900848</v>
      </c>
      <c r="G406" s="4">
        <f>$L$2*B406/Data!D$504+$M$2*C406/Data!H$504+$N$2*D406/Data!L$504+$O$2*E406/Data!P$504</f>
        <v>10081.262051719597</v>
      </c>
      <c r="I406" s="4">
        <f t="shared" si="7"/>
        <v>-81.262051719597366</v>
      </c>
    </row>
    <row r="407" spans="1:9">
      <c r="A407" s="1">
        <f>Data!A410</f>
        <v>406</v>
      </c>
      <c r="B407" s="3">
        <f>Data!D$504*Data!D410/Data!D409</f>
        <v>6462.3240391218951</v>
      </c>
      <c r="C407" s="3">
        <f>Data!H$504*Data!H410/Data!H409</f>
        <v>7177.8319055775055</v>
      </c>
      <c r="D407" s="3">
        <f>Data!L$504*Data!L410/Data!L409</f>
        <v>15491.469066564627</v>
      </c>
      <c r="E407" s="3">
        <f>Data!P$504*Data!P410/Data!P409</f>
        <v>340.88167446664545</v>
      </c>
      <c r="G407" s="4">
        <f>$L$2*B407/Data!D$504+$M$2*C407/Data!H$504+$N$2*D407/Data!L$504+$O$2*E407/Data!P$504</f>
        <v>9937.4821712062858</v>
      </c>
      <c r="I407" s="4">
        <f t="shared" si="7"/>
        <v>62.517828793714216</v>
      </c>
    </row>
    <row r="408" spans="1:9">
      <c r="A408" s="1">
        <f>Data!A411</f>
        <v>407</v>
      </c>
      <c r="B408" s="3">
        <f>Data!D$504*Data!D411/Data!D410</f>
        <v>6544.7275075334892</v>
      </c>
      <c r="C408" s="3">
        <f>Data!H$504*Data!H411/Data!H410</f>
        <v>7220.4248914178806</v>
      </c>
      <c r="D408" s="3">
        <f>Data!L$504*Data!L411/Data!L410</f>
        <v>15456.62053351199</v>
      </c>
      <c r="E408" s="3">
        <f>Data!P$504*Data!P411/Data!P410</f>
        <v>340.97647149928241</v>
      </c>
      <c r="G408" s="4">
        <f>$L$2*B408/Data!D$504+$M$2*C408/Data!H$504+$N$2*D408/Data!L$504+$O$2*E408/Data!P$504</f>
        <v>10004.146465055455</v>
      </c>
      <c r="I408" s="4">
        <f t="shared" si="7"/>
        <v>-4.1464650554553373</v>
      </c>
    </row>
    <row r="409" spans="1:9">
      <c r="A409" s="1">
        <f>Data!A412</f>
        <v>408</v>
      </c>
      <c r="B409" s="3">
        <f>Data!D$504*Data!D412/Data!D411</f>
        <v>6549.6305327841319</v>
      </c>
      <c r="C409" s="3">
        <f>Data!H$504*Data!H412/Data!H411</f>
        <v>7362.2437260255865</v>
      </c>
      <c r="D409" s="3">
        <f>Data!L$504*Data!L412/Data!L411</f>
        <v>15727.448140907032</v>
      </c>
      <c r="E409" s="3">
        <f>Data!P$504*Data!P412/Data!P411</f>
        <v>343.92232747549645</v>
      </c>
      <c r="G409" s="4">
        <f>$L$2*B409/Data!D$504+$M$2*C409/Data!H$504+$N$2*D409/Data!L$504+$O$2*E409/Data!P$504</f>
        <v>10100.462202675586</v>
      </c>
      <c r="I409" s="4">
        <f t="shared" si="7"/>
        <v>-100.46220267558601</v>
      </c>
    </row>
    <row r="410" spans="1:9">
      <c r="A410" s="1">
        <f>Data!A413</f>
        <v>409</v>
      </c>
      <c r="B410" s="3">
        <f>Data!D$504*Data!D413/Data!D412</f>
        <v>6487.6273322647967</v>
      </c>
      <c r="C410" s="3">
        <f>Data!H$504*Data!H413/Data!H412</f>
        <v>7182.841381274462</v>
      </c>
      <c r="D410" s="3">
        <f>Data!L$504*Data!L413/Data!L412</f>
        <v>15449.198280980478</v>
      </c>
      <c r="E410" s="3">
        <f>Data!P$504*Data!P413/Data!P412</f>
        <v>341.52394435054578</v>
      </c>
      <c r="G410" s="4">
        <f>$L$2*B410/Data!D$504+$M$2*C410/Data!H$504+$N$2*D410/Data!L$504+$O$2*E410/Data!P$504</f>
        <v>9956.1698959397891</v>
      </c>
      <c r="I410" s="4">
        <f t="shared" si="7"/>
        <v>43.830104060210942</v>
      </c>
    </row>
    <row r="411" spans="1:9">
      <c r="A411" s="1">
        <f>Data!A414</f>
        <v>410</v>
      </c>
      <c r="B411" s="3">
        <f>Data!D$504*Data!D414/Data!D413</f>
        <v>6509.1725880741124</v>
      </c>
      <c r="C411" s="3">
        <f>Data!H$504*Data!H414/Data!H413</f>
        <v>7301.8127837149859</v>
      </c>
      <c r="D411" s="3">
        <f>Data!L$504*Data!L414/Data!L413</f>
        <v>15437.143725436996</v>
      </c>
      <c r="E411" s="3">
        <f>Data!P$504*Data!P414/Data!P413</f>
        <v>340.27424348716028</v>
      </c>
      <c r="G411" s="4">
        <f>$L$2*B411/Data!D$504+$M$2*C411/Data!H$504+$N$2*D411/Data!L$504+$O$2*E411/Data!P$504</f>
        <v>10010.548111538868</v>
      </c>
      <c r="I411" s="4">
        <f t="shared" si="7"/>
        <v>-10.548111538868397</v>
      </c>
    </row>
    <row r="412" spans="1:9">
      <c r="A412" s="1">
        <f>Data!A415</f>
        <v>411</v>
      </c>
      <c r="B412" s="3">
        <f>Data!D$504*Data!D415/Data!D414</f>
        <v>6477.5760427900859</v>
      </c>
      <c r="C412" s="3">
        <f>Data!H$504*Data!H415/Data!H414</f>
        <v>7184.8775579871353</v>
      </c>
      <c r="D412" s="3">
        <f>Data!L$504*Data!L415/Data!L414</f>
        <v>15499.954902507725</v>
      </c>
      <c r="E412" s="3">
        <f>Data!P$504*Data!P415/Data!P414</f>
        <v>334.66397372573658</v>
      </c>
      <c r="G412" s="4">
        <f>$L$2*B412/Data!D$504+$M$2*C412/Data!H$504+$N$2*D412/Data!L$504+$O$2*E412/Data!P$504</f>
        <v>9913.9736337288414</v>
      </c>
      <c r="I412" s="4">
        <f t="shared" si="7"/>
        <v>86.026366271158622</v>
      </c>
    </row>
    <row r="413" spans="1:9">
      <c r="A413" s="1">
        <f>Data!A416</f>
        <v>412</v>
      </c>
      <c r="B413" s="3">
        <f>Data!D$504*Data!D416/Data!D415</f>
        <v>6527.8293007674229</v>
      </c>
      <c r="C413" s="3">
        <f>Data!H$504*Data!H416/Data!H415</f>
        <v>7279.4729617763869</v>
      </c>
      <c r="D413" s="3">
        <f>Data!L$504*Data!L416/Data!L415</f>
        <v>15615.413420906985</v>
      </c>
      <c r="E413" s="3">
        <f>Data!P$504*Data!P416/Data!P415</f>
        <v>344.78465085496924</v>
      </c>
      <c r="G413" s="4">
        <f>$L$2*B413/Data!D$504+$M$2*C413/Data!H$504+$N$2*D413/Data!L$504+$O$2*E413/Data!P$504</f>
        <v>10050.645326662443</v>
      </c>
      <c r="I413" s="4">
        <f t="shared" si="7"/>
        <v>-50.64532666244304</v>
      </c>
    </row>
    <row r="414" spans="1:9">
      <c r="A414" s="1">
        <f>Data!A417</f>
        <v>413</v>
      </c>
      <c r="B414" s="3">
        <f>Data!D$504*Data!D417/Data!D416</f>
        <v>6471.6608176913523</v>
      </c>
      <c r="C414" s="3">
        <f>Data!H$504*Data!H417/Data!H416</f>
        <v>7275.9075788195751</v>
      </c>
      <c r="D414" s="3">
        <f>Data!L$504*Data!L417/Data!L416</f>
        <v>15436.969552054921</v>
      </c>
      <c r="E414" s="3">
        <f>Data!P$504*Data!P417/Data!P416</f>
        <v>339.1760662168553</v>
      </c>
      <c r="G414" s="4">
        <f>$L$2*B414/Data!D$504+$M$2*C414/Data!H$504+$N$2*D414/Data!L$504+$O$2*E414/Data!P$504</f>
        <v>9970.3052360630863</v>
      </c>
      <c r="I414" s="4">
        <f t="shared" si="7"/>
        <v>29.69476393691366</v>
      </c>
    </row>
    <row r="415" spans="1:9">
      <c r="A415" s="1">
        <f>Data!A418</f>
        <v>414</v>
      </c>
      <c r="B415" s="3">
        <f>Data!D$504*Data!D418/Data!D417</f>
        <v>6428.0400672396745</v>
      </c>
      <c r="C415" s="3">
        <f>Data!H$504*Data!H418/Data!H417</f>
        <v>7165.6320145114132</v>
      </c>
      <c r="D415" s="3">
        <f>Data!L$504*Data!L418/Data!L417</f>
        <v>15425.321127429617</v>
      </c>
      <c r="E415" s="3">
        <f>Data!P$504*Data!P418/Data!P417</f>
        <v>338.40305805579243</v>
      </c>
      <c r="G415" s="4">
        <f>$L$2*B415/Data!D$504+$M$2*C415/Data!H$504+$N$2*D415/Data!L$504+$O$2*E415/Data!P$504</f>
        <v>9892.5763068208489</v>
      </c>
      <c r="I415" s="4">
        <f t="shared" si="7"/>
        <v>107.42369317915109</v>
      </c>
    </row>
    <row r="416" spans="1:9">
      <c r="A416" s="1">
        <f>Data!A419</f>
        <v>415</v>
      </c>
      <c r="B416" s="3">
        <f>Data!D$504*Data!D419/Data!D418</f>
        <v>6089.2295063614883</v>
      </c>
      <c r="C416" s="3">
        <f>Data!H$504*Data!H419/Data!H418</f>
        <v>6918.2570952904043</v>
      </c>
      <c r="D416" s="3">
        <f>Data!L$504*Data!L419/Data!L418</f>
        <v>14721.331654436563</v>
      </c>
      <c r="E416" s="3">
        <f>Data!P$504*Data!P419/Data!P418</f>
        <v>333.85815633712321</v>
      </c>
      <c r="G416" s="4">
        <f>$L$2*B416/Data!D$504+$M$2*C416/Data!H$504+$N$2*D416/Data!L$504+$O$2*E416/Data!P$504</f>
        <v>9509.7849206831343</v>
      </c>
      <c r="I416" s="4">
        <f t="shared" si="7"/>
        <v>490.21507931686574</v>
      </c>
    </row>
    <row r="417" spans="1:9">
      <c r="A417" s="1">
        <f>Data!A420</f>
        <v>416</v>
      </c>
      <c r="B417" s="3">
        <f>Data!D$504*Data!D420/Data!D419</f>
        <v>6471.6493531672186</v>
      </c>
      <c r="C417" s="3">
        <f>Data!H$504*Data!H420/Data!H419</f>
        <v>7159.5050260383905</v>
      </c>
      <c r="D417" s="3">
        <f>Data!L$504*Data!L420/Data!L419</f>
        <v>15600.775342273862</v>
      </c>
      <c r="E417" s="3">
        <f>Data!P$504*Data!P420/Data!P419</f>
        <v>341.05834096792449</v>
      </c>
      <c r="G417" s="4">
        <f>$L$2*B417/Data!D$504+$M$2*C417/Data!H$504+$N$2*D417/Data!L$504+$O$2*E417/Data!P$504</f>
        <v>9943.712734372124</v>
      </c>
      <c r="I417" s="4">
        <f t="shared" si="7"/>
        <v>56.287265627875968</v>
      </c>
    </row>
    <row r="418" spans="1:9">
      <c r="A418" s="1">
        <f>Data!A421</f>
        <v>417</v>
      </c>
      <c r="B418" s="3">
        <f>Data!D$504*Data!D421/Data!D420</f>
        <v>6210.538233083651</v>
      </c>
      <c r="C418" s="3">
        <f>Data!H$504*Data!H421/Data!H420</f>
        <v>7080.4984374918095</v>
      </c>
      <c r="D418" s="3">
        <f>Data!L$504*Data!L421/Data!L420</f>
        <v>15029.278854249071</v>
      </c>
      <c r="E418" s="3">
        <f>Data!P$504*Data!P421/Data!P420</f>
        <v>334.73208716553717</v>
      </c>
      <c r="G418" s="4">
        <f>$L$2*B418/Data!D$504+$M$2*C418/Data!H$504+$N$2*D418/Data!L$504+$O$2*E418/Data!P$504</f>
        <v>9676.4948410262114</v>
      </c>
      <c r="I418" s="4">
        <f t="shared" si="7"/>
        <v>323.50515897378864</v>
      </c>
    </row>
    <row r="419" spans="1:9">
      <c r="A419" s="1">
        <f>Data!A422</f>
        <v>418</v>
      </c>
      <c r="B419" s="3">
        <f>Data!D$504*Data!D422/Data!D421</f>
        <v>6443.6837706873239</v>
      </c>
      <c r="C419" s="3">
        <f>Data!H$504*Data!H422/Data!H421</f>
        <v>6954.3842271403782</v>
      </c>
      <c r="D419" s="3">
        <f>Data!L$504*Data!L422/Data!L421</f>
        <v>15168.902625146635</v>
      </c>
      <c r="E419" s="3">
        <f>Data!P$504*Data!P422/Data!P421</f>
        <v>331.57692034933621</v>
      </c>
      <c r="G419" s="4">
        <f>$L$2*B419/Data!D$504+$M$2*C419/Data!H$504+$N$2*D419/Data!L$504+$O$2*E419/Data!P$504</f>
        <v>9758.4393404540115</v>
      </c>
      <c r="I419" s="4">
        <f t="shared" si="7"/>
        <v>241.56065954598853</v>
      </c>
    </row>
    <row r="420" spans="1:9">
      <c r="A420" s="1">
        <f>Data!A423</f>
        <v>419</v>
      </c>
      <c r="B420" s="3">
        <f>Data!D$504*Data!D423/Data!D422</f>
        <v>6795.3630214633968</v>
      </c>
      <c r="C420" s="3">
        <f>Data!H$504*Data!H423/Data!H422</f>
        <v>7249.0493809313712</v>
      </c>
      <c r="D420" s="3">
        <f>Data!L$504*Data!L423/Data!L422</f>
        <v>15686.31720901687</v>
      </c>
      <c r="E420" s="3">
        <f>Data!P$504*Data!P423/Data!P422</f>
        <v>351.55973819631305</v>
      </c>
      <c r="G420" s="4">
        <f>$L$2*B420/Data!D$504+$M$2*C420/Data!H$504+$N$2*D420/Data!L$504+$O$2*E420/Data!P$504</f>
        <v>10246.980375287334</v>
      </c>
      <c r="I420" s="4">
        <f t="shared" si="7"/>
        <v>-246.98037528733403</v>
      </c>
    </row>
    <row r="421" spans="1:9">
      <c r="A421" s="1">
        <f>Data!A424</f>
        <v>420</v>
      </c>
      <c r="B421" s="3">
        <f>Data!D$504*Data!D424/Data!D423</f>
        <v>6313.7437091088123</v>
      </c>
      <c r="C421" s="3">
        <f>Data!H$504*Data!H424/Data!H423</f>
        <v>7409.3386274621053</v>
      </c>
      <c r="D421" s="3">
        <f>Data!L$504*Data!L424/Data!L423</f>
        <v>15846.760959764029</v>
      </c>
      <c r="E421" s="3">
        <f>Data!P$504*Data!P424/Data!P423</f>
        <v>335.36527503502856</v>
      </c>
      <c r="G421" s="4">
        <f>$L$2*B421/Data!D$504+$M$2*C421/Data!H$504+$N$2*D421/Data!L$504+$O$2*E421/Data!P$504</f>
        <v>9932.3270732571364</v>
      </c>
      <c r="I421" s="4">
        <f t="shared" si="7"/>
        <v>67.672926742863638</v>
      </c>
    </row>
    <row r="422" spans="1:9">
      <c r="A422" s="1">
        <f>Data!A425</f>
        <v>421</v>
      </c>
      <c r="B422" s="3">
        <f>Data!D$504*Data!D425/Data!D424</f>
        <v>6770.6502297902543</v>
      </c>
      <c r="C422" s="3">
        <f>Data!H$504*Data!H425/Data!H424</f>
        <v>7335.1962584688263</v>
      </c>
      <c r="D422" s="3">
        <f>Data!L$504*Data!L425/Data!L424</f>
        <v>15798.872821041617</v>
      </c>
      <c r="E422" s="3">
        <f>Data!P$504*Data!P425/Data!P424</f>
        <v>346.93124453949486</v>
      </c>
      <c r="G422" s="4">
        <f>$L$2*B422/Data!D$504+$M$2*C422/Data!H$504+$N$2*D422/Data!L$504+$O$2*E422/Data!P$504</f>
        <v>10247.562246797812</v>
      </c>
      <c r="I422" s="4">
        <f t="shared" si="7"/>
        <v>-247.56224679781189</v>
      </c>
    </row>
    <row r="423" spans="1:9">
      <c r="A423" s="1">
        <f>Data!A426</f>
        <v>422</v>
      </c>
      <c r="B423" s="3">
        <f>Data!D$504*Data!D426/Data!D425</f>
        <v>6277.129230898573</v>
      </c>
      <c r="C423" s="3">
        <f>Data!H$504*Data!H426/Data!H425</f>
        <v>7262.3497332517418</v>
      </c>
      <c r="D423" s="3">
        <f>Data!L$504*Data!L426/Data!L425</f>
        <v>15188.572501091005</v>
      </c>
      <c r="E423" s="3">
        <f>Data!P$504*Data!P426/Data!P425</f>
        <v>343.67110900127966</v>
      </c>
      <c r="G423" s="4">
        <f>$L$2*B423/Data!D$504+$M$2*C423/Data!H$504+$N$2*D423/Data!L$504+$O$2*E423/Data!P$504</f>
        <v>9855.2179988078587</v>
      </c>
      <c r="I423" s="4">
        <f t="shared" si="7"/>
        <v>144.78200119214125</v>
      </c>
    </row>
    <row r="424" spans="1:9">
      <c r="A424" s="1">
        <f>Data!A427</f>
        <v>423</v>
      </c>
      <c r="B424" s="3">
        <f>Data!D$504*Data!D427/Data!D426</f>
        <v>6385.5628512891344</v>
      </c>
      <c r="C424" s="3">
        <f>Data!H$504*Data!H427/Data!H426</f>
        <v>7044.4953187383117</v>
      </c>
      <c r="D424" s="3">
        <f>Data!L$504*Data!L427/Data!L426</f>
        <v>15010.30981031905</v>
      </c>
      <c r="E424" s="3">
        <f>Data!P$504*Data!P427/Data!P426</f>
        <v>337.19790052120749</v>
      </c>
      <c r="G424" s="4">
        <f>$L$2*B424/Data!D$504+$M$2*C424/Data!H$504+$N$2*D424/Data!L$504+$O$2*E424/Data!P$504</f>
        <v>9782.577594192051</v>
      </c>
      <c r="I424" s="4">
        <f t="shared" si="7"/>
        <v>217.42240580794896</v>
      </c>
    </row>
    <row r="425" spans="1:9">
      <c r="A425" s="1">
        <f>Data!A428</f>
        <v>424</v>
      </c>
      <c r="B425" s="3">
        <f>Data!D$504*Data!D428/Data!D427</f>
        <v>6003.2936703258156</v>
      </c>
      <c r="C425" s="3">
        <f>Data!H$504*Data!H428/Data!H427</f>
        <v>6722.285317177837</v>
      </c>
      <c r="D425" s="3">
        <f>Data!L$504*Data!L428/Data!L427</f>
        <v>14442.214881388523</v>
      </c>
      <c r="E425" s="3">
        <f>Data!P$504*Data!P428/Data!P427</f>
        <v>331.90606668949727</v>
      </c>
      <c r="G425" s="4">
        <f>$L$2*B425/Data!D$504+$M$2*C425/Data!H$504+$N$2*D425/Data!L$504+$O$2*E425/Data!P$504</f>
        <v>9346.4585556930815</v>
      </c>
      <c r="I425" s="4">
        <f t="shared" si="7"/>
        <v>653.54144430691849</v>
      </c>
    </row>
    <row r="426" spans="1:9">
      <c r="A426" s="1">
        <f>Data!A429</f>
        <v>425</v>
      </c>
      <c r="B426" s="3">
        <f>Data!D$504*Data!D429/Data!D428</f>
        <v>6817.2093863686223</v>
      </c>
      <c r="C426" s="3">
        <f>Data!H$504*Data!H429/Data!H428</f>
        <v>7286.3786029465273</v>
      </c>
      <c r="D426" s="3">
        <f>Data!L$504*Data!L429/Data!L428</f>
        <v>15321.140869107303</v>
      </c>
      <c r="E426" s="3">
        <f>Data!P$504*Data!P429/Data!P428</f>
        <v>347.69938428628865</v>
      </c>
      <c r="G426" s="4">
        <f>$L$2*B426/Data!D$504+$M$2*C426/Data!H$504+$N$2*D426/Data!L$504+$O$2*E426/Data!P$504</f>
        <v>10229.795364440963</v>
      </c>
      <c r="I426" s="4">
        <f t="shared" si="7"/>
        <v>-229.79536444096266</v>
      </c>
    </row>
    <row r="427" spans="1:9">
      <c r="A427" s="1">
        <f>Data!A430</f>
        <v>426</v>
      </c>
      <c r="B427" s="3">
        <f>Data!D$504*Data!D430/Data!D429</f>
        <v>6179.1436250423067</v>
      </c>
      <c r="C427" s="3">
        <f>Data!H$504*Data!H430/Data!H429</f>
        <v>7082.0814274478162</v>
      </c>
      <c r="D427" s="3">
        <f>Data!L$504*Data!L430/Data!L429</f>
        <v>15341.641369454199</v>
      </c>
      <c r="E427" s="3">
        <f>Data!P$504*Data!P430/Data!P429</f>
        <v>328.15680144336716</v>
      </c>
      <c r="G427" s="4">
        <f>$L$2*B427/Data!D$504+$M$2*C427/Data!H$504+$N$2*D427/Data!L$504+$O$2*E427/Data!P$504</f>
        <v>9639.4676645262189</v>
      </c>
      <c r="I427" s="4">
        <f t="shared" si="7"/>
        <v>360.53233547378113</v>
      </c>
    </row>
    <row r="428" spans="1:9">
      <c r="A428" s="1">
        <f>Data!A431</f>
        <v>427</v>
      </c>
      <c r="B428" s="3">
        <f>Data!D$504*Data!D431/Data!D430</f>
        <v>5879.5626935603987</v>
      </c>
      <c r="C428" s="3">
        <f>Data!H$504*Data!H431/Data!H430</f>
        <v>6441.7988933355846</v>
      </c>
      <c r="D428" s="3">
        <f>Data!L$504*Data!L431/Data!L430</f>
        <v>13566.342722400257</v>
      </c>
      <c r="E428" s="3">
        <f>Data!P$504*Data!P431/Data!P430</f>
        <v>328.41555280480731</v>
      </c>
      <c r="G428" s="4">
        <f>$L$2*B428/Data!D$504+$M$2*C428/Data!H$504+$N$2*D428/Data!L$504+$O$2*E428/Data!P$504</f>
        <v>9077.5161217770928</v>
      </c>
      <c r="I428" s="4">
        <f t="shared" si="7"/>
        <v>922.48387822290715</v>
      </c>
    </row>
    <row r="429" spans="1:9">
      <c r="A429" s="1">
        <f>Data!A432</f>
        <v>428</v>
      </c>
      <c r="B429" s="3">
        <f>Data!D$504*Data!D432/Data!D431</f>
        <v>7101.6270218157215</v>
      </c>
      <c r="C429" s="3">
        <f>Data!H$504*Data!H432/Data!H431</f>
        <v>7114.6942003500517</v>
      </c>
      <c r="D429" s="3">
        <f>Data!L$504*Data!L432/Data!L431</f>
        <v>15717.572415509781</v>
      </c>
      <c r="E429" s="3">
        <f>Data!P$504*Data!P432/Data!P431</f>
        <v>321.03164325382306</v>
      </c>
      <c r="G429" s="4">
        <f>$L$2*B429/Data!D$504+$M$2*C429/Data!H$504+$N$2*D429/Data!L$504+$O$2*E429/Data!P$504</f>
        <v>10203.497121170614</v>
      </c>
      <c r="I429" s="4">
        <f t="shared" si="7"/>
        <v>-203.49712117061426</v>
      </c>
    </row>
    <row r="430" spans="1:9">
      <c r="A430" s="1">
        <f>Data!A433</f>
        <v>429</v>
      </c>
      <c r="B430" s="3">
        <f>Data!D$504*Data!D433/Data!D432</f>
        <v>5717.9114394021117</v>
      </c>
      <c r="C430" s="3">
        <f>Data!H$504*Data!H433/Data!H432</f>
        <v>6693.9075146483001</v>
      </c>
      <c r="D430" s="3">
        <f>Data!L$504*Data!L433/Data!L432</f>
        <v>14608.388048017132</v>
      </c>
      <c r="E430" s="3">
        <f>Data!P$504*Data!P433/Data!P432</f>
        <v>327.0979714264555</v>
      </c>
      <c r="G430" s="4">
        <f>$L$2*B430/Data!D$504+$M$2*C430/Data!H$504+$N$2*D430/Data!L$504+$O$2*E430/Data!P$504</f>
        <v>9141.5765086996671</v>
      </c>
      <c r="I430" s="4">
        <f t="shared" si="7"/>
        <v>858.4234913003329</v>
      </c>
    </row>
    <row r="431" spans="1:9">
      <c r="A431" s="1">
        <f>Data!A434</f>
        <v>430</v>
      </c>
      <c r="B431" s="3">
        <f>Data!D$504*Data!D434/Data!D433</f>
        <v>6885.8238895554005</v>
      </c>
      <c r="C431" s="3">
        <f>Data!H$504*Data!H434/Data!H433</f>
        <v>7294.3772831143478</v>
      </c>
      <c r="D431" s="3">
        <f>Data!L$504*Data!L434/Data!L433</f>
        <v>15993.353193002389</v>
      </c>
      <c r="E431" s="3">
        <f>Data!P$504*Data!P434/Data!P433</f>
        <v>343.85747830889795</v>
      </c>
      <c r="G431" s="4">
        <f>$L$2*B431/Data!D$504+$M$2*C431/Data!H$504+$N$2*D431/Data!L$504+$O$2*E431/Data!P$504</f>
        <v>10296.141506572141</v>
      </c>
      <c r="I431" s="4">
        <f t="shared" si="7"/>
        <v>-296.14150657214122</v>
      </c>
    </row>
    <row r="432" spans="1:9">
      <c r="A432" s="1">
        <f>Data!A435</f>
        <v>431</v>
      </c>
      <c r="B432" s="3">
        <f>Data!D$504*Data!D435/Data!D434</f>
        <v>6159.4715295173628</v>
      </c>
      <c r="C432" s="3">
        <f>Data!H$504*Data!H435/Data!H434</f>
        <v>7208.6970923170102</v>
      </c>
      <c r="D432" s="3">
        <f>Data!L$504*Data!L435/Data!L434</f>
        <v>14424.614590266714</v>
      </c>
      <c r="E432" s="3">
        <f>Data!P$504*Data!P435/Data!P434</f>
        <v>332.5192506175548</v>
      </c>
      <c r="G432" s="4">
        <f>$L$2*B432/Data!D$504+$M$2*C432/Data!H$504+$N$2*D432/Data!L$504+$O$2*E432/Data!P$504</f>
        <v>9646.2122034966505</v>
      </c>
      <c r="I432" s="4">
        <f t="shared" si="7"/>
        <v>353.78779650334945</v>
      </c>
    </row>
    <row r="433" spans="1:9">
      <c r="A433" s="1">
        <f>Data!A436</f>
        <v>432</v>
      </c>
      <c r="B433" s="3">
        <f>Data!D$504*Data!D436/Data!D435</f>
        <v>6527.1864623555512</v>
      </c>
      <c r="C433" s="3">
        <f>Data!H$504*Data!H436/Data!H435</f>
        <v>6871.4327460832983</v>
      </c>
      <c r="D433" s="3">
        <f>Data!L$504*Data!L436/Data!L435</f>
        <v>15878.872314530819</v>
      </c>
      <c r="E433" s="3">
        <f>Data!P$504*Data!P436/Data!P435</f>
        <v>335.390636022877</v>
      </c>
      <c r="G433" s="4">
        <f>$L$2*B433/Data!D$504+$M$2*C433/Data!H$504+$N$2*D433/Data!L$504+$O$2*E433/Data!P$504</f>
        <v>9843.5421215720562</v>
      </c>
      <c r="I433" s="4">
        <f t="shared" si="7"/>
        <v>156.4578784279438</v>
      </c>
    </row>
    <row r="434" spans="1:9">
      <c r="A434" s="1">
        <f>Data!A437</f>
        <v>433</v>
      </c>
      <c r="B434" s="3">
        <f>Data!D$504*Data!D437/Data!D436</f>
        <v>6033.4828494191424</v>
      </c>
      <c r="C434" s="3">
        <f>Data!H$504*Data!H437/Data!H436</f>
        <v>7224.8278376595936</v>
      </c>
      <c r="D434" s="3">
        <f>Data!L$504*Data!L437/Data!L436</f>
        <v>15392.95759120892</v>
      </c>
      <c r="E434" s="3">
        <f>Data!P$504*Data!P437/Data!P436</f>
        <v>342.2953594153218</v>
      </c>
      <c r="G434" s="4">
        <f>$L$2*B434/Data!D$504+$M$2*C434/Data!H$504+$N$2*D434/Data!L$504+$O$2*E434/Data!P$504</f>
        <v>9694.7839756286558</v>
      </c>
      <c r="I434" s="4">
        <f t="shared" si="7"/>
        <v>305.21602437134425</v>
      </c>
    </row>
    <row r="435" spans="1:9">
      <c r="A435" s="1">
        <f>Data!A438</f>
        <v>434</v>
      </c>
      <c r="B435" s="3">
        <f>Data!D$504*Data!D438/Data!D437</f>
        <v>7106.3595807832598</v>
      </c>
      <c r="C435" s="3">
        <f>Data!H$504*Data!H438/Data!H437</f>
        <v>7342.474509826854</v>
      </c>
      <c r="D435" s="3">
        <f>Data!L$504*Data!L438/Data!L437</f>
        <v>16968.103976611394</v>
      </c>
      <c r="E435" s="3">
        <f>Data!P$504*Data!P438/Data!P437</f>
        <v>365.20145841844624</v>
      </c>
      <c r="G435" s="4">
        <f>$L$2*B435/Data!D$504+$M$2*C435/Data!H$504+$N$2*D435/Data!L$504+$O$2*E435/Data!P$504</f>
        <v>10639.36216659108</v>
      </c>
      <c r="I435" s="4">
        <f t="shared" si="7"/>
        <v>-639.36216659107959</v>
      </c>
    </row>
    <row r="436" spans="1:9">
      <c r="A436" s="1">
        <f>Data!A439</f>
        <v>435</v>
      </c>
      <c r="B436" s="3">
        <f>Data!D$504*Data!D439/Data!D438</f>
        <v>6571.0939809531283</v>
      </c>
      <c r="C436" s="3">
        <f>Data!H$504*Data!H439/Data!H438</f>
        <v>7978.6521260855607</v>
      </c>
      <c r="D436" s="3">
        <f>Data!L$504*Data!L439/Data!L438</f>
        <v>16292.245231384819</v>
      </c>
      <c r="E436" s="3">
        <f>Data!P$504*Data!P439/Data!P438</f>
        <v>368.53021207553218</v>
      </c>
      <c r="G436" s="4">
        <f>$L$2*B436/Data!D$504+$M$2*C436/Data!H$504+$N$2*D436/Data!L$504+$O$2*E436/Data!P$504</f>
        <v>10548.810460955494</v>
      </c>
      <c r="I436" s="4">
        <f t="shared" si="7"/>
        <v>-548.81046095549391</v>
      </c>
    </row>
    <row r="437" spans="1:9">
      <c r="A437" s="1">
        <f>Data!A440</f>
        <v>436</v>
      </c>
      <c r="B437" s="3">
        <f>Data!D$504*Data!D440/Data!D439</f>
        <v>6901.8987952665002</v>
      </c>
      <c r="C437" s="3">
        <f>Data!H$504*Data!H440/Data!H439</f>
        <v>7439.9175732735785</v>
      </c>
      <c r="D437" s="3">
        <f>Data!L$504*Data!L440/Data!L439</f>
        <v>16058.841783303087</v>
      </c>
      <c r="E437" s="3">
        <f>Data!P$504*Data!P440/Data!P439</f>
        <v>327.30040444652445</v>
      </c>
      <c r="G437" s="4">
        <f>$L$2*B437/Data!D$504+$M$2*C437/Data!H$504+$N$2*D437/Data!L$504+$O$2*E437/Data!P$504</f>
        <v>10273.614132020093</v>
      </c>
      <c r="I437" s="4">
        <f t="shared" si="7"/>
        <v>-273.61413202009317</v>
      </c>
    </row>
    <row r="438" spans="1:9">
      <c r="A438" s="1">
        <f>Data!A441</f>
        <v>437</v>
      </c>
      <c r="B438" s="3">
        <f>Data!D$504*Data!D441/Data!D440</f>
        <v>6277.3149922597386</v>
      </c>
      <c r="C438" s="3">
        <f>Data!H$504*Data!H441/Data!H440</f>
        <v>7337.9410312585551</v>
      </c>
      <c r="D438" s="3">
        <f>Data!L$504*Data!L441/Data!L440</f>
        <v>15100.30644693638</v>
      </c>
      <c r="E438" s="3">
        <f>Data!P$504*Data!P441/Data!P440</f>
        <v>361.04556666552037</v>
      </c>
      <c r="G438" s="4">
        <f>$L$2*B438/Data!D$504+$M$2*C438/Data!H$504+$N$2*D438/Data!L$504+$O$2*E438/Data!P$504</f>
        <v>9982.5111423779326</v>
      </c>
      <c r="I438" s="4">
        <f t="shared" si="7"/>
        <v>17.488857622067371</v>
      </c>
    </row>
    <row r="439" spans="1:9">
      <c r="A439" s="1">
        <f>Data!A442</f>
        <v>438</v>
      </c>
      <c r="B439" s="3">
        <f>Data!D$504*Data!D442/Data!D441</f>
        <v>6714.9433199524728</v>
      </c>
      <c r="C439" s="3">
        <f>Data!H$504*Data!H442/Data!H441</f>
        <v>7329.4456027142751</v>
      </c>
      <c r="D439" s="3">
        <f>Data!L$504*Data!L442/Data!L441</f>
        <v>15793.042033440881</v>
      </c>
      <c r="E439" s="3">
        <f>Data!P$504*Data!P442/Data!P441</f>
        <v>345.15147465869961</v>
      </c>
      <c r="G439" s="4">
        <f>$L$2*B439/Data!D$504+$M$2*C439/Data!H$504+$N$2*D439/Data!L$504+$O$2*E439/Data!P$504</f>
        <v>10200.099962958288</v>
      </c>
      <c r="I439" s="4">
        <f t="shared" si="7"/>
        <v>-200.09996295828751</v>
      </c>
    </row>
    <row r="440" spans="1:9">
      <c r="A440" s="1">
        <f>Data!A443</f>
        <v>439</v>
      </c>
      <c r="B440" s="3">
        <f>Data!D$504*Data!D443/Data!D442</f>
        <v>6392.7846124051921</v>
      </c>
      <c r="C440" s="3">
        <f>Data!H$504*Data!H443/Data!H442</f>
        <v>7468.8262251312608</v>
      </c>
      <c r="D440" s="3">
        <f>Data!L$504*Data!L443/Data!L442</f>
        <v>15450.817779492845</v>
      </c>
      <c r="E440" s="3">
        <f>Data!P$504*Data!P443/Data!P442</f>
        <v>337.04630013486201</v>
      </c>
      <c r="G440" s="4">
        <f>$L$2*B440/Data!D$504+$M$2*C440/Data!H$504+$N$2*D440/Data!L$504+$O$2*E440/Data!P$504</f>
        <v>9989.9469120204685</v>
      </c>
      <c r="I440" s="4">
        <f t="shared" si="7"/>
        <v>10.053087979531483</v>
      </c>
    </row>
    <row r="441" spans="1:9">
      <c r="A441" s="1">
        <f>Data!A444</f>
        <v>440</v>
      </c>
      <c r="B441" s="3">
        <f>Data!D$504*Data!D444/Data!D443</f>
        <v>6209.4281748182621</v>
      </c>
      <c r="C441" s="3">
        <f>Data!H$504*Data!H444/Data!H443</f>
        <v>7104.5848911707581</v>
      </c>
      <c r="D441" s="3">
        <f>Data!L$504*Data!L444/Data!L443</f>
        <v>14867.509726674025</v>
      </c>
      <c r="E441" s="3">
        <f>Data!P$504*Data!P444/Data!P443</f>
        <v>328.21757089775895</v>
      </c>
      <c r="G441" s="4">
        <f>$L$2*B441/Data!D$504+$M$2*C441/Data!H$504+$N$2*D441/Data!L$504+$O$2*E441/Data!P$504</f>
        <v>9637.2665219227601</v>
      </c>
      <c r="I441" s="4">
        <f t="shared" si="7"/>
        <v>362.73347807723985</v>
      </c>
    </row>
    <row r="442" spans="1:9">
      <c r="A442" s="1">
        <f>Data!A445</f>
        <v>441</v>
      </c>
      <c r="B442" s="3">
        <f>Data!D$504*Data!D445/Data!D444</f>
        <v>6645.5350507322773</v>
      </c>
      <c r="C442" s="3">
        <f>Data!H$504*Data!H445/Data!H444</f>
        <v>7192.4737997879638</v>
      </c>
      <c r="D442" s="3">
        <f>Data!L$504*Data!L445/Data!L444</f>
        <v>15487.951479034782</v>
      </c>
      <c r="E442" s="3">
        <f>Data!P$504*Data!P445/Data!P444</f>
        <v>338.13220259079804</v>
      </c>
      <c r="G442" s="4">
        <f>$L$2*B442/Data!D$504+$M$2*C442/Data!H$504+$N$2*D442/Data!L$504+$O$2*E442/Data!P$504</f>
        <v>10040.044386493697</v>
      </c>
      <c r="I442" s="4">
        <f t="shared" si="7"/>
        <v>-40.044386493696948</v>
      </c>
    </row>
    <row r="443" spans="1:9">
      <c r="A443" s="1">
        <f>Data!A446</f>
        <v>442</v>
      </c>
      <c r="B443" s="3">
        <f>Data!D$504*Data!D446/Data!D445</f>
        <v>6398.6690296849738</v>
      </c>
      <c r="C443" s="3">
        <f>Data!H$504*Data!H446/Data!H445</f>
        <v>7264.1143207736823</v>
      </c>
      <c r="D443" s="3">
        <f>Data!L$504*Data!L446/Data!L445</f>
        <v>15147.739688047721</v>
      </c>
      <c r="E443" s="3">
        <f>Data!P$504*Data!P446/Data!P445</f>
        <v>339.68513375934674</v>
      </c>
      <c r="G443" s="4">
        <f>$L$2*B443/Data!D$504+$M$2*C443/Data!H$504+$N$2*D443/Data!L$504+$O$2*E443/Data!P$504</f>
        <v>9904.8494078175372</v>
      </c>
      <c r="I443" s="4">
        <f t="shared" si="7"/>
        <v>95.150592182462788</v>
      </c>
    </row>
    <row r="444" spans="1:9">
      <c r="A444" s="1">
        <f>Data!A447</f>
        <v>443</v>
      </c>
      <c r="B444" s="3">
        <f>Data!D$504*Data!D447/Data!D446</f>
        <v>6953.1080747451315</v>
      </c>
      <c r="C444" s="3">
        <f>Data!H$504*Data!H447/Data!H446</f>
        <v>7177.6949551536327</v>
      </c>
      <c r="D444" s="3">
        <f>Data!L$504*Data!L447/Data!L446</f>
        <v>16196.357292787856</v>
      </c>
      <c r="E444" s="3">
        <f>Data!P$504*Data!P447/Data!P446</f>
        <v>354.25484824030679</v>
      </c>
      <c r="G444" s="4">
        <f>$L$2*B444/Data!D$504+$M$2*C444/Data!H$504+$N$2*D444/Data!L$504+$O$2*E444/Data!P$504</f>
        <v>10363.186937922046</v>
      </c>
      <c r="I444" s="4">
        <f t="shared" si="7"/>
        <v>-363.18693792204613</v>
      </c>
    </row>
    <row r="445" spans="1:9">
      <c r="A445" s="1">
        <f>Data!A448</f>
        <v>444</v>
      </c>
      <c r="B445" s="3">
        <f>Data!D$504*Data!D448/Data!D447</f>
        <v>6485.796024726239</v>
      </c>
      <c r="C445" s="3">
        <f>Data!H$504*Data!H448/Data!H447</f>
        <v>7491.079080740531</v>
      </c>
      <c r="D445" s="3">
        <f>Data!L$504*Data!L448/Data!L447</f>
        <v>15865.247849014237</v>
      </c>
      <c r="E445" s="3">
        <f>Data!P$504*Data!P448/Data!P447</f>
        <v>347.54734025210161</v>
      </c>
      <c r="G445" s="4">
        <f>$L$2*B445/Data!D$504+$M$2*C445/Data!H$504+$N$2*D445/Data!L$504+$O$2*E445/Data!P$504</f>
        <v>10144.49546228597</v>
      </c>
      <c r="I445" s="4">
        <f t="shared" si="7"/>
        <v>-144.49546228596955</v>
      </c>
    </row>
    <row r="446" spans="1:9">
      <c r="A446" s="1">
        <f>Data!A449</f>
        <v>445</v>
      </c>
      <c r="B446" s="3">
        <f>Data!D$504*Data!D449/Data!D448</f>
        <v>6718.9613948840961</v>
      </c>
      <c r="C446" s="3">
        <f>Data!H$504*Data!H449/Data!H448</f>
        <v>7322.8460465690096</v>
      </c>
      <c r="D446" s="3">
        <f>Data!L$504*Data!L449/Data!L448</f>
        <v>15687.660366872675</v>
      </c>
      <c r="E446" s="3">
        <f>Data!P$504*Data!P449/Data!P448</f>
        <v>350.77920107794449</v>
      </c>
      <c r="G446" s="4">
        <f>$L$2*B446/Data!D$504+$M$2*C446/Data!H$504+$N$2*D446/Data!L$504+$O$2*E446/Data!P$504</f>
        <v>10225.973435201649</v>
      </c>
      <c r="I446" s="4">
        <f t="shared" si="7"/>
        <v>-225.97343520164941</v>
      </c>
    </row>
    <row r="447" spans="1:9">
      <c r="A447" s="1">
        <f>Data!A450</f>
        <v>446</v>
      </c>
      <c r="B447" s="3">
        <f>Data!D$504*Data!D450/Data!D449</f>
        <v>6591.0889418853194</v>
      </c>
      <c r="C447" s="3">
        <f>Data!H$504*Data!H450/Data!H449</f>
        <v>7400.8766101150113</v>
      </c>
      <c r="D447" s="3">
        <f>Data!L$504*Data!L450/Data!L449</f>
        <v>15719.08463038819</v>
      </c>
      <c r="E447" s="3">
        <f>Data!P$504*Data!P450/Data!P449</f>
        <v>341.03056220245924</v>
      </c>
      <c r="G447" s="4">
        <f>$L$2*B447/Data!D$504+$M$2*C447/Data!H$504+$N$2*D447/Data!L$504+$O$2*E447/Data!P$504</f>
        <v>10124.516700210612</v>
      </c>
      <c r="I447" s="4">
        <f t="shared" si="7"/>
        <v>-124.51670021061182</v>
      </c>
    </row>
    <row r="448" spans="1:9">
      <c r="A448" s="1">
        <f>Data!A451</f>
        <v>447</v>
      </c>
      <c r="B448" s="3">
        <f>Data!D$504*Data!D451/Data!D450</f>
        <v>6628.0366592698983</v>
      </c>
      <c r="C448" s="3">
        <f>Data!H$504*Data!H451/Data!H450</f>
        <v>7461.2409619490927</v>
      </c>
      <c r="D448" s="3">
        <f>Data!L$504*Data!L451/Data!L450</f>
        <v>15684.467979453961</v>
      </c>
      <c r="E448" s="3">
        <f>Data!P$504*Data!P451/Data!P450</f>
        <v>351.37781372572732</v>
      </c>
      <c r="G448" s="4">
        <f>$L$2*B448/Data!D$504+$M$2*C448/Data!H$504+$N$2*D448/Data!L$504+$O$2*E448/Data!P$504</f>
        <v>10230.508652426519</v>
      </c>
      <c r="I448" s="4">
        <f t="shared" si="7"/>
        <v>-230.50865242651889</v>
      </c>
    </row>
    <row r="449" spans="1:9">
      <c r="A449" s="1">
        <f>Data!A452</f>
        <v>448</v>
      </c>
      <c r="B449" s="3">
        <f>Data!D$504*Data!D452/Data!D451</f>
        <v>6353.4329997742498</v>
      </c>
      <c r="C449" s="3">
        <f>Data!H$504*Data!H452/Data!H451</f>
        <v>7057.8548664532373</v>
      </c>
      <c r="D449" s="3">
        <f>Data!L$504*Data!L452/Data!L451</f>
        <v>15041.260714047123</v>
      </c>
      <c r="E449" s="3">
        <f>Data!P$504*Data!P452/Data!P451</f>
        <v>342.11787368695946</v>
      </c>
      <c r="G449" s="4">
        <f>$L$2*B449/Data!D$504+$M$2*C449/Data!H$504+$N$2*D449/Data!L$504+$O$2*E449/Data!P$504</f>
        <v>9799.080178697548</v>
      </c>
      <c r="I449" s="4">
        <f t="shared" si="7"/>
        <v>200.91982130245196</v>
      </c>
    </row>
    <row r="450" spans="1:9">
      <c r="A450" s="1">
        <f>Data!A453</f>
        <v>449</v>
      </c>
      <c r="B450" s="3">
        <f>Data!D$504*Data!D453/Data!D452</f>
        <v>6533.9653436200679</v>
      </c>
      <c r="C450" s="3">
        <f>Data!H$504*Data!H453/Data!H452</f>
        <v>7201.7248579075067</v>
      </c>
      <c r="D450" s="3">
        <f>Data!L$504*Data!L453/Data!L452</f>
        <v>15414.242451257716</v>
      </c>
      <c r="E450" s="3">
        <f>Data!P$504*Data!P453/Data!P452</f>
        <v>335.88289386023581</v>
      </c>
      <c r="G450" s="4">
        <f>$L$2*B450/Data!D$504+$M$2*C450/Data!H$504+$N$2*D450/Data!L$504+$O$2*E450/Data!P$504</f>
        <v>9957.2742804439749</v>
      </c>
      <c r="I450" s="4">
        <f t="shared" ref="I450:I500" si="8">10000-G450</f>
        <v>42.725719556025069</v>
      </c>
    </row>
    <row r="451" spans="1:9">
      <c r="A451" s="1">
        <f>Data!A454</f>
        <v>450</v>
      </c>
      <c r="B451" s="3">
        <f>Data!D$504*Data!D454/Data!D453</f>
        <v>6670.4665370060657</v>
      </c>
      <c r="C451" s="3">
        <f>Data!H$504*Data!H454/Data!H453</f>
        <v>7301.5428975162922</v>
      </c>
      <c r="D451" s="3">
        <f>Data!L$504*Data!L454/Data!L453</f>
        <v>16003.459019278722</v>
      </c>
      <c r="E451" s="3">
        <f>Data!P$504*Data!P454/Data!P453</f>
        <v>351.67818529532161</v>
      </c>
      <c r="G451" s="4">
        <f>$L$2*B451/Data!D$504+$M$2*C451/Data!H$504+$N$2*D451/Data!L$504+$O$2*E451/Data!P$504</f>
        <v>10212.881844583786</v>
      </c>
      <c r="I451" s="4">
        <f t="shared" si="8"/>
        <v>-212.88184458378601</v>
      </c>
    </row>
    <row r="452" spans="1:9">
      <c r="A452" s="1">
        <f>Data!A455</f>
        <v>451</v>
      </c>
      <c r="B452" s="3">
        <f>Data!D$504*Data!D455/Data!D454</f>
        <v>6379.9696473676722</v>
      </c>
      <c r="C452" s="3">
        <f>Data!H$504*Data!H455/Data!H454</f>
        <v>7357.0815873709098</v>
      </c>
      <c r="D452" s="3">
        <f>Data!L$504*Data!L455/Data!L454</f>
        <v>15653.884192114079</v>
      </c>
      <c r="E452" s="3">
        <f>Data!P$504*Data!P455/Data!P454</f>
        <v>338.95517912031056</v>
      </c>
      <c r="G452" s="4">
        <f>$L$2*B452/Data!D$504+$M$2*C452/Data!H$504+$N$2*D452/Data!L$504+$O$2*E452/Data!P$504</f>
        <v>9960.0786503122672</v>
      </c>
      <c r="I452" s="4">
        <f t="shared" si="8"/>
        <v>39.9213496877328</v>
      </c>
    </row>
    <row r="453" spans="1:9">
      <c r="A453" s="1">
        <f>Data!A456</f>
        <v>452</v>
      </c>
      <c r="B453" s="3">
        <f>Data!D$504*Data!D456/Data!D455</f>
        <v>6297.0498947050874</v>
      </c>
      <c r="C453" s="3">
        <f>Data!H$504*Data!H456/Data!H455</f>
        <v>7144.5761656020595</v>
      </c>
      <c r="D453" s="3">
        <f>Data!L$504*Data!L456/Data!L455</f>
        <v>14959.028122231372</v>
      </c>
      <c r="E453" s="3">
        <f>Data!P$504*Data!P456/Data!P455</f>
        <v>335.2636952748199</v>
      </c>
      <c r="G453" s="4">
        <f>$L$2*B453/Data!D$504+$M$2*C453/Data!H$504+$N$2*D453/Data!L$504+$O$2*E453/Data!P$504</f>
        <v>9754.8490972316158</v>
      </c>
      <c r="I453" s="4">
        <f t="shared" si="8"/>
        <v>245.15090276838419</v>
      </c>
    </row>
    <row r="454" spans="1:9">
      <c r="A454" s="1">
        <f>Data!A457</f>
        <v>453</v>
      </c>
      <c r="B454" s="3">
        <f>Data!D$504*Data!D457/Data!D456</f>
        <v>6645.2813010942764</v>
      </c>
      <c r="C454" s="3">
        <f>Data!H$504*Data!H457/Data!H456</f>
        <v>7170.9939549548408</v>
      </c>
      <c r="D454" s="3">
        <f>Data!L$504*Data!L457/Data!L456</f>
        <v>15722.121961996745</v>
      </c>
      <c r="E454" s="3">
        <f>Data!P$504*Data!P457/Data!P456</f>
        <v>339.31562766921223</v>
      </c>
      <c r="G454" s="4">
        <f>$L$2*B454/Data!D$504+$M$2*C454/Data!H$504+$N$2*D454/Data!L$504+$O$2*E454/Data!P$504</f>
        <v>10052.994911485002</v>
      </c>
      <c r="I454" s="4">
        <f t="shared" si="8"/>
        <v>-52.994911485002376</v>
      </c>
    </row>
    <row r="455" spans="1:9">
      <c r="A455" s="1">
        <f>Data!A458</f>
        <v>454</v>
      </c>
      <c r="B455" s="3">
        <f>Data!D$504*Data!D458/Data!D457</f>
        <v>6493.1723311520636</v>
      </c>
      <c r="C455" s="3">
        <f>Data!H$504*Data!H458/Data!H457</f>
        <v>7396.7927961435025</v>
      </c>
      <c r="D455" s="3">
        <f>Data!L$504*Data!L458/Data!L457</f>
        <v>15610.898936999301</v>
      </c>
      <c r="E455" s="3">
        <f>Data!P$504*Data!P458/Data!P457</f>
        <v>346.92600525533476</v>
      </c>
      <c r="G455" s="4">
        <f>$L$2*B455/Data!D$504+$M$2*C455/Data!H$504+$N$2*D455/Data!L$504+$O$2*E455/Data!P$504</f>
        <v>10090.049236007584</v>
      </c>
      <c r="I455" s="4">
        <f t="shared" si="8"/>
        <v>-90.049236007584113</v>
      </c>
    </row>
    <row r="456" spans="1:9">
      <c r="A456" s="1">
        <f>Data!A459</f>
        <v>455</v>
      </c>
      <c r="B456" s="3">
        <f>Data!D$504*Data!D459/Data!D458</f>
        <v>6586.7098743053693</v>
      </c>
      <c r="C456" s="3">
        <f>Data!H$504*Data!H459/Data!H458</f>
        <v>7265.6725675443631</v>
      </c>
      <c r="D456" s="3">
        <f>Data!L$504*Data!L459/Data!L458</f>
        <v>15292.747983536949</v>
      </c>
      <c r="E456" s="3">
        <f>Data!P$504*Data!P459/Data!P458</f>
        <v>339.52549942203422</v>
      </c>
      <c r="G456" s="4">
        <f>$L$2*B456/Data!D$504+$M$2*C456/Data!H$504+$N$2*D456/Data!L$504+$O$2*E456/Data!P$504</f>
        <v>10029.677479004382</v>
      </c>
      <c r="I456" s="4">
        <f t="shared" si="8"/>
        <v>-29.677479004381894</v>
      </c>
    </row>
    <row r="457" spans="1:9">
      <c r="A457" s="1">
        <f>Data!A460</f>
        <v>456</v>
      </c>
      <c r="B457" s="3">
        <f>Data!D$504*Data!D460/Data!D459</f>
        <v>6591.8378138911012</v>
      </c>
      <c r="C457" s="3">
        <f>Data!H$504*Data!H460/Data!H459</f>
        <v>7293.1845302101237</v>
      </c>
      <c r="D457" s="3">
        <f>Data!L$504*Data!L460/Data!L459</f>
        <v>16005.407991703083</v>
      </c>
      <c r="E457" s="3">
        <f>Data!P$504*Data!P460/Data!P459</f>
        <v>351.82991911346795</v>
      </c>
      <c r="G457" s="4">
        <f>$L$2*B457/Data!D$504+$M$2*C457/Data!H$504+$N$2*D457/Data!L$504+$O$2*E457/Data!P$504</f>
        <v>10162.0226685669</v>
      </c>
      <c r="I457" s="4">
        <f t="shared" si="8"/>
        <v>-162.02266856690039</v>
      </c>
    </row>
    <row r="458" spans="1:9">
      <c r="A458" s="1">
        <f>Data!A461</f>
        <v>457</v>
      </c>
      <c r="B458" s="3">
        <f>Data!D$504*Data!D461/Data!D460</f>
        <v>6462.1279179768426</v>
      </c>
      <c r="C458" s="3">
        <f>Data!H$504*Data!H461/Data!H460</f>
        <v>7393.967245543241</v>
      </c>
      <c r="D458" s="3">
        <f>Data!L$504*Data!L461/Data!L460</f>
        <v>15766.241759282766</v>
      </c>
      <c r="E458" s="3">
        <f>Data!P$504*Data!P461/Data!P460</f>
        <v>342.48061610269929</v>
      </c>
      <c r="G458" s="4">
        <f>$L$2*B458/Data!D$504+$M$2*C458/Data!H$504+$N$2*D458/Data!L$504+$O$2*E458/Data!P$504</f>
        <v>10053.765855345606</v>
      </c>
      <c r="I458" s="4">
        <f t="shared" si="8"/>
        <v>-53.765855345605814</v>
      </c>
    </row>
    <row r="459" spans="1:9">
      <c r="A459" s="1">
        <f>Data!A462</f>
        <v>458</v>
      </c>
      <c r="B459" s="3">
        <f>Data!D$504*Data!D462/Data!D461</f>
        <v>6607.8516284508587</v>
      </c>
      <c r="C459" s="3">
        <f>Data!H$504*Data!H462/Data!H461</f>
        <v>7361.6547935029321</v>
      </c>
      <c r="D459" s="3">
        <f>Data!L$504*Data!L462/Data!L461</f>
        <v>15623.838923594121</v>
      </c>
      <c r="E459" s="3">
        <f>Data!P$504*Data!P462/Data!P461</f>
        <v>351.52690049865799</v>
      </c>
      <c r="G459" s="4">
        <f>$L$2*B459/Data!D$504+$M$2*C459/Data!H$504+$N$2*D459/Data!L$504+$O$2*E459/Data!P$504</f>
        <v>10173.870741098333</v>
      </c>
      <c r="I459" s="4">
        <f t="shared" si="8"/>
        <v>-173.87074109833338</v>
      </c>
    </row>
    <row r="460" spans="1:9">
      <c r="A460" s="1">
        <f>Data!A463</f>
        <v>459</v>
      </c>
      <c r="B460" s="3">
        <f>Data!D$504*Data!D463/Data!D462</f>
        <v>6429.984083923976</v>
      </c>
      <c r="C460" s="3">
        <f>Data!H$504*Data!H463/Data!H462</f>
        <v>7125.3101911381318</v>
      </c>
      <c r="D460" s="3">
        <f>Data!L$504*Data!L463/Data!L462</f>
        <v>15265.359947134337</v>
      </c>
      <c r="E460" s="3">
        <f>Data!P$504*Data!P463/Data!P462</f>
        <v>334.53918483034784</v>
      </c>
      <c r="G460" s="4">
        <f>$L$2*B460/Data!D$504+$M$2*C460/Data!H$504+$N$2*D460/Data!L$504+$O$2*E460/Data!P$504</f>
        <v>9844.2119430996427</v>
      </c>
      <c r="I460" s="4">
        <f t="shared" si="8"/>
        <v>155.78805690035733</v>
      </c>
    </row>
    <row r="461" spans="1:9">
      <c r="A461" s="1">
        <f>Data!A464</f>
        <v>460</v>
      </c>
      <c r="B461" s="3">
        <f>Data!D$504*Data!D464/Data!D463</f>
        <v>6608.2190907264721</v>
      </c>
      <c r="C461" s="3">
        <f>Data!H$504*Data!H464/Data!H463</f>
        <v>7364.9300225148263</v>
      </c>
      <c r="D461" s="3">
        <f>Data!L$504*Data!L464/Data!L463</f>
        <v>15580.103786433465</v>
      </c>
      <c r="E461" s="3">
        <f>Data!P$504*Data!P464/Data!P463</f>
        <v>352.04426812626826</v>
      </c>
      <c r="G461" s="4">
        <f>$L$2*B461/Data!D$504+$M$2*C461/Data!H$504+$N$2*D461/Data!L$504+$O$2*E461/Data!P$504</f>
        <v>10175.662478084083</v>
      </c>
      <c r="I461" s="4">
        <f t="shared" si="8"/>
        <v>-175.66247808408298</v>
      </c>
    </row>
    <row r="462" spans="1:9">
      <c r="A462" s="1">
        <f>Data!A465</f>
        <v>461</v>
      </c>
      <c r="B462" s="3">
        <f>Data!D$504*Data!D465/Data!D464</f>
        <v>6363.757237981893</v>
      </c>
      <c r="C462" s="3">
        <f>Data!H$504*Data!H465/Data!H464</f>
        <v>7221.9541165031123</v>
      </c>
      <c r="D462" s="3">
        <f>Data!L$504*Data!L465/Data!L464</f>
        <v>15440.464398676391</v>
      </c>
      <c r="E462" s="3">
        <f>Data!P$504*Data!P465/Data!P464</f>
        <v>339.55278339020248</v>
      </c>
      <c r="G462" s="4">
        <f>$L$2*B462/Data!D$504+$M$2*C462/Data!H$504+$N$2*D462/Data!L$504+$O$2*E462/Data!P$504</f>
        <v>9883.9813564602846</v>
      </c>
      <c r="I462" s="4">
        <f t="shared" si="8"/>
        <v>116.01864353971541</v>
      </c>
    </row>
    <row r="463" spans="1:9">
      <c r="A463" s="1">
        <f>Data!A466</f>
        <v>462</v>
      </c>
      <c r="B463" s="3">
        <f>Data!D$504*Data!D466/Data!D465</f>
        <v>6383.1605358177767</v>
      </c>
      <c r="C463" s="3">
        <f>Data!H$504*Data!H466/Data!H465</f>
        <v>7186.8328147664288</v>
      </c>
      <c r="D463" s="3">
        <f>Data!L$504*Data!L466/Data!L465</f>
        <v>15149.511482946007</v>
      </c>
      <c r="E463" s="3">
        <f>Data!P$504*Data!P466/Data!P465</f>
        <v>341.70299682999109</v>
      </c>
      <c r="G463" s="4">
        <f>$L$2*B463/Data!D$504+$M$2*C463/Data!H$504+$N$2*D463/Data!L$504+$O$2*E463/Data!P$504</f>
        <v>9875.2576547467706</v>
      </c>
      <c r="I463" s="4">
        <f t="shared" si="8"/>
        <v>124.74234525322936</v>
      </c>
    </row>
    <row r="464" spans="1:9">
      <c r="A464" s="1">
        <f>Data!A467</f>
        <v>463</v>
      </c>
      <c r="B464" s="3">
        <f>Data!D$504*Data!D467/Data!D466</f>
        <v>6572.390754447636</v>
      </c>
      <c r="C464" s="3">
        <f>Data!H$504*Data!H467/Data!H466</f>
        <v>6972.2330456254813</v>
      </c>
      <c r="D464" s="3">
        <f>Data!L$504*Data!L467/Data!L466</f>
        <v>15250.97598105436</v>
      </c>
      <c r="E464" s="3">
        <f>Data!P$504*Data!P467/Data!P466</f>
        <v>336.71268749776334</v>
      </c>
      <c r="G464" s="4">
        <f>$L$2*B464/Data!D$504+$M$2*C464/Data!H$504+$N$2*D464/Data!L$504+$O$2*E464/Data!P$504</f>
        <v>9880.3851301159157</v>
      </c>
      <c r="I464" s="4">
        <f t="shared" si="8"/>
        <v>119.61486988408433</v>
      </c>
    </row>
    <row r="465" spans="1:9">
      <c r="A465" s="1">
        <f>Data!A468</f>
        <v>464</v>
      </c>
      <c r="B465" s="3">
        <f>Data!D$504*Data!D468/Data!D467</f>
        <v>6522.3391568668731</v>
      </c>
      <c r="C465" s="3">
        <f>Data!H$504*Data!H468/Data!H467</f>
        <v>7353.5000313524906</v>
      </c>
      <c r="D465" s="3">
        <f>Data!L$504*Data!L468/Data!L467</f>
        <v>15532.773141184309</v>
      </c>
      <c r="E465" s="3">
        <f>Data!P$504*Data!P468/Data!P467</f>
        <v>342.7356119433598</v>
      </c>
      <c r="G465" s="4">
        <f>$L$2*B465/Data!D$504+$M$2*C465/Data!H$504+$N$2*D465/Data!L$504+$O$2*E465/Data!P$504</f>
        <v>10060.575384602707</v>
      </c>
      <c r="I465" s="4">
        <f t="shared" si="8"/>
        <v>-60.575384602707345</v>
      </c>
    </row>
    <row r="466" spans="1:9">
      <c r="A466" s="1">
        <f>Data!A469</f>
        <v>465</v>
      </c>
      <c r="B466" s="3">
        <f>Data!D$504*Data!D469/Data!D468</f>
        <v>6701.5406096887846</v>
      </c>
      <c r="C466" s="3">
        <f>Data!H$504*Data!H469/Data!H468</f>
        <v>7239.6620730803779</v>
      </c>
      <c r="D466" s="3">
        <f>Data!L$504*Data!L469/Data!L468</f>
        <v>16364.013103363981</v>
      </c>
      <c r="E466" s="3">
        <f>Data!P$504*Data!P469/Data!P468</f>
        <v>344.15937429583363</v>
      </c>
      <c r="G466" s="4">
        <f>$L$2*B466/Data!D$504+$M$2*C466/Data!H$504+$N$2*D466/Data!L$504+$O$2*E466/Data!P$504</f>
        <v>10185.660705749266</v>
      </c>
      <c r="I466" s="4">
        <f t="shared" si="8"/>
        <v>-185.66070574926562</v>
      </c>
    </row>
    <row r="467" spans="1:9">
      <c r="A467" s="1">
        <f>Data!A470</f>
        <v>466</v>
      </c>
      <c r="B467" s="3">
        <f>Data!D$504*Data!D470/Data!D469</f>
        <v>6428.6277899566639</v>
      </c>
      <c r="C467" s="3">
        <f>Data!H$504*Data!H470/Data!H469</f>
        <v>7532.6235004693272</v>
      </c>
      <c r="D467" s="3">
        <f>Data!L$504*Data!L470/Data!L469</f>
        <v>15535.111484274872</v>
      </c>
      <c r="E467" s="3">
        <f>Data!P$504*Data!P470/Data!P469</f>
        <v>346.52085885833947</v>
      </c>
      <c r="G467" s="4">
        <f>$L$2*B467/Data!D$504+$M$2*C467/Data!H$504+$N$2*D467/Data!L$504+$O$2*E467/Data!P$504</f>
        <v>10099.226675637201</v>
      </c>
      <c r="I467" s="4">
        <f t="shared" si="8"/>
        <v>-99.22667563720097</v>
      </c>
    </row>
    <row r="468" spans="1:9">
      <c r="A468" s="1">
        <f>Data!A471</f>
        <v>467</v>
      </c>
      <c r="B468" s="3">
        <f>Data!D$504*Data!D471/Data!D470</f>
        <v>6605.5224598585028</v>
      </c>
      <c r="C468" s="3">
        <f>Data!H$504*Data!H471/Data!H470</f>
        <v>7283.9768458411645</v>
      </c>
      <c r="D468" s="3">
        <f>Data!L$504*Data!L471/Data!L470</f>
        <v>15693.909175694742</v>
      </c>
      <c r="E468" s="3">
        <f>Data!P$504*Data!P471/Data!P470</f>
        <v>343.34793250225476</v>
      </c>
      <c r="G468" s="4">
        <f>$L$2*B468/Data!D$504+$M$2*C468/Data!H$504+$N$2*D468/Data!L$504+$O$2*E468/Data!P$504</f>
        <v>10096.996813715827</v>
      </c>
      <c r="I468" s="4">
        <f t="shared" si="8"/>
        <v>-96.996813715826647</v>
      </c>
    </row>
    <row r="469" spans="1:9">
      <c r="A469" s="1">
        <f>Data!A472</f>
        <v>468</v>
      </c>
      <c r="B469" s="3">
        <f>Data!D$504*Data!D472/Data!D471</f>
        <v>6446.0704188224272</v>
      </c>
      <c r="C469" s="3">
        <f>Data!H$504*Data!H472/Data!H471</f>
        <v>7299.8216893870158</v>
      </c>
      <c r="D469" s="3">
        <f>Data!L$504*Data!L472/Data!L471</f>
        <v>15439.993480881516</v>
      </c>
      <c r="E469" s="3">
        <f>Data!P$504*Data!P472/Data!P471</f>
        <v>341.9964068756197</v>
      </c>
      <c r="G469" s="4">
        <f>$L$2*B469/Data!D$504+$M$2*C469/Data!H$504+$N$2*D469/Data!L$504+$O$2*E469/Data!P$504</f>
        <v>9981.1237267805445</v>
      </c>
      <c r="I469" s="4">
        <f t="shared" si="8"/>
        <v>18.87627321945547</v>
      </c>
    </row>
    <row r="470" spans="1:9">
      <c r="A470" s="1">
        <f>Data!A473</f>
        <v>469</v>
      </c>
      <c r="B470" s="3">
        <f>Data!D$504*Data!D473/Data!D472</f>
        <v>6512.5503592907726</v>
      </c>
      <c r="C470" s="3">
        <f>Data!H$504*Data!H473/Data!H472</f>
        <v>7107.4152264700142</v>
      </c>
      <c r="D470" s="3">
        <f>Data!L$504*Data!L473/Data!L472</f>
        <v>15494.795599323837</v>
      </c>
      <c r="E470" s="3">
        <f>Data!P$504*Data!P473/Data!P472</f>
        <v>339.15544544154841</v>
      </c>
      <c r="G470" s="4">
        <f>$L$2*B470/Data!D$504+$M$2*C470/Data!H$504+$N$2*D470/Data!L$504+$O$2*E470/Data!P$504</f>
        <v>9929.4109003588637</v>
      </c>
      <c r="I470" s="4">
        <f t="shared" si="8"/>
        <v>70.589099641136272</v>
      </c>
    </row>
    <row r="471" spans="1:9">
      <c r="A471" s="1">
        <f>Data!A474</f>
        <v>470</v>
      </c>
      <c r="B471" s="3">
        <f>Data!D$504*Data!D474/Data!D473</f>
        <v>6576.0821191564482</v>
      </c>
      <c r="C471" s="3">
        <f>Data!H$504*Data!H474/Data!H473</f>
        <v>7370.7044675196703</v>
      </c>
      <c r="D471" s="3">
        <f>Data!L$504*Data!L474/Data!L473</f>
        <v>16032.376060926044</v>
      </c>
      <c r="E471" s="3">
        <f>Data!P$504*Data!P474/Data!P473</f>
        <v>356.6401549483607</v>
      </c>
      <c r="G471" s="4">
        <f>$L$2*B471/Data!D$504+$M$2*C471/Data!H$504+$N$2*D471/Data!L$504+$O$2*E471/Data!P$504</f>
        <v>10214.240310645517</v>
      </c>
      <c r="I471" s="4">
        <f t="shared" si="8"/>
        <v>-214.24031064551673</v>
      </c>
    </row>
    <row r="472" spans="1:9">
      <c r="A472" s="1">
        <f>Data!A475</f>
        <v>471</v>
      </c>
      <c r="B472" s="3">
        <f>Data!D$504*Data!D475/Data!D474</f>
        <v>6592.5860788236741</v>
      </c>
      <c r="C472" s="3">
        <f>Data!H$504*Data!H475/Data!H474</f>
        <v>7425.6558101494875</v>
      </c>
      <c r="D472" s="3">
        <f>Data!L$504*Data!L475/Data!L474</f>
        <v>15933.074275021674</v>
      </c>
      <c r="E472" s="3">
        <f>Data!P$504*Data!P475/Data!P474</f>
        <v>345.02166771370077</v>
      </c>
      <c r="G472" s="4">
        <f>$L$2*B472/Data!D$504+$M$2*C472/Data!H$504+$N$2*D472/Data!L$504+$O$2*E472/Data!P$504</f>
        <v>10172.793651879359</v>
      </c>
      <c r="I472" s="4">
        <f t="shared" si="8"/>
        <v>-172.79365187935946</v>
      </c>
    </row>
    <row r="473" spans="1:9">
      <c r="A473" s="1">
        <f>Data!A476</f>
        <v>472</v>
      </c>
      <c r="B473" s="3">
        <f>Data!D$504*Data!D476/Data!D475</f>
        <v>6483.2094734498542</v>
      </c>
      <c r="C473" s="3">
        <f>Data!H$504*Data!H476/Data!H475</f>
        <v>7306.0808615913711</v>
      </c>
      <c r="D473" s="3">
        <f>Data!L$504*Data!L476/Data!L475</f>
        <v>15866.262265853926</v>
      </c>
      <c r="E473" s="3">
        <f>Data!P$504*Data!P476/Data!P475</f>
        <v>348.97663880327303</v>
      </c>
      <c r="G473" s="4">
        <f>$L$2*B473/Data!D$504+$M$2*C473/Data!H$504+$N$2*D473/Data!L$504+$O$2*E473/Data!P$504</f>
        <v>10074.828452800843</v>
      </c>
      <c r="I473" s="4">
        <f t="shared" si="8"/>
        <v>-74.82845280084257</v>
      </c>
    </row>
    <row r="474" spans="1:9">
      <c r="A474" s="1">
        <f>Data!A477</f>
        <v>473</v>
      </c>
      <c r="B474" s="3">
        <f>Data!D$504*Data!D477/Data!D476</f>
        <v>6528.416361301709</v>
      </c>
      <c r="C474" s="3">
        <f>Data!H$504*Data!H477/Data!H476</f>
        <v>7188.8091157243643</v>
      </c>
      <c r="D474" s="3">
        <f>Data!L$504*Data!L477/Data!L476</f>
        <v>15379.46767253886</v>
      </c>
      <c r="E474" s="3">
        <f>Data!P$504*Data!P477/Data!P476</f>
        <v>341.90724958995554</v>
      </c>
      <c r="G474" s="4">
        <f>$L$2*B474/Data!D$504+$M$2*C474/Data!H$504+$N$2*D474/Data!L$504+$O$2*E474/Data!P$504</f>
        <v>9981.5078659916071</v>
      </c>
      <c r="I474" s="4">
        <f t="shared" si="8"/>
        <v>18.492134008392895</v>
      </c>
    </row>
    <row r="475" spans="1:9">
      <c r="A475" s="1">
        <f>Data!A478</f>
        <v>474</v>
      </c>
      <c r="B475" s="3">
        <f>Data!D$504*Data!D478/Data!D477</f>
        <v>6520.8298950997214</v>
      </c>
      <c r="C475" s="3">
        <f>Data!H$504*Data!H478/Data!H477</f>
        <v>7290.3849803990424</v>
      </c>
      <c r="D475" s="3">
        <f>Data!L$504*Data!L478/Data!L477</f>
        <v>15824.694965752135</v>
      </c>
      <c r="E475" s="3">
        <f>Data!P$504*Data!P478/Data!P477</f>
        <v>344.68927854361237</v>
      </c>
      <c r="G475" s="4">
        <f>$L$2*B475/Data!D$504+$M$2*C475/Data!H$504+$N$2*D475/Data!L$504+$O$2*E475/Data!P$504</f>
        <v>10063.756804097649</v>
      </c>
      <c r="I475" s="4">
        <f t="shared" si="8"/>
        <v>-63.756804097649365</v>
      </c>
    </row>
    <row r="476" spans="1:9">
      <c r="A476" s="1">
        <f>Data!A479</f>
        <v>475</v>
      </c>
      <c r="B476" s="3">
        <f>Data!D$504*Data!D479/Data!D478</f>
        <v>6549.6764629343024</v>
      </c>
      <c r="C476" s="3">
        <f>Data!H$504*Data!H479/Data!H478</f>
        <v>7443.5147416854934</v>
      </c>
      <c r="D476" s="3">
        <f>Data!L$504*Data!L479/Data!L478</f>
        <v>15870.302536858539</v>
      </c>
      <c r="E476" s="3">
        <f>Data!P$504*Data!P479/Data!P478</f>
        <v>346.60851019969698</v>
      </c>
      <c r="G476" s="4">
        <f>$L$2*B476/Data!D$504+$M$2*C476/Data!H$504+$N$2*D476/Data!L$504+$O$2*E476/Data!P$504</f>
        <v>10158.996983863432</v>
      </c>
      <c r="I476" s="4">
        <f t="shared" si="8"/>
        <v>-158.99698386343152</v>
      </c>
    </row>
    <row r="477" spans="1:9">
      <c r="A477" s="1">
        <f>Data!A480</f>
        <v>476</v>
      </c>
      <c r="B477" s="3">
        <f>Data!D$504*Data!D480/Data!D479</f>
        <v>6585.465848403278</v>
      </c>
      <c r="C477" s="3">
        <f>Data!H$504*Data!H480/Data!H479</f>
        <v>7375.2385401613801</v>
      </c>
      <c r="D477" s="3">
        <f>Data!L$504*Data!L480/Data!L479</f>
        <v>16157.801715395331</v>
      </c>
      <c r="E477" s="3">
        <f>Data!P$504*Data!P480/Data!P479</f>
        <v>342.41257670047202</v>
      </c>
      <c r="G477" s="4">
        <f>$L$2*B477/Data!D$504+$M$2*C477/Data!H$504+$N$2*D477/Data!L$504+$O$2*E477/Data!P$504</f>
        <v>10146.765109471686</v>
      </c>
      <c r="I477" s="4">
        <f t="shared" si="8"/>
        <v>-146.76510947168572</v>
      </c>
    </row>
    <row r="478" spans="1:9">
      <c r="A478" s="1">
        <f>Data!A481</f>
        <v>477</v>
      </c>
      <c r="B478" s="3">
        <f>Data!D$504*Data!D481/Data!D480</f>
        <v>6475.6748324528635</v>
      </c>
      <c r="C478" s="3">
        <f>Data!H$504*Data!H481/Data!H480</f>
        <v>7361.617687460558</v>
      </c>
      <c r="D478" s="3">
        <f>Data!L$504*Data!L481/Data!L480</f>
        <v>15572.733572731717</v>
      </c>
      <c r="E478" s="3">
        <f>Data!P$504*Data!P481/Data!P480</f>
        <v>342.65466292106112</v>
      </c>
      <c r="G478" s="4">
        <f>$L$2*B478/Data!D$504+$M$2*C478/Data!H$504+$N$2*D478/Data!L$504+$O$2*E478/Data!P$504</f>
        <v>10037.296524251957</v>
      </c>
      <c r="I478" s="4">
        <f t="shared" si="8"/>
        <v>-37.296524251956725</v>
      </c>
    </row>
    <row r="479" spans="1:9">
      <c r="A479" s="1">
        <f>Data!A482</f>
        <v>478</v>
      </c>
      <c r="B479" s="3">
        <f>Data!D$504*Data!D482/Data!D481</f>
        <v>6666.5002407421698</v>
      </c>
      <c r="C479" s="3">
        <f>Data!H$504*Data!H482/Data!H481</f>
        <v>7305.5593354243629</v>
      </c>
      <c r="D479" s="3">
        <f>Data!L$504*Data!L482/Data!L481</f>
        <v>16262.775478471893</v>
      </c>
      <c r="E479" s="3">
        <f>Data!P$504*Data!P482/Data!P481</f>
        <v>344.06800832651726</v>
      </c>
      <c r="G479" s="4">
        <f>$L$2*B479/Data!D$504+$M$2*C479/Data!H$504+$N$2*D479/Data!L$504+$O$2*E479/Data!P$504</f>
        <v>10184.284719478779</v>
      </c>
      <c r="I479" s="4">
        <f t="shared" si="8"/>
        <v>-184.28471947877915</v>
      </c>
    </row>
    <row r="480" spans="1:9">
      <c r="A480" s="1">
        <f>Data!A483</f>
        <v>479</v>
      </c>
      <c r="B480" s="3">
        <f>Data!D$504*Data!D483/Data!D482</f>
        <v>6574.4723254177616</v>
      </c>
      <c r="C480" s="3">
        <f>Data!H$504*Data!H483/Data!H482</f>
        <v>7416.397628093674</v>
      </c>
      <c r="D480" s="3">
        <f>Data!L$504*Data!L483/Data!L482</f>
        <v>15450.645378261434</v>
      </c>
      <c r="E480" s="3">
        <f>Data!P$504*Data!P483/Data!P482</f>
        <v>345.18506781198693</v>
      </c>
      <c r="G480" s="4">
        <f>$L$2*B480/Data!D$504+$M$2*C480/Data!H$504+$N$2*D480/Data!L$504+$O$2*E480/Data!P$504</f>
        <v>10127.723871339438</v>
      </c>
      <c r="I480" s="4">
        <f t="shared" si="8"/>
        <v>-127.72387133943812</v>
      </c>
    </row>
    <row r="481" spans="1:9">
      <c r="A481" s="1">
        <f>Data!A484</f>
        <v>480</v>
      </c>
      <c r="B481" s="3">
        <f>Data!D$504*Data!D484/Data!D483</f>
        <v>6445.9320039195109</v>
      </c>
      <c r="C481" s="3">
        <f>Data!H$504*Data!H484/Data!H483</f>
        <v>7149.7338037810687</v>
      </c>
      <c r="D481" s="3">
        <f>Data!L$504*Data!L484/Data!L483</f>
        <v>15280.134229498255</v>
      </c>
      <c r="E481" s="3">
        <f>Data!P$504*Data!P484/Data!P483</f>
        <v>344.57847980195982</v>
      </c>
      <c r="G481" s="4">
        <f>$L$2*B481/Data!D$504+$M$2*C481/Data!H$504+$N$2*D481/Data!L$504+$O$2*E481/Data!P$504</f>
        <v>9923.7889467130608</v>
      </c>
      <c r="I481" s="4">
        <f t="shared" si="8"/>
        <v>76.211053286939205</v>
      </c>
    </row>
    <row r="482" spans="1:9">
      <c r="A482" s="1">
        <f>Data!A485</f>
        <v>481</v>
      </c>
      <c r="B482" s="3">
        <f>Data!D$504*Data!D485/Data!D484</f>
        <v>6461.6517445806739</v>
      </c>
      <c r="C482" s="3">
        <f>Data!H$504*Data!H485/Data!H484</f>
        <v>7205.6315734551499</v>
      </c>
      <c r="D482" s="3">
        <f>Data!L$504*Data!L485/Data!L484</f>
        <v>15449.61750965425</v>
      </c>
      <c r="E482" s="3">
        <f>Data!P$504*Data!P485/Data!P484</f>
        <v>344.46014273705987</v>
      </c>
      <c r="G482" s="4">
        <f>$L$2*B482/Data!D$504+$M$2*C482/Data!H$504+$N$2*D482/Data!L$504+$O$2*E482/Data!P$504</f>
        <v>9966.7963569223521</v>
      </c>
      <c r="I482" s="4">
        <f t="shared" si="8"/>
        <v>33.203643077647939</v>
      </c>
    </row>
    <row r="483" spans="1:9">
      <c r="A483" s="1">
        <f>Data!A486</f>
        <v>482</v>
      </c>
      <c r="B483" s="3">
        <f>Data!D$504*Data!D486/Data!D485</f>
        <v>6113.9778409183427</v>
      </c>
      <c r="C483" s="3">
        <f>Data!H$504*Data!H486/Data!H485</f>
        <v>7010.4538692161932</v>
      </c>
      <c r="D483" s="3">
        <f>Data!L$504*Data!L486/Data!L485</f>
        <v>14852.51410232829</v>
      </c>
      <c r="E483" s="3">
        <f>Data!P$504*Data!P486/Data!P485</f>
        <v>334.90471690585366</v>
      </c>
      <c r="G483" s="4">
        <f>$L$2*B483/Data!D$504+$M$2*C483/Data!H$504+$N$2*D483/Data!L$504+$O$2*E483/Data!P$504</f>
        <v>9577.7089395539479</v>
      </c>
      <c r="I483" s="4">
        <f t="shared" si="8"/>
        <v>422.29106044605214</v>
      </c>
    </row>
    <row r="484" spans="1:9">
      <c r="A484" s="1">
        <f>Data!A487</f>
        <v>483</v>
      </c>
      <c r="B484" s="3">
        <f>Data!D$504*Data!D487/Data!D486</f>
        <v>6582.9485605149603</v>
      </c>
      <c r="C484" s="3">
        <f>Data!H$504*Data!H487/Data!H486</f>
        <v>7080.1155252543558</v>
      </c>
      <c r="D484" s="3">
        <f>Data!L$504*Data!L487/Data!L486</f>
        <v>15510.522781047623</v>
      </c>
      <c r="E484" s="3">
        <f>Data!P$504*Data!P487/Data!P486</f>
        <v>340.0308221785611</v>
      </c>
      <c r="G484" s="4">
        <f>$L$2*B484/Data!D$504+$M$2*C484/Data!H$504+$N$2*D484/Data!L$504+$O$2*E484/Data!P$504</f>
        <v>9967.6010187896863</v>
      </c>
      <c r="I484" s="4">
        <f t="shared" si="8"/>
        <v>32.39898121031365</v>
      </c>
    </row>
    <row r="485" spans="1:9">
      <c r="A485" s="1">
        <f>Data!A488</f>
        <v>484</v>
      </c>
      <c r="B485" s="3">
        <f>Data!D$504*Data!D488/Data!D487</f>
        <v>6550.3631119443353</v>
      </c>
      <c r="C485" s="3">
        <f>Data!H$504*Data!H488/Data!H487</f>
        <v>7166.5939095002032</v>
      </c>
      <c r="D485" s="3">
        <f>Data!L$504*Data!L488/Data!L487</f>
        <v>15415.417908592945</v>
      </c>
      <c r="E485" s="3">
        <f>Data!P$504*Data!P488/Data!P487</f>
        <v>328.57429844364174</v>
      </c>
      <c r="G485" s="4">
        <f>$L$2*B485/Data!D$504+$M$2*C485/Data!H$504+$N$2*D485/Data!L$504+$O$2*E485/Data!P$504</f>
        <v>9910.1813290057689</v>
      </c>
      <c r="I485" s="4">
        <f t="shared" si="8"/>
        <v>89.81867099423107</v>
      </c>
    </row>
    <row r="486" spans="1:9">
      <c r="A486" s="1">
        <f>Data!A489</f>
        <v>485</v>
      </c>
      <c r="B486" s="3">
        <f>Data!D$504*Data!D489/Data!D488</f>
        <v>6619.4339448369137</v>
      </c>
      <c r="C486" s="3">
        <f>Data!H$504*Data!H489/Data!H488</f>
        <v>7468.0932755626955</v>
      </c>
      <c r="D486" s="3">
        <f>Data!L$504*Data!L489/Data!L488</f>
        <v>16103.477785473871</v>
      </c>
      <c r="E486" s="3">
        <f>Data!P$504*Data!P489/Data!P488</f>
        <v>358.20141246979188</v>
      </c>
      <c r="G486" s="4">
        <f>$L$2*B486/Data!D$504+$M$2*C486/Data!H$504+$N$2*D486/Data!L$504+$O$2*E486/Data!P$504</f>
        <v>10294.910088526047</v>
      </c>
      <c r="I486" s="4">
        <f t="shared" si="8"/>
        <v>-294.91008852604682</v>
      </c>
    </row>
    <row r="487" spans="1:9">
      <c r="A487" s="1">
        <f>Data!A490</f>
        <v>486</v>
      </c>
      <c r="B487" s="3">
        <f>Data!D$504*Data!D490/Data!D489</f>
        <v>6472.748803253854</v>
      </c>
      <c r="C487" s="3">
        <f>Data!H$504*Data!H490/Data!H489</f>
        <v>7425.607066625219</v>
      </c>
      <c r="D487" s="3">
        <f>Data!L$504*Data!L490/Data!L489</f>
        <v>15577.369490140514</v>
      </c>
      <c r="E487" s="3">
        <f>Data!P$504*Data!P490/Data!P489</f>
        <v>340.26901519560749</v>
      </c>
      <c r="G487" s="4">
        <f>$L$2*B487/Data!D$504+$M$2*C487/Data!H$504+$N$2*D487/Data!L$504+$O$2*E487/Data!P$504</f>
        <v>10048.302468485135</v>
      </c>
      <c r="I487" s="4">
        <f t="shared" si="8"/>
        <v>-48.30246848513525</v>
      </c>
    </row>
    <row r="488" spans="1:9">
      <c r="A488" s="1">
        <f>Data!A491</f>
        <v>487</v>
      </c>
      <c r="B488" s="3">
        <f>Data!D$504*Data!D491/Data!D490</f>
        <v>6500.236199939578</v>
      </c>
      <c r="C488" s="3">
        <f>Data!H$504*Data!H491/Data!H490</f>
        <v>7180.9453908225014</v>
      </c>
      <c r="D488" s="3">
        <f>Data!L$504*Data!L491/Data!L490</f>
        <v>15393.456098204588</v>
      </c>
      <c r="E488" s="3">
        <f>Data!P$504*Data!P491/Data!P490</f>
        <v>342.12913799405072</v>
      </c>
      <c r="G488" s="4">
        <f>$L$2*B488/Data!D$504+$M$2*C488/Data!H$504+$N$2*D488/Data!L$504+$O$2*E488/Data!P$504</f>
        <v>9963.1019048977323</v>
      </c>
      <c r="I488" s="4">
        <f t="shared" si="8"/>
        <v>36.898095102267689</v>
      </c>
    </row>
    <row r="489" spans="1:9">
      <c r="A489" s="1">
        <f>Data!A492</f>
        <v>488</v>
      </c>
      <c r="B489" s="3">
        <f>Data!D$504*Data!D492/Data!D491</f>
        <v>6460.6432438590246</v>
      </c>
      <c r="C489" s="3">
        <f>Data!H$504*Data!H492/Data!H491</f>
        <v>7227.7975233605675</v>
      </c>
      <c r="D489" s="3">
        <f>Data!L$504*Data!L492/Data!L491</f>
        <v>15561.029689249792</v>
      </c>
      <c r="E489" s="3">
        <f>Data!P$504*Data!P492/Data!P491</f>
        <v>343.53071084986567</v>
      </c>
      <c r="G489" s="4">
        <f>$L$2*B489/Data!D$504+$M$2*C489/Data!H$504+$N$2*D489/Data!L$504+$O$2*E489/Data!P$504</f>
        <v>9977.0752232255218</v>
      </c>
      <c r="I489" s="4">
        <f t="shared" si="8"/>
        <v>22.924776774478232</v>
      </c>
    </row>
    <row r="490" spans="1:9">
      <c r="A490" s="1">
        <f>Data!A493</f>
        <v>489</v>
      </c>
      <c r="B490" s="3">
        <f>Data!D$504*Data!D493/Data!D492</f>
        <v>6538.3337274721353</v>
      </c>
      <c r="C490" s="3">
        <f>Data!H$504*Data!H493/Data!H492</f>
        <v>7210.7731541130643</v>
      </c>
      <c r="D490" s="3">
        <f>Data!L$504*Data!L493/Data!L492</f>
        <v>15398.74452584629</v>
      </c>
      <c r="E490" s="3">
        <f>Data!P$504*Data!P493/Data!P492</f>
        <v>341.94062570217238</v>
      </c>
      <c r="G490" s="4">
        <f>$L$2*B490/Data!D$504+$M$2*C490/Data!H$504+$N$2*D490/Data!L$504+$O$2*E490/Data!P$504</f>
        <v>9998.1323414240505</v>
      </c>
      <c r="I490" s="4">
        <f t="shared" si="8"/>
        <v>1.8676585759494628</v>
      </c>
    </row>
    <row r="491" spans="1:9">
      <c r="A491" s="1">
        <f>Data!A494</f>
        <v>490</v>
      </c>
      <c r="B491" s="3">
        <f>Data!D$504*Data!D494/Data!D493</f>
        <v>6524.1451256285127</v>
      </c>
      <c r="C491" s="3">
        <f>Data!H$504*Data!H494/Data!H493</f>
        <v>7367.7186270157845</v>
      </c>
      <c r="D491" s="3">
        <f>Data!L$504*Data!L494/Data!L493</f>
        <v>15914.72421464288</v>
      </c>
      <c r="E491" s="3">
        <f>Data!P$504*Data!P494/Data!P493</f>
        <v>343.4876017225817</v>
      </c>
      <c r="G491" s="4">
        <f>$L$2*B491/Data!D$504+$M$2*C491/Data!H$504+$N$2*D491/Data!L$504+$O$2*E491/Data!P$504</f>
        <v>10096.542182389945</v>
      </c>
      <c r="I491" s="4">
        <f t="shared" si="8"/>
        <v>-96.542182389945083</v>
      </c>
    </row>
    <row r="492" spans="1:9">
      <c r="A492" s="1">
        <f>Data!A495</f>
        <v>491</v>
      </c>
      <c r="B492" s="3">
        <f>Data!D$504*Data!D495/Data!D494</f>
        <v>6328.2226504173141</v>
      </c>
      <c r="C492" s="3">
        <f>Data!H$504*Data!H495/Data!H494</f>
        <v>7127.8293200993048</v>
      </c>
      <c r="D492" s="3">
        <f>Data!L$504*Data!L495/Data!L494</f>
        <v>15130.935445077972</v>
      </c>
      <c r="E492" s="3">
        <f>Data!P$504*Data!P495/Data!P494</f>
        <v>343.29529734574231</v>
      </c>
      <c r="G492" s="4">
        <f>$L$2*B492/Data!D$504+$M$2*C492/Data!H$504+$N$2*D492/Data!L$504+$O$2*E492/Data!P$504</f>
        <v>9825.1473789105039</v>
      </c>
      <c r="I492" s="4">
        <f t="shared" si="8"/>
        <v>174.8526210894961</v>
      </c>
    </row>
    <row r="493" spans="1:9">
      <c r="A493" s="1">
        <f>Data!A496</f>
        <v>492</v>
      </c>
      <c r="B493" s="3">
        <f>Data!D$504*Data!D496/Data!D495</f>
        <v>6567.666071864518</v>
      </c>
      <c r="C493" s="3">
        <f>Data!H$504*Data!H496/Data!H495</f>
        <v>7081.2693615803391</v>
      </c>
      <c r="D493" s="3">
        <f>Data!L$504*Data!L496/Data!L495</f>
        <v>15605.818298831487</v>
      </c>
      <c r="E493" s="3">
        <f>Data!P$504*Data!P496/Data!P495</f>
        <v>335.91095495154389</v>
      </c>
      <c r="G493" s="4">
        <f>$L$2*B493/Data!D$504+$M$2*C493/Data!H$504+$N$2*D493/Data!L$504+$O$2*E493/Data!P$504</f>
        <v>9940.7081717931505</v>
      </c>
      <c r="I493" s="4">
        <f t="shared" si="8"/>
        <v>59.291828206849459</v>
      </c>
    </row>
    <row r="494" spans="1:9">
      <c r="A494" s="1">
        <f>Data!A497</f>
        <v>493</v>
      </c>
      <c r="B494" s="3">
        <f>Data!D$504*Data!D497/Data!D496</f>
        <v>6338.8388253411222</v>
      </c>
      <c r="C494" s="3">
        <f>Data!H$504*Data!H497/Data!H496</f>
        <v>7404.3549741035631</v>
      </c>
      <c r="D494" s="3">
        <f>Data!L$504*Data!L497/Data!L496</f>
        <v>15472.514587615666</v>
      </c>
      <c r="E494" s="3">
        <f>Data!P$504*Data!P497/Data!P496</f>
        <v>345.50982913399696</v>
      </c>
      <c r="G494" s="4">
        <f>$L$2*B494/Data!D$504+$M$2*C494/Data!H$504+$N$2*D494/Data!L$504+$O$2*E494/Data!P$504</f>
        <v>9980.9591398341508</v>
      </c>
      <c r="I494" s="4">
        <f t="shared" si="8"/>
        <v>19.040860165849153</v>
      </c>
    </row>
    <row r="495" spans="1:9">
      <c r="A495" s="1">
        <f>Data!A498</f>
        <v>494</v>
      </c>
      <c r="B495" s="3">
        <f>Data!D$504*Data!D498/Data!D497</f>
        <v>6592.3462333795296</v>
      </c>
      <c r="C495" s="3">
        <f>Data!H$504*Data!H498/Data!H497</f>
        <v>7178.0508327578937</v>
      </c>
      <c r="D495" s="3">
        <f>Data!L$504*Data!L498/Data!L497</f>
        <v>15683.167119176263</v>
      </c>
      <c r="E495" s="3">
        <f>Data!P$504*Data!P498/Data!P497</f>
        <v>334.44920941436908</v>
      </c>
      <c r="G495" s="4">
        <f>$L$2*B495/Data!D$504+$M$2*C495/Data!H$504+$N$2*D495/Data!L$504+$O$2*E495/Data!P$504</f>
        <v>9992.3540184351132</v>
      </c>
      <c r="I495" s="4">
        <f t="shared" si="8"/>
        <v>7.6459815648868243</v>
      </c>
    </row>
    <row r="496" spans="1:9">
      <c r="A496" s="1">
        <f>Data!A499</f>
        <v>495</v>
      </c>
      <c r="B496" s="3">
        <f>Data!D$504*Data!D499/Data!D498</f>
        <v>6596.7690846976575</v>
      </c>
      <c r="C496" s="3">
        <f>Data!H$504*Data!H499/Data!H498</f>
        <v>7264.8782629257503</v>
      </c>
      <c r="D496" s="3">
        <f>Data!L$504*Data!L499/Data!L498</f>
        <v>15540.185815562103</v>
      </c>
      <c r="E496" s="3">
        <f>Data!P$504*Data!P499/Data!P498</f>
        <v>345.36435898696908</v>
      </c>
      <c r="G496" s="4">
        <f>$L$2*B496/Data!D$504+$M$2*C496/Data!H$504+$N$2*D496/Data!L$504+$O$2*E496/Data!P$504</f>
        <v>10085.609242712755</v>
      </c>
      <c r="I496" s="4">
        <f t="shared" si="8"/>
        <v>-85.609242712755076</v>
      </c>
    </row>
    <row r="497" spans="1:10">
      <c r="A497" s="1">
        <f>Data!A500</f>
        <v>496</v>
      </c>
      <c r="B497" s="3">
        <f>Data!D$504*Data!D500/Data!D499</f>
        <v>6528.9598719922797</v>
      </c>
      <c r="C497" s="3">
        <f>Data!H$504*Data!H500/Data!H499</f>
        <v>7227.1705445049702</v>
      </c>
      <c r="D497" s="3">
        <f>Data!L$504*Data!L500/Data!L499</f>
        <v>15501.420117503318</v>
      </c>
      <c r="E497" s="3">
        <f>Data!P$504*Data!P500/Data!P499</f>
        <v>338.19703654366958</v>
      </c>
      <c r="G497" s="4">
        <f>$L$2*B497/Data!D$504+$M$2*C497/Data!H$504+$N$2*D497/Data!L$504+$O$2*E497/Data!P$504</f>
        <v>9983.8562957355298</v>
      </c>
      <c r="I497" s="4">
        <f t="shared" si="8"/>
        <v>16.143704264470216</v>
      </c>
    </row>
    <row r="498" spans="1:10">
      <c r="A498" s="1">
        <f>Data!A501</f>
        <v>497</v>
      </c>
      <c r="B498" s="3">
        <f>Data!D$504*Data!D501/Data!D500</f>
        <v>6527.0756986280021</v>
      </c>
      <c r="C498" s="3">
        <f>Data!H$504*Data!H501/Data!H500</f>
        <v>7393.4705281202296</v>
      </c>
      <c r="D498" s="3">
        <f>Data!L$504*Data!L501/Data!L500</f>
        <v>15950.462141367036</v>
      </c>
      <c r="E498" s="3">
        <f>Data!P$504*Data!P501/Data!P500</f>
        <v>344.37447479889607</v>
      </c>
      <c r="G498" s="4">
        <f>$L$2*B498/Data!D$504+$M$2*C498/Data!H$504+$N$2*D498/Data!L$504+$O$2*E498/Data!P$504</f>
        <v>10116.481099331906</v>
      </c>
      <c r="I498" s="4">
        <f t="shared" si="8"/>
        <v>-116.48109933190608</v>
      </c>
    </row>
    <row r="499" spans="1:10">
      <c r="A499" s="1">
        <f>Data!A502</f>
        <v>498</v>
      </c>
      <c r="B499" s="3">
        <f>Data!D$504*Data!D502/Data!D501</f>
        <v>6599.3320471356683</v>
      </c>
      <c r="C499" s="3">
        <f>Data!H$504*Data!H502/Data!H501</f>
        <v>7260.5127014347736</v>
      </c>
      <c r="D499" s="3">
        <f>Data!L$504*Data!L502/Data!L501</f>
        <v>15646.936674799919</v>
      </c>
      <c r="E499" s="3">
        <f>Data!P$504*Data!P502/Data!P501</f>
        <v>350.0979639666545</v>
      </c>
      <c r="G499" s="4">
        <f>$L$2*B499/Data!D$504+$M$2*C499/Data!H$504+$N$2*D499/Data!L$504+$O$2*E499/Data!P$504</f>
        <v>10119.93226986302</v>
      </c>
      <c r="I499" s="4">
        <f t="shared" si="8"/>
        <v>-119.93226986302034</v>
      </c>
    </row>
    <row r="500" spans="1:10">
      <c r="A500" s="1">
        <f>Data!A503</f>
        <v>499</v>
      </c>
      <c r="B500" s="3">
        <f>Data!D$504*Data!D503/Data!D502</f>
        <v>6425.8954650896776</v>
      </c>
      <c r="C500" s="3">
        <f>Data!H$504*Data!H503/Data!H502</f>
        <v>7293.399271906248</v>
      </c>
      <c r="D500" s="3">
        <f>Data!L$504*Data!L503/Data!L502</f>
        <v>15543.889168211845</v>
      </c>
      <c r="E500" s="3">
        <f>Data!P$504*Data!P503/Data!P502</f>
        <v>341.20898778750751</v>
      </c>
      <c r="G500" s="4">
        <f>$L$2*B500/Data!D$504+$M$2*C500/Data!H$504+$N$2*D500/Data!L$504+$O$2*E500/Data!P$504</f>
        <v>9968.1261791811339</v>
      </c>
      <c r="I500" s="4">
        <f t="shared" si="8"/>
        <v>31.873820818866079</v>
      </c>
    </row>
    <row r="501" spans="1:10">
      <c r="A501" s="1">
        <f>Data!A504</f>
        <v>500</v>
      </c>
      <c r="B501" s="3">
        <f>Data!D$504*Data!D504/Data!D503</f>
        <v>6547.0868765912719</v>
      </c>
      <c r="C501" s="3">
        <f>Data!H$504*Data!H504/Data!H503</f>
        <v>7240.7515931766493</v>
      </c>
      <c r="D501" s="3">
        <f>Data!L$504*Data!L504/Data!L503</f>
        <v>15299.711088523207</v>
      </c>
      <c r="E501" s="3">
        <f>Data!P$504*Data!P504/Data!P503</f>
        <v>338.65992619550582</v>
      </c>
      <c r="G501" s="4">
        <f>$L$2*B501/Data!D$504+$M$2*C501/Data!H$504+$N$2*D501/Data!L$504+$O$2*E501/Data!P$504</f>
        <v>9990.3610759193289</v>
      </c>
      <c r="I501" s="4">
        <f t="shared" ref="I501" si="9">10000-G501</f>
        <v>9.6389240806711314</v>
      </c>
    </row>
    <row r="503" spans="1:10">
      <c r="H503" s="4" t="s">
        <v>7</v>
      </c>
      <c r="I503"/>
      <c r="J503" s="4">
        <f>AVERAGE(I2:I500)</f>
        <v>-1.6825235187330245</v>
      </c>
    </row>
    <row r="504" spans="1:10">
      <c r="H504" s="4" t="s">
        <v>8</v>
      </c>
      <c r="I504"/>
      <c r="J504" s="4">
        <f>STDEV(I2:I500)</f>
        <v>120.26550925614937</v>
      </c>
    </row>
    <row r="505" spans="1:10">
      <c r="H505" s="4" t="s">
        <v>9</v>
      </c>
      <c r="I505"/>
      <c r="J505" s="4">
        <f>SKEW(I2:I500)</f>
        <v>1.792123783160779</v>
      </c>
    </row>
    <row r="506" spans="1:10">
      <c r="H506" s="4" t="s">
        <v>10</v>
      </c>
      <c r="I506"/>
      <c r="J506" s="4">
        <f>KURT(I2:I500)</f>
        <v>16.38228037618687</v>
      </c>
    </row>
    <row r="507" spans="1:10">
      <c r="I507"/>
    </row>
    <row r="508" spans="1:10">
      <c r="H508" s="4" t="s">
        <v>18</v>
      </c>
      <c r="I508"/>
      <c r="J508" s="4">
        <f>NORMINV(0.99, J503,J504)</f>
        <v>278.09688825974911</v>
      </c>
    </row>
    <row r="509" spans="1:10">
      <c r="H509" s="4" t="s">
        <v>16</v>
      </c>
      <c r="I509"/>
      <c r="J509" s="6">
        <f>NORMDIST(J508, J503,J504,FALSE)</f>
        <v>2.2161085392065816E-4</v>
      </c>
    </row>
    <row r="510" spans="1:10">
      <c r="H510" s="4" t="s">
        <v>17</v>
      </c>
      <c r="I510"/>
      <c r="J510" s="4">
        <f>(1/J509)*SQRT(0.01*0.99/500)</f>
        <v>20.078976338634121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0"/>
  <sheetViews>
    <sheetView workbookViewId="0">
      <selection activeCell="O9" sqref="O9"/>
    </sheetView>
  </sheetViews>
  <sheetFormatPr defaultRowHeight="14.5"/>
  <cols>
    <col min="1" max="1" width="9.1796875" style="1"/>
    <col min="2" max="2" width="9.54296875" style="4" bestFit="1" customWidth="1"/>
  </cols>
  <sheetData>
    <row r="1" spans="1:5">
      <c r="A1" s="1" t="s">
        <v>1</v>
      </c>
      <c r="B1" s="4" t="s">
        <v>6</v>
      </c>
    </row>
    <row r="2" spans="1:5">
      <c r="A2" s="1">
        <f>Data!A431</f>
        <v>427</v>
      </c>
      <c r="B2" s="4">
        <v>922.48387822290715</v>
      </c>
      <c r="D2">
        <v>0.37759999999999999</v>
      </c>
      <c r="E2">
        <f>D2*B2</f>
        <v>348.32991241696971</v>
      </c>
    </row>
    <row r="3" spans="1:5">
      <c r="A3" s="1">
        <f>Data!A433</f>
        <v>429</v>
      </c>
      <c r="B3" s="4">
        <v>858.4234913003329</v>
      </c>
      <c r="D3">
        <v>0.38140000000000002</v>
      </c>
      <c r="E3">
        <f t="shared" ref="E3:E4" si="0">D3*B3</f>
        <v>327.402719581947</v>
      </c>
    </row>
    <row r="4" spans="1:5">
      <c r="A4" s="1">
        <f>Data!A428</f>
        <v>424</v>
      </c>
      <c r="B4" s="4">
        <v>653.54144430691849</v>
      </c>
      <c r="D4">
        <f>1-D2-D3</f>
        <v>0.24100000000000005</v>
      </c>
      <c r="E4">
        <f t="shared" si="0"/>
        <v>157.50348807796738</v>
      </c>
    </row>
    <row r="5" spans="1:5">
      <c r="A5" s="1">
        <f>Data!A419</f>
        <v>415</v>
      </c>
      <c r="B5" s="4">
        <v>490.21507931686574</v>
      </c>
      <c r="E5">
        <f>SUM(E2:E4)</f>
        <v>833.23612007688416</v>
      </c>
    </row>
    <row r="6" spans="1:5">
      <c r="A6" s="1">
        <f>Data!A486</f>
        <v>482</v>
      </c>
      <c r="B6" s="4">
        <v>422.29106044605214</v>
      </c>
      <c r="D6" s="4">
        <f>AVERAGE(B2:B6)</f>
        <v>669.39099071861529</v>
      </c>
    </row>
    <row r="7" spans="1:5">
      <c r="A7" s="1">
        <f>Data!A444</f>
        <v>440</v>
      </c>
      <c r="B7" s="4">
        <v>362.73347807723985</v>
      </c>
    </row>
    <row r="8" spans="1:5">
      <c r="A8" s="1">
        <f>Data!A430</f>
        <v>426</v>
      </c>
      <c r="B8" s="4">
        <v>360.53233547378113</v>
      </c>
    </row>
    <row r="9" spans="1:5">
      <c r="A9" s="1">
        <f>Data!A435</f>
        <v>431</v>
      </c>
      <c r="B9" s="4">
        <v>353.78779650334945</v>
      </c>
    </row>
    <row r="10" spans="1:5">
      <c r="A10" s="1">
        <f>Data!A421</f>
        <v>417</v>
      </c>
      <c r="B10" s="4">
        <v>323.50515897378864</v>
      </c>
    </row>
    <row r="11" spans="1:5">
      <c r="A11" s="1">
        <f>Data!A437</f>
        <v>433</v>
      </c>
      <c r="B11" s="4">
        <v>305.21602437134425</v>
      </c>
    </row>
    <row r="12" spans="1:5">
      <c r="A12" s="1">
        <f>Data!A456</f>
        <v>452</v>
      </c>
      <c r="B12" s="4">
        <v>245.15090276838419</v>
      </c>
    </row>
    <row r="13" spans="1:5">
      <c r="A13" s="1">
        <f>Data!A422</f>
        <v>418</v>
      </c>
      <c r="B13" s="4">
        <v>241.56065954598853</v>
      </c>
    </row>
    <row r="14" spans="1:5">
      <c r="A14" s="1">
        <f>Data!A144</f>
        <v>140</v>
      </c>
      <c r="B14" s="4">
        <v>231.26868496474708</v>
      </c>
    </row>
    <row r="15" spans="1:5">
      <c r="A15" s="1">
        <f>Data!A293</f>
        <v>289</v>
      </c>
      <c r="B15" s="4">
        <v>230.62586024103075</v>
      </c>
    </row>
    <row r="16" spans="1:5">
      <c r="A16" s="1">
        <f>Data!A156</f>
        <v>152</v>
      </c>
      <c r="B16" s="4">
        <v>229.68294285308184</v>
      </c>
    </row>
    <row r="17" spans="1:2">
      <c r="A17" s="1">
        <f>Data!A427</f>
        <v>423</v>
      </c>
      <c r="B17" s="4">
        <v>217.42240580794896</v>
      </c>
    </row>
    <row r="18" spans="1:2">
      <c r="A18" s="1">
        <f>Data!A107</f>
        <v>103</v>
      </c>
      <c r="B18" s="4">
        <v>209.18408386879673</v>
      </c>
    </row>
    <row r="19" spans="1:2">
      <c r="A19" s="1">
        <f>Data!A452</f>
        <v>448</v>
      </c>
      <c r="B19" s="4">
        <v>200.91982130245196</v>
      </c>
    </row>
    <row r="20" spans="1:2">
      <c r="A20" s="1">
        <f>Data!A330</f>
        <v>326</v>
      </c>
      <c r="B20" s="4">
        <v>197.9104799298475</v>
      </c>
    </row>
    <row r="21" spans="1:2">
      <c r="A21" s="1">
        <f>Data!A401</f>
        <v>397</v>
      </c>
      <c r="B21" s="4">
        <v>178.35245621462673</v>
      </c>
    </row>
    <row r="22" spans="1:2">
      <c r="A22" s="1">
        <f>Data!A143</f>
        <v>139</v>
      </c>
      <c r="B22" s="4">
        <v>176.82592003823993</v>
      </c>
    </row>
    <row r="23" spans="1:2">
      <c r="A23" s="1">
        <f>Data!A495</f>
        <v>491</v>
      </c>
      <c r="B23" s="4">
        <v>174.8526210894961</v>
      </c>
    </row>
    <row r="24" spans="1:2">
      <c r="A24" s="1">
        <f>Data!A115</f>
        <v>111</v>
      </c>
      <c r="B24" s="4">
        <v>171.31583582072381</v>
      </c>
    </row>
    <row r="25" spans="1:2">
      <c r="A25" s="1">
        <f>Data!A299</f>
        <v>295</v>
      </c>
      <c r="B25" s="4">
        <v>170.82909819914494</v>
      </c>
    </row>
    <row r="26" spans="1:2">
      <c r="A26" s="1">
        <f>Data!A154</f>
        <v>150</v>
      </c>
      <c r="B26" s="4">
        <v>163.6203363713048</v>
      </c>
    </row>
    <row r="27" spans="1:2">
      <c r="A27" s="1">
        <f>Data!A436</f>
        <v>432</v>
      </c>
      <c r="B27" s="4">
        <v>156.4578784279438</v>
      </c>
    </row>
    <row r="28" spans="1:2">
      <c r="A28" s="1">
        <f>Data!A463</f>
        <v>459</v>
      </c>
      <c r="B28" s="4">
        <v>155.78805690035733</v>
      </c>
    </row>
    <row r="29" spans="1:2">
      <c r="A29" s="1">
        <f>Data!A150</f>
        <v>146</v>
      </c>
      <c r="B29" s="4">
        <v>150.97213995894163</v>
      </c>
    </row>
    <row r="30" spans="1:2">
      <c r="A30" s="1">
        <f>Data!A106</f>
        <v>102</v>
      </c>
      <c r="B30" s="4">
        <v>147.52878759981104</v>
      </c>
    </row>
    <row r="31" spans="1:2">
      <c r="A31" s="1">
        <f>Data!A426</f>
        <v>422</v>
      </c>
      <c r="B31" s="4">
        <v>144.78200119214125</v>
      </c>
    </row>
    <row r="32" spans="1:2">
      <c r="A32" s="1">
        <f>Data!A292</f>
        <v>288</v>
      </c>
      <c r="B32" s="4">
        <v>142.7516160874311</v>
      </c>
    </row>
    <row r="33" spans="1:2">
      <c r="A33" s="1">
        <f>Data!A244</f>
        <v>240</v>
      </c>
      <c r="B33" s="4">
        <v>137.63995456165503</v>
      </c>
    </row>
    <row r="34" spans="1:2">
      <c r="A34" s="1">
        <f>Data!A71</f>
        <v>67</v>
      </c>
      <c r="B34" s="4">
        <v>135.56560947760408</v>
      </c>
    </row>
    <row r="35" spans="1:2">
      <c r="A35" s="1">
        <f>Data!A236</f>
        <v>232</v>
      </c>
      <c r="B35" s="4">
        <v>134.94824996826537</v>
      </c>
    </row>
    <row r="36" spans="1:2">
      <c r="A36" s="1">
        <f>Data!A17</f>
        <v>13</v>
      </c>
      <c r="B36" s="4">
        <v>131.88357026141239</v>
      </c>
    </row>
    <row r="37" spans="1:2">
      <c r="A37" s="1">
        <f>Data!A135</f>
        <v>131</v>
      </c>
      <c r="B37" s="4">
        <v>131.55483937477402</v>
      </c>
    </row>
    <row r="38" spans="1:2">
      <c r="A38" s="1">
        <f>Data!A118</f>
        <v>114</v>
      </c>
      <c r="B38" s="4">
        <v>127.6573509419577</v>
      </c>
    </row>
    <row r="39" spans="1:2">
      <c r="A39" s="1">
        <f>Data!A129</f>
        <v>125</v>
      </c>
      <c r="B39" s="4">
        <v>125.18251814011819</v>
      </c>
    </row>
    <row r="40" spans="1:2">
      <c r="A40" s="1">
        <f>Data!A466</f>
        <v>462</v>
      </c>
      <c r="B40" s="4">
        <v>124.74234525322936</v>
      </c>
    </row>
    <row r="41" spans="1:2">
      <c r="A41" s="1">
        <f>Data!A467</f>
        <v>463</v>
      </c>
      <c r="B41" s="4">
        <v>119.61486988408433</v>
      </c>
    </row>
    <row r="42" spans="1:2">
      <c r="A42" s="1">
        <f>Data!A247</f>
        <v>243</v>
      </c>
      <c r="B42" s="4">
        <v>116.13573150611592</v>
      </c>
    </row>
    <row r="43" spans="1:2">
      <c r="A43" s="1">
        <f>Data!A465</f>
        <v>461</v>
      </c>
      <c r="B43" s="4">
        <v>116.01864353971541</v>
      </c>
    </row>
    <row r="44" spans="1:2">
      <c r="A44" s="1">
        <f>Data!A249</f>
        <v>245</v>
      </c>
      <c r="B44" s="4">
        <v>115.12415202450393</v>
      </c>
    </row>
    <row r="45" spans="1:2">
      <c r="A45" s="1">
        <f>Data!A68</f>
        <v>64</v>
      </c>
      <c r="B45" s="4">
        <v>115.03104963381702</v>
      </c>
    </row>
    <row r="46" spans="1:2">
      <c r="A46" s="1">
        <f>Data!A151</f>
        <v>147</v>
      </c>
      <c r="B46" s="4">
        <v>112.01991050502147</v>
      </c>
    </row>
    <row r="47" spans="1:2">
      <c r="A47" s="1">
        <f>Data!A103</f>
        <v>99</v>
      </c>
      <c r="B47" s="4">
        <v>111.81802861020333</v>
      </c>
    </row>
    <row r="48" spans="1:2">
      <c r="A48" s="1">
        <f>Data!A109</f>
        <v>105</v>
      </c>
      <c r="B48" s="4">
        <v>110.09493587338511</v>
      </c>
    </row>
    <row r="49" spans="1:2">
      <c r="A49" s="1">
        <f>Data!A209</f>
        <v>205</v>
      </c>
      <c r="B49" s="4">
        <v>108.43093817369117</v>
      </c>
    </row>
    <row r="50" spans="1:2">
      <c r="A50" s="1">
        <f>Data!A418</f>
        <v>414</v>
      </c>
      <c r="B50" s="4">
        <v>107.42369317915109</v>
      </c>
    </row>
    <row r="51" spans="1:2">
      <c r="A51" s="1">
        <f>Data!A128</f>
        <v>124</v>
      </c>
      <c r="B51" s="4">
        <v>107.39615477238112</v>
      </c>
    </row>
    <row r="52" spans="1:2">
      <c r="A52" s="1">
        <f>Data!A200</f>
        <v>196</v>
      </c>
      <c r="B52" s="4">
        <v>106.3399616327988</v>
      </c>
    </row>
    <row r="53" spans="1:2">
      <c r="A53" s="1">
        <f>Data!A47</f>
        <v>43</v>
      </c>
      <c r="B53" s="4">
        <v>105.6066056100226</v>
      </c>
    </row>
    <row r="54" spans="1:2">
      <c r="A54" s="1">
        <f>Data!A112</f>
        <v>108</v>
      </c>
      <c r="B54" s="4">
        <v>105.15710428752936</v>
      </c>
    </row>
    <row r="55" spans="1:2">
      <c r="A55" s="1">
        <f>Data!A232</f>
        <v>228</v>
      </c>
      <c r="B55" s="4">
        <v>102.65391840742814</v>
      </c>
    </row>
    <row r="56" spans="1:2">
      <c r="A56" s="1">
        <f>Data!A36</f>
        <v>32</v>
      </c>
      <c r="B56" s="4">
        <v>100.64665660223363</v>
      </c>
    </row>
    <row r="57" spans="1:2">
      <c r="A57" s="1">
        <f>Data!A181</f>
        <v>177</v>
      </c>
      <c r="B57" s="4">
        <v>98.717541908805288</v>
      </c>
    </row>
    <row r="58" spans="1:2">
      <c r="A58" s="1">
        <f>Data!A116</f>
        <v>112</v>
      </c>
      <c r="B58" s="4">
        <v>97.982641698337829</v>
      </c>
    </row>
    <row r="59" spans="1:2">
      <c r="A59" s="1">
        <f>Data!A446</f>
        <v>442</v>
      </c>
      <c r="B59" s="4">
        <v>95.150592182462788</v>
      </c>
    </row>
    <row r="60" spans="1:2">
      <c r="A60" s="1">
        <f>Data!A290</f>
        <v>286</v>
      </c>
      <c r="B60" s="4">
        <v>92.522674496012769</v>
      </c>
    </row>
    <row r="61" spans="1:2">
      <c r="A61" s="1">
        <f>Data!A69</f>
        <v>65</v>
      </c>
      <c r="B61" s="4">
        <v>92.057921846144382</v>
      </c>
    </row>
    <row r="62" spans="1:2">
      <c r="A62" s="1">
        <f>Data!A488</f>
        <v>484</v>
      </c>
      <c r="B62" s="4">
        <v>89.81867099423107</v>
      </c>
    </row>
    <row r="63" spans="1:2">
      <c r="A63" s="1">
        <f>Data!A370</f>
        <v>366</v>
      </c>
      <c r="B63" s="4">
        <v>86.899708453089261</v>
      </c>
    </row>
    <row r="64" spans="1:2">
      <c r="A64" s="1">
        <f>Data!A415</f>
        <v>411</v>
      </c>
      <c r="B64" s="4">
        <v>86.026366271158622</v>
      </c>
    </row>
    <row r="65" spans="1:2">
      <c r="A65" s="1">
        <f>Data!A84</f>
        <v>80</v>
      </c>
      <c r="B65" s="4">
        <v>80.539062637399184</v>
      </c>
    </row>
    <row r="66" spans="1:2">
      <c r="A66" s="1">
        <f>Data!A306</f>
        <v>302</v>
      </c>
      <c r="B66" s="4">
        <v>79.397219414920983</v>
      </c>
    </row>
    <row r="67" spans="1:2">
      <c r="A67" s="1">
        <f>Data!A169</f>
        <v>165</v>
      </c>
      <c r="B67" s="4">
        <v>79.277515807767486</v>
      </c>
    </row>
    <row r="68" spans="1:2">
      <c r="A68" s="1">
        <f>Data!A130</f>
        <v>126</v>
      </c>
      <c r="B68" s="4">
        <v>78.238378778087281</v>
      </c>
    </row>
    <row r="69" spans="1:2">
      <c r="A69" s="1">
        <f>Data!A329</f>
        <v>325</v>
      </c>
      <c r="B69" s="4">
        <v>78.062322326477442</v>
      </c>
    </row>
    <row r="70" spans="1:2">
      <c r="A70" s="1">
        <f>Data!A397</f>
        <v>393</v>
      </c>
      <c r="B70" s="4">
        <v>78.001922319946971</v>
      </c>
    </row>
    <row r="71" spans="1:2">
      <c r="A71" s="1">
        <f>Data!A324</f>
        <v>320</v>
      </c>
      <c r="B71" s="4">
        <v>77.869319496350727</v>
      </c>
    </row>
    <row r="72" spans="1:2">
      <c r="A72" s="1">
        <f>Data!A280</f>
        <v>276</v>
      </c>
      <c r="B72" s="4">
        <v>77.404136405075405</v>
      </c>
    </row>
    <row r="73" spans="1:2">
      <c r="A73" s="1">
        <f>Data!A405</f>
        <v>401</v>
      </c>
      <c r="B73" s="4">
        <v>77.111799547632472</v>
      </c>
    </row>
    <row r="74" spans="1:2">
      <c r="A74" s="1">
        <f>Data!A484</f>
        <v>480</v>
      </c>
      <c r="B74" s="4">
        <v>76.211053286939205</v>
      </c>
    </row>
    <row r="75" spans="1:2">
      <c r="A75" s="1">
        <f>Data!A404</f>
        <v>400</v>
      </c>
      <c r="B75" s="4">
        <v>75.380335918182027</v>
      </c>
    </row>
    <row r="76" spans="1:2">
      <c r="A76" s="1">
        <f>Data!A32</f>
        <v>28</v>
      </c>
      <c r="B76" s="4">
        <v>75.30117579414582</v>
      </c>
    </row>
    <row r="77" spans="1:2">
      <c r="A77" s="1">
        <f>Data!A241</f>
        <v>237</v>
      </c>
      <c r="B77" s="4">
        <v>73.046889000830561</v>
      </c>
    </row>
    <row r="78" spans="1:2">
      <c r="A78" s="1">
        <f>Data!A274</f>
        <v>270</v>
      </c>
      <c r="B78" s="4">
        <v>71.72352303430489</v>
      </c>
    </row>
    <row r="79" spans="1:2">
      <c r="A79" s="1">
        <f>Data!A334</f>
        <v>330</v>
      </c>
      <c r="B79" s="4">
        <v>71.519767365538428</v>
      </c>
    </row>
    <row r="80" spans="1:2">
      <c r="A80" s="1">
        <f>Data!A473</f>
        <v>469</v>
      </c>
      <c r="B80" s="4">
        <v>70.589099641136272</v>
      </c>
    </row>
    <row r="81" spans="1:2">
      <c r="A81" s="1">
        <f>Data!A105</f>
        <v>101</v>
      </c>
      <c r="B81" s="4">
        <v>67.736010010352402</v>
      </c>
    </row>
    <row r="82" spans="1:2">
      <c r="A82" s="1">
        <f>Data!A83</f>
        <v>79</v>
      </c>
      <c r="B82" s="4">
        <v>67.732758018217282</v>
      </c>
    </row>
    <row r="83" spans="1:2">
      <c r="A83" s="1">
        <f>Data!A424</f>
        <v>420</v>
      </c>
      <c r="B83" s="4">
        <v>67.672926742863638</v>
      </c>
    </row>
    <row r="84" spans="1:2">
      <c r="A84" s="1">
        <f>Data!A362</f>
        <v>358</v>
      </c>
      <c r="B84" s="4">
        <v>65.692339157543756</v>
      </c>
    </row>
    <row r="85" spans="1:2">
      <c r="A85" s="1">
        <f>Data!A234</f>
        <v>230</v>
      </c>
      <c r="B85" s="4">
        <v>63.050292613790589</v>
      </c>
    </row>
    <row r="86" spans="1:2">
      <c r="A86" s="1">
        <f>Data!A155</f>
        <v>151</v>
      </c>
      <c r="B86" s="4">
        <v>62.968509472026199</v>
      </c>
    </row>
    <row r="87" spans="1:2">
      <c r="A87" s="1">
        <f>Data!A410</f>
        <v>406</v>
      </c>
      <c r="B87" s="4">
        <v>62.517828793714216</v>
      </c>
    </row>
    <row r="88" spans="1:2">
      <c r="A88" s="1">
        <f>Data!A369</f>
        <v>365</v>
      </c>
      <c r="B88" s="4">
        <v>61.945786910486277</v>
      </c>
    </row>
    <row r="89" spans="1:2">
      <c r="A89" s="1">
        <f>Data!A210</f>
        <v>206</v>
      </c>
      <c r="B89" s="4">
        <v>61.423475312738447</v>
      </c>
    </row>
    <row r="90" spans="1:2">
      <c r="A90" s="1">
        <f>Data!A30</f>
        <v>26</v>
      </c>
      <c r="B90" s="4">
        <v>60.701951184119025</v>
      </c>
    </row>
    <row r="91" spans="1:2">
      <c r="A91" s="1">
        <f>Data!A266</f>
        <v>262</v>
      </c>
      <c r="B91" s="4">
        <v>59.758754508922721</v>
      </c>
    </row>
    <row r="92" spans="1:2">
      <c r="A92" s="1">
        <f>Data!A496</f>
        <v>492</v>
      </c>
      <c r="B92" s="4">
        <v>59.291828206849459</v>
      </c>
    </row>
    <row r="93" spans="1:2">
      <c r="A93" s="1">
        <f>Data!A133</f>
        <v>129</v>
      </c>
      <c r="B93" s="4">
        <v>57.705896890916847</v>
      </c>
    </row>
    <row r="94" spans="1:2">
      <c r="A94" s="1">
        <f>Data!A15</f>
        <v>11</v>
      </c>
      <c r="B94" s="4">
        <v>57.691784433534849</v>
      </c>
    </row>
    <row r="95" spans="1:2">
      <c r="A95" s="1">
        <f>Data!A291</f>
        <v>287</v>
      </c>
      <c r="B95" s="4">
        <v>56.793022040688811</v>
      </c>
    </row>
    <row r="96" spans="1:2">
      <c r="A96" s="1">
        <f>Data!A420</f>
        <v>416</v>
      </c>
      <c r="B96" s="4">
        <v>56.287265627875968</v>
      </c>
    </row>
    <row r="97" spans="1:2">
      <c r="A97" s="1">
        <f>Data!A38</f>
        <v>34</v>
      </c>
      <c r="B97" s="4">
        <v>54.169328337531624</v>
      </c>
    </row>
    <row r="98" spans="1:2">
      <c r="A98" s="1">
        <f>Data!A153</f>
        <v>149</v>
      </c>
      <c r="B98" s="4">
        <v>52.92711939108267</v>
      </c>
    </row>
    <row r="99" spans="1:2">
      <c r="A99" s="1">
        <f>Data!A104</f>
        <v>100</v>
      </c>
      <c r="B99" s="4">
        <v>52.080983305442714</v>
      </c>
    </row>
    <row r="100" spans="1:2">
      <c r="A100" s="1">
        <f>Data!A14</f>
        <v>10</v>
      </c>
      <c r="B100" s="4">
        <v>51.518716144721111</v>
      </c>
    </row>
    <row r="101" spans="1:2">
      <c r="A101" s="1">
        <f>Data!A146</f>
        <v>142</v>
      </c>
      <c r="B101" s="4">
        <v>51.225566615679782</v>
      </c>
    </row>
    <row r="102" spans="1:2">
      <c r="A102" s="1">
        <f>Data!A173</f>
        <v>169</v>
      </c>
      <c r="B102" s="4">
        <v>51.071001159396474</v>
      </c>
    </row>
    <row r="103" spans="1:2">
      <c r="A103" s="1">
        <f>Data!A199</f>
        <v>195</v>
      </c>
      <c r="B103" s="4">
        <v>50.599980775947188</v>
      </c>
    </row>
    <row r="104" spans="1:2">
      <c r="A104" s="1">
        <f>Data!A152</f>
        <v>148</v>
      </c>
      <c r="B104" s="4">
        <v>49.597974248228638</v>
      </c>
    </row>
    <row r="105" spans="1:2">
      <c r="A105" s="1">
        <f>Data!A34</f>
        <v>30</v>
      </c>
      <c r="B105" s="4">
        <v>48.930008611849189</v>
      </c>
    </row>
    <row r="106" spans="1:2">
      <c r="A106" s="1">
        <f>Data!A182</f>
        <v>178</v>
      </c>
      <c r="B106" s="4">
        <v>48.280751788275666</v>
      </c>
    </row>
    <row r="107" spans="1:2">
      <c r="A107" s="1">
        <f>Data!A147</f>
        <v>143</v>
      </c>
      <c r="B107" s="4">
        <v>47.048877251969316</v>
      </c>
    </row>
    <row r="108" spans="1:2">
      <c r="A108" s="1">
        <f>Data!A311</f>
        <v>307</v>
      </c>
      <c r="B108" s="4">
        <v>46.348058354484237</v>
      </c>
    </row>
    <row r="109" spans="1:2">
      <c r="A109" s="1">
        <f>Data!A368</f>
        <v>364</v>
      </c>
      <c r="B109" s="4">
        <v>46.1314320678066</v>
      </c>
    </row>
    <row r="110" spans="1:2">
      <c r="A110" s="1">
        <f>Data!A355</f>
        <v>351</v>
      </c>
      <c r="B110" s="4">
        <v>44.377442909992169</v>
      </c>
    </row>
    <row r="111" spans="1:2">
      <c r="A111" s="1">
        <f>Data!A413</f>
        <v>409</v>
      </c>
      <c r="B111" s="4">
        <v>43.830104060210942</v>
      </c>
    </row>
    <row r="112" spans="1:2">
      <c r="A112" s="1">
        <f>Data!A453</f>
        <v>449</v>
      </c>
      <c r="B112" s="4">
        <v>42.725719556025069</v>
      </c>
    </row>
    <row r="113" spans="1:2">
      <c r="A113" s="1">
        <f>Data!A233</f>
        <v>229</v>
      </c>
      <c r="B113" s="4">
        <v>41.328329620071599</v>
      </c>
    </row>
    <row r="114" spans="1:2">
      <c r="A114" s="1">
        <f>Data!A86</f>
        <v>82</v>
      </c>
      <c r="B114" s="4">
        <v>40.071812929547377</v>
      </c>
    </row>
    <row r="115" spans="1:2">
      <c r="A115" s="1">
        <f>Data!A455</f>
        <v>451</v>
      </c>
      <c r="B115" s="4">
        <v>39.9213496877328</v>
      </c>
    </row>
    <row r="116" spans="1:2">
      <c r="A116" s="1">
        <f>Data!A113</f>
        <v>109</v>
      </c>
      <c r="B116" s="4">
        <v>38.803931030506646</v>
      </c>
    </row>
    <row r="117" spans="1:2">
      <c r="A117" s="1">
        <f>Data!A31</f>
        <v>27</v>
      </c>
      <c r="B117" s="4">
        <v>38.271860643471882</v>
      </c>
    </row>
    <row r="118" spans="1:2">
      <c r="A118" s="1">
        <f>Data!A381</f>
        <v>377</v>
      </c>
      <c r="B118" s="4">
        <v>38.2448295042268</v>
      </c>
    </row>
    <row r="119" spans="1:2">
      <c r="A119" s="1">
        <f>Data!A62</f>
        <v>58</v>
      </c>
      <c r="B119" s="4">
        <v>37.394848483381793</v>
      </c>
    </row>
    <row r="120" spans="1:2">
      <c r="A120" s="1">
        <f>Data!A491</f>
        <v>487</v>
      </c>
      <c r="B120" s="4">
        <v>36.898095102267689</v>
      </c>
    </row>
    <row r="121" spans="1:2">
      <c r="A121" s="1">
        <f>Data!A298</f>
        <v>294</v>
      </c>
      <c r="B121" s="4">
        <v>36.751586182206665</v>
      </c>
    </row>
    <row r="122" spans="1:2">
      <c r="A122" s="1">
        <f>Data!A82</f>
        <v>78</v>
      </c>
      <c r="B122" s="4">
        <v>36.630239477022769</v>
      </c>
    </row>
    <row r="123" spans="1:2">
      <c r="A123" s="1">
        <f>Data!A8</f>
        <v>4</v>
      </c>
      <c r="B123" s="4">
        <v>36.534921528040286</v>
      </c>
    </row>
    <row r="124" spans="1:2">
      <c r="A124" s="1">
        <f>Data!A59</f>
        <v>55</v>
      </c>
      <c r="B124" s="4">
        <v>36.468493193593531</v>
      </c>
    </row>
    <row r="125" spans="1:2">
      <c r="A125" s="1">
        <f>Data!A300</f>
        <v>296</v>
      </c>
      <c r="B125" s="4">
        <v>35.2842632943848</v>
      </c>
    </row>
    <row r="126" spans="1:2">
      <c r="A126" s="1">
        <f>Data!A145</f>
        <v>141</v>
      </c>
      <c r="B126" s="4">
        <v>34.828028737374552</v>
      </c>
    </row>
    <row r="127" spans="1:2">
      <c r="A127" s="1">
        <f>Data!A58</f>
        <v>54</v>
      </c>
      <c r="B127" s="4">
        <v>34.802766491809962</v>
      </c>
    </row>
    <row r="128" spans="1:2">
      <c r="A128" s="1">
        <f>Data!A375</f>
        <v>371</v>
      </c>
      <c r="B128" s="4">
        <v>34.603782218107881</v>
      </c>
    </row>
    <row r="129" spans="1:2">
      <c r="A129" s="1">
        <f>Data!A303</f>
        <v>299</v>
      </c>
      <c r="B129" s="4">
        <v>34.508736101106479</v>
      </c>
    </row>
    <row r="130" spans="1:2">
      <c r="A130" s="1">
        <f>Data!A41</f>
        <v>37</v>
      </c>
      <c r="B130" s="4">
        <v>33.931128569933207</v>
      </c>
    </row>
    <row r="131" spans="1:2">
      <c r="A131" s="1">
        <f>Data!A117</f>
        <v>113</v>
      </c>
      <c r="B131" s="4">
        <v>33.690093163479105</v>
      </c>
    </row>
    <row r="132" spans="1:2">
      <c r="A132" s="1">
        <f>Data!A331</f>
        <v>327</v>
      </c>
      <c r="B132" s="4">
        <v>33.558125734512942</v>
      </c>
    </row>
    <row r="133" spans="1:2">
      <c r="A133" s="1">
        <f>Data!A42</f>
        <v>38</v>
      </c>
      <c r="B133" s="4">
        <v>33.453740204324276</v>
      </c>
    </row>
    <row r="134" spans="1:2">
      <c r="A134" s="1">
        <f>Data!A257</f>
        <v>253</v>
      </c>
      <c r="B134" s="4">
        <v>33.440727427057936</v>
      </c>
    </row>
    <row r="135" spans="1:2">
      <c r="A135" s="1">
        <f>Data!A485</f>
        <v>481</v>
      </c>
      <c r="B135" s="4">
        <v>33.203643077647939</v>
      </c>
    </row>
    <row r="136" spans="1:2">
      <c r="A136" s="1">
        <f>Data!A390</f>
        <v>386</v>
      </c>
      <c r="B136" s="4">
        <v>32.911472113635682</v>
      </c>
    </row>
    <row r="137" spans="1:2">
      <c r="A137" s="1">
        <f>Data!A61</f>
        <v>57</v>
      </c>
      <c r="B137" s="4">
        <v>32.537888065304287</v>
      </c>
    </row>
    <row r="138" spans="1:2">
      <c r="A138" s="1">
        <f>Data!A487</f>
        <v>483</v>
      </c>
      <c r="B138" s="4">
        <v>32.39898121031365</v>
      </c>
    </row>
    <row r="139" spans="1:2">
      <c r="A139" s="1">
        <f>Data!A354</f>
        <v>350</v>
      </c>
      <c r="B139" s="4">
        <v>31.982695723985671</v>
      </c>
    </row>
    <row r="140" spans="1:2">
      <c r="A140" s="1">
        <f>Data!A503</f>
        <v>499</v>
      </c>
      <c r="B140" s="4">
        <v>31.873820818866079</v>
      </c>
    </row>
    <row r="141" spans="1:2">
      <c r="A141" s="1">
        <f>Data!A281</f>
        <v>277</v>
      </c>
      <c r="B141" s="4">
        <v>31.276238391048537</v>
      </c>
    </row>
    <row r="142" spans="1:2">
      <c r="A142" s="1">
        <f>Data!A387</f>
        <v>383</v>
      </c>
      <c r="B142" s="4">
        <v>30.946623721105425</v>
      </c>
    </row>
    <row r="143" spans="1:2">
      <c r="A143" s="1">
        <f>Data!A198</f>
        <v>194</v>
      </c>
      <c r="B143" s="4">
        <v>30.586018291047367</v>
      </c>
    </row>
    <row r="144" spans="1:2">
      <c r="A144" s="1">
        <f>Data!A230</f>
        <v>226</v>
      </c>
      <c r="B144" s="4">
        <v>30.332415836113796</v>
      </c>
    </row>
    <row r="145" spans="1:2">
      <c r="A145" s="1">
        <f>Data!A99</f>
        <v>95</v>
      </c>
      <c r="B145" s="4">
        <v>30.110230227701322</v>
      </c>
    </row>
    <row r="146" spans="1:2">
      <c r="A146" s="1">
        <f>Data!A231</f>
        <v>227</v>
      </c>
      <c r="B146" s="4">
        <v>30.039690937621344</v>
      </c>
    </row>
    <row r="147" spans="1:2">
      <c r="A147" s="1">
        <f>Data!A417</f>
        <v>413</v>
      </c>
      <c r="B147" s="4">
        <v>29.69476393691366</v>
      </c>
    </row>
    <row r="148" spans="1:2">
      <c r="A148" s="1">
        <f>Data!A357</f>
        <v>353</v>
      </c>
      <c r="B148" s="4">
        <v>29.691959719113584</v>
      </c>
    </row>
    <row r="149" spans="1:2">
      <c r="A149" s="1">
        <f>Data!A305</f>
        <v>301</v>
      </c>
      <c r="B149" s="4">
        <v>29.201824293273603</v>
      </c>
    </row>
    <row r="150" spans="1:2">
      <c r="A150" s="1">
        <f>Data!A400</f>
        <v>396</v>
      </c>
      <c r="B150" s="4">
        <v>29.040533040009905</v>
      </c>
    </row>
    <row r="151" spans="1:2">
      <c r="A151" s="1">
        <f>Data!A53</f>
        <v>49</v>
      </c>
      <c r="B151" s="4">
        <v>28.26466045133202</v>
      </c>
    </row>
    <row r="152" spans="1:2">
      <c r="A152" s="1">
        <f>Data!A194</f>
        <v>190</v>
      </c>
      <c r="B152" s="4">
        <v>27.922241899706933</v>
      </c>
    </row>
    <row r="153" spans="1:2">
      <c r="A153" s="1">
        <f>Data!A363</f>
        <v>359</v>
      </c>
      <c r="B153" s="4">
        <v>26.743803197892703</v>
      </c>
    </row>
    <row r="154" spans="1:2">
      <c r="A154" s="1">
        <f>Data!A212</f>
        <v>208</v>
      </c>
      <c r="B154" s="4">
        <v>24.822002197955953</v>
      </c>
    </row>
    <row r="155" spans="1:2">
      <c r="A155" s="1">
        <f>Data!A189</f>
        <v>185</v>
      </c>
      <c r="B155" s="4">
        <v>24.402018564596801</v>
      </c>
    </row>
    <row r="156" spans="1:2">
      <c r="A156" s="1">
        <f>Data!A192</f>
        <v>188</v>
      </c>
      <c r="B156" s="4">
        <v>24.308517323455817</v>
      </c>
    </row>
    <row r="157" spans="1:2">
      <c r="A157" s="1">
        <f>Data!A124</f>
        <v>120</v>
      </c>
      <c r="B157" s="4">
        <v>23.134659401683166</v>
      </c>
    </row>
    <row r="158" spans="1:2">
      <c r="A158" s="1">
        <f>Data!A492</f>
        <v>488</v>
      </c>
      <c r="B158" s="4">
        <v>22.924776774478232</v>
      </c>
    </row>
    <row r="159" spans="1:2">
      <c r="A159" s="1">
        <f>Data!A289</f>
        <v>285</v>
      </c>
      <c r="B159" s="4">
        <v>22.032923657328865</v>
      </c>
    </row>
    <row r="160" spans="1:2">
      <c r="A160" s="1">
        <f>Data!A85</f>
        <v>81</v>
      </c>
      <c r="B160" s="4">
        <v>21.878556556559488</v>
      </c>
    </row>
    <row r="161" spans="1:2">
      <c r="A161" s="1">
        <f>Data!A28</f>
        <v>24</v>
      </c>
      <c r="B161" s="4">
        <v>21.585990333589507</v>
      </c>
    </row>
    <row r="162" spans="1:2">
      <c r="A162" s="1">
        <f>Data!A96</f>
        <v>92</v>
      </c>
      <c r="B162" s="4">
        <v>20.936631638447579</v>
      </c>
    </row>
    <row r="163" spans="1:2">
      <c r="A163" s="1">
        <f>Data!A326</f>
        <v>322</v>
      </c>
      <c r="B163" s="4">
        <v>19.596290314962971</v>
      </c>
    </row>
    <row r="164" spans="1:2">
      <c r="A164" s="1">
        <f>Data!A101</f>
        <v>97</v>
      </c>
      <c r="B164" s="4">
        <v>19.205850314658164</v>
      </c>
    </row>
    <row r="165" spans="1:2">
      <c r="A165" s="1">
        <f>Data!A497</f>
        <v>493</v>
      </c>
      <c r="B165" s="4">
        <v>19.040860165849153</v>
      </c>
    </row>
    <row r="166" spans="1:2">
      <c r="A166" s="1">
        <f>Data!A399</f>
        <v>395</v>
      </c>
      <c r="B166" s="4">
        <v>18.952649234637647</v>
      </c>
    </row>
    <row r="167" spans="1:2">
      <c r="A167" s="1">
        <f>Data!A472</f>
        <v>468</v>
      </c>
      <c r="B167" s="4">
        <v>18.87627321945547</v>
      </c>
    </row>
    <row r="168" spans="1:2">
      <c r="A168" s="1">
        <f>Data!A477</f>
        <v>473</v>
      </c>
      <c r="B168" s="4">
        <v>18.492134008392895</v>
      </c>
    </row>
    <row r="169" spans="1:2">
      <c r="A169" s="1">
        <f>Data!A260</f>
        <v>256</v>
      </c>
      <c r="B169" s="4">
        <v>18.115160809735244</v>
      </c>
    </row>
    <row r="170" spans="1:2">
      <c r="A170" s="1">
        <f>Data!A213</f>
        <v>209</v>
      </c>
      <c r="B170" s="4">
        <v>17.698015638548895</v>
      </c>
    </row>
    <row r="171" spans="1:2">
      <c r="A171" s="1">
        <f>Data!A441</f>
        <v>437</v>
      </c>
      <c r="B171" s="4">
        <v>17.488857622067371</v>
      </c>
    </row>
    <row r="172" spans="1:2">
      <c r="A172" s="1">
        <f>Data!A295</f>
        <v>291</v>
      </c>
      <c r="B172" s="4">
        <v>17.29268698458327</v>
      </c>
    </row>
    <row r="173" spans="1:2">
      <c r="A173" s="1">
        <f>Data!A197</f>
        <v>193</v>
      </c>
      <c r="B173" s="4">
        <v>16.918360705611121</v>
      </c>
    </row>
    <row r="174" spans="1:2">
      <c r="A174" s="1">
        <f>Data!A315</f>
        <v>311</v>
      </c>
      <c r="B174" s="4">
        <v>16.2467673242827</v>
      </c>
    </row>
    <row r="175" spans="1:2">
      <c r="A175" s="1">
        <f>Data!A500</f>
        <v>496</v>
      </c>
      <c r="B175" s="4">
        <v>16.143704264470216</v>
      </c>
    </row>
    <row r="176" spans="1:2">
      <c r="A176" s="1">
        <f>Data!A392</f>
        <v>388</v>
      </c>
      <c r="B176" s="4">
        <v>15.905090449505224</v>
      </c>
    </row>
    <row r="177" spans="1:2">
      <c r="A177" s="1">
        <f>Data!A286</f>
        <v>282</v>
      </c>
      <c r="B177" s="4">
        <v>15.800238168516444</v>
      </c>
    </row>
    <row r="178" spans="1:2">
      <c r="A178" s="1">
        <f>Data!A221</f>
        <v>217</v>
      </c>
      <c r="B178" s="4">
        <v>15.003716619139595</v>
      </c>
    </row>
    <row r="179" spans="1:2">
      <c r="A179" s="1">
        <f>Data!A259</f>
        <v>255</v>
      </c>
      <c r="B179" s="4">
        <v>14.8117577877656</v>
      </c>
    </row>
    <row r="180" spans="1:2">
      <c r="A180" s="1">
        <f>Data!A208</f>
        <v>204</v>
      </c>
      <c r="B180" s="4">
        <v>14.384469301618083</v>
      </c>
    </row>
    <row r="181" spans="1:2">
      <c r="A181" s="1">
        <f>Data!A25</f>
        <v>21</v>
      </c>
      <c r="B181" s="4">
        <v>13.792413193616085</v>
      </c>
    </row>
    <row r="182" spans="1:2">
      <c r="A182" s="1">
        <f>Data!A52</f>
        <v>48</v>
      </c>
      <c r="B182" s="4">
        <v>13.236751411988735</v>
      </c>
    </row>
    <row r="183" spans="1:2">
      <c r="A183" s="1">
        <f>Data!A267</f>
        <v>263</v>
      </c>
      <c r="B183" s="4">
        <v>12.445237420724879</v>
      </c>
    </row>
    <row r="184" spans="1:2">
      <c r="A184" s="1">
        <f>Data!A250</f>
        <v>246</v>
      </c>
      <c r="B184" s="4">
        <v>12.326792167728854</v>
      </c>
    </row>
    <row r="185" spans="1:2">
      <c r="A185" s="1">
        <f>Data!A240</f>
        <v>236</v>
      </c>
      <c r="B185" s="4">
        <v>11.79620195046482</v>
      </c>
    </row>
    <row r="186" spans="1:2">
      <c r="A186" s="1">
        <f>Data!A22</f>
        <v>18</v>
      </c>
      <c r="B186" s="4">
        <v>11.57631524365388</v>
      </c>
    </row>
    <row r="187" spans="1:2">
      <c r="A187" s="1">
        <f>Data!A134</f>
        <v>130</v>
      </c>
      <c r="B187" s="4">
        <v>10.64106747648475</v>
      </c>
    </row>
    <row r="188" spans="1:2">
      <c r="A188" s="1">
        <f>Data!A349</f>
        <v>345</v>
      </c>
      <c r="B188" s="4">
        <v>10.480735670131253</v>
      </c>
    </row>
    <row r="189" spans="1:2">
      <c r="A189" s="1">
        <f>Data!A9</f>
        <v>5</v>
      </c>
      <c r="B189" s="4">
        <v>10.383547885699954</v>
      </c>
    </row>
    <row r="190" spans="1:2">
      <c r="A190" s="1">
        <f>Data!A243</f>
        <v>239</v>
      </c>
      <c r="B190" s="4">
        <v>10.30075513470365</v>
      </c>
    </row>
    <row r="191" spans="1:2">
      <c r="A191" s="1">
        <f>Data!A166</f>
        <v>162</v>
      </c>
      <c r="B191" s="4">
        <v>10.074500315065961</v>
      </c>
    </row>
    <row r="192" spans="1:2">
      <c r="A192" s="1">
        <f>Data!A275</f>
        <v>271</v>
      </c>
      <c r="B192" s="4">
        <v>10.059901583428655</v>
      </c>
    </row>
    <row r="193" spans="1:2">
      <c r="A193" s="1">
        <f>Data!A443</f>
        <v>439</v>
      </c>
      <c r="B193" s="4">
        <v>10.053087979531483</v>
      </c>
    </row>
    <row r="194" spans="1:2">
      <c r="A194" s="1">
        <f>Data!A228</f>
        <v>224</v>
      </c>
      <c r="B194" s="4">
        <v>9.8792302094916522</v>
      </c>
    </row>
    <row r="195" spans="1:2">
      <c r="A195" s="1">
        <f>Data!A227</f>
        <v>223</v>
      </c>
      <c r="B195" s="4">
        <v>9.6656988491577067</v>
      </c>
    </row>
    <row r="196" spans="1:2">
      <c r="A196" s="1">
        <f>Data!A504</f>
        <v>500</v>
      </c>
      <c r="B196" s="4">
        <v>9.6389240806711314</v>
      </c>
    </row>
    <row r="197" spans="1:2">
      <c r="A197" s="1">
        <f>Data!A27</f>
        <v>23</v>
      </c>
      <c r="B197" s="4">
        <v>8.9947103717677237</v>
      </c>
    </row>
    <row r="198" spans="1:2">
      <c r="A198" s="1">
        <f>Data!A285</f>
        <v>281</v>
      </c>
      <c r="B198" s="4">
        <v>8.9301797331590933</v>
      </c>
    </row>
    <row r="199" spans="1:2">
      <c r="A199" s="1">
        <f>Data!A341</f>
        <v>337</v>
      </c>
      <c r="B199" s="4">
        <v>8.1805191141284013</v>
      </c>
    </row>
    <row r="200" spans="1:2">
      <c r="A200" s="1">
        <f>Data!A498</f>
        <v>494</v>
      </c>
      <c r="B200" s="4">
        <v>7.6459815648868243</v>
      </c>
    </row>
    <row r="201" spans="1:2">
      <c r="A201" s="1">
        <f>Data!A81</f>
        <v>77</v>
      </c>
      <c r="B201" s="4">
        <v>7.4063609314198402</v>
      </c>
    </row>
    <row r="202" spans="1:2">
      <c r="A202" s="1">
        <f>Data!A352</f>
        <v>348</v>
      </c>
      <c r="B202" s="4">
        <v>7.262246764583324</v>
      </c>
    </row>
    <row r="203" spans="1:2">
      <c r="A203" s="1">
        <f>Data!A322</f>
        <v>318</v>
      </c>
      <c r="B203" s="4">
        <v>7.0886243587392528</v>
      </c>
    </row>
    <row r="204" spans="1:2">
      <c r="A204" s="1">
        <f>Data!A131</f>
        <v>127</v>
      </c>
      <c r="B204" s="4">
        <v>6.7307172085420461</v>
      </c>
    </row>
    <row r="205" spans="1:2">
      <c r="A205" s="1">
        <f>Data!A51</f>
        <v>47</v>
      </c>
      <c r="B205" s="4">
        <v>6.7225960528121504</v>
      </c>
    </row>
    <row r="206" spans="1:2">
      <c r="A206" s="1">
        <f>Data!A288</f>
        <v>284</v>
      </c>
      <c r="B206" s="4">
        <v>6.2625558749659831</v>
      </c>
    </row>
    <row r="207" spans="1:2">
      <c r="A207" s="1">
        <f>Data!A384</f>
        <v>380</v>
      </c>
      <c r="B207" s="4">
        <v>5.8669840186648798</v>
      </c>
    </row>
    <row r="208" spans="1:2">
      <c r="A208" s="1">
        <f>Data!A11</f>
        <v>7</v>
      </c>
      <c r="B208" s="4">
        <v>5.8068818129140709</v>
      </c>
    </row>
    <row r="209" spans="1:2">
      <c r="A209" s="1">
        <f>Data!A297</f>
        <v>293</v>
      </c>
      <c r="B209" s="4">
        <v>5.6816722456806019</v>
      </c>
    </row>
    <row r="210" spans="1:2">
      <c r="A210" s="1">
        <f>Data!A358</f>
        <v>354</v>
      </c>
      <c r="B210" s="4">
        <v>5.5023441847442882</v>
      </c>
    </row>
    <row r="211" spans="1:2">
      <c r="A211" s="1">
        <f>Data!A185</f>
        <v>181</v>
      </c>
      <c r="B211" s="4">
        <v>4.8985966760665178</v>
      </c>
    </row>
    <row r="212" spans="1:2">
      <c r="A212" s="1">
        <f>Data!A276</f>
        <v>272</v>
      </c>
      <c r="B212" s="4">
        <v>4.8656506215174886</v>
      </c>
    </row>
    <row r="213" spans="1:2">
      <c r="A213" s="1">
        <f>Data!A102</f>
        <v>98</v>
      </c>
      <c r="B213" s="4">
        <v>4.0401089302267792</v>
      </c>
    </row>
    <row r="214" spans="1:2">
      <c r="A214" s="1">
        <f>Data!A220</f>
        <v>216</v>
      </c>
      <c r="B214" s="4">
        <v>3.2452203092598211</v>
      </c>
    </row>
    <row r="215" spans="1:2">
      <c r="A215" s="1">
        <f>Data!A167</f>
        <v>163</v>
      </c>
      <c r="B215" s="4">
        <v>2.7242658779923659</v>
      </c>
    </row>
    <row r="216" spans="1:2">
      <c r="A216" s="1">
        <f>Data!A283</f>
        <v>279</v>
      </c>
      <c r="B216" s="4">
        <v>2.4519954504885391</v>
      </c>
    </row>
    <row r="217" spans="1:2">
      <c r="A217" s="1">
        <f>Data!A493</f>
        <v>489</v>
      </c>
      <c r="B217" s="4">
        <v>1.8676585759494628</v>
      </c>
    </row>
    <row r="218" spans="1:2">
      <c r="A218" s="1">
        <f>Data!A361</f>
        <v>357</v>
      </c>
      <c r="B218" s="4">
        <v>1.2248182559196721</v>
      </c>
    </row>
    <row r="219" spans="1:2">
      <c r="A219" s="1">
        <f>Data!A264</f>
        <v>260</v>
      </c>
      <c r="B219" s="4">
        <v>0.77695936278360023</v>
      </c>
    </row>
    <row r="220" spans="1:2">
      <c r="A220" s="1">
        <f>Data!A98</f>
        <v>94</v>
      </c>
      <c r="B220" s="4">
        <v>0.58851999414946476</v>
      </c>
    </row>
    <row r="221" spans="1:2">
      <c r="A221" s="1">
        <f>Data!A388</f>
        <v>384</v>
      </c>
      <c r="B221" s="4">
        <v>0.40404477727497579</v>
      </c>
    </row>
    <row r="222" spans="1:2">
      <c r="A222" s="1">
        <f>Data!A347</f>
        <v>343</v>
      </c>
      <c r="B222" s="4">
        <v>0.22104731715080561</v>
      </c>
    </row>
    <row r="223" spans="1:2">
      <c r="A223" s="1">
        <f>Data!A16</f>
        <v>12</v>
      </c>
      <c r="B223" s="4">
        <v>4.6891716156096663E-2</v>
      </c>
    </row>
    <row r="224" spans="1:2">
      <c r="A224" s="1">
        <f>Data!A246</f>
        <v>242</v>
      </c>
      <c r="B224" s="4">
        <v>-0.38506720342411427</v>
      </c>
    </row>
    <row r="225" spans="1:2">
      <c r="A225" s="1">
        <f>Data!A307</f>
        <v>303</v>
      </c>
      <c r="B225" s="4">
        <v>-0.58776320411197958</v>
      </c>
    </row>
    <row r="226" spans="1:2">
      <c r="A226" s="1">
        <f>Data!A320</f>
        <v>316</v>
      </c>
      <c r="B226" s="4">
        <v>-1.0101726408774994</v>
      </c>
    </row>
    <row r="227" spans="1:2">
      <c r="A227" s="1">
        <f>Data!A63</f>
        <v>59</v>
      </c>
      <c r="B227" s="4">
        <v>-1.2073131252218445</v>
      </c>
    </row>
    <row r="228" spans="1:2">
      <c r="A228" s="1">
        <f>Data!A67</f>
        <v>63</v>
      </c>
      <c r="B228" s="4">
        <v>-2.5802701675766002</v>
      </c>
    </row>
    <row r="229" spans="1:2">
      <c r="A229" s="1">
        <f>Data!A174</f>
        <v>170</v>
      </c>
      <c r="B229" s="4">
        <v>-3.0379719999236841</v>
      </c>
    </row>
    <row r="230" spans="1:2">
      <c r="A230" s="1">
        <f>Data!A327</f>
        <v>323</v>
      </c>
      <c r="B230" s="4">
        <v>-3.0808138380434684</v>
      </c>
    </row>
    <row r="231" spans="1:2">
      <c r="A231" s="1">
        <f>Data!A77</f>
        <v>73</v>
      </c>
      <c r="B231" s="4">
        <v>-3.3294261468818149</v>
      </c>
    </row>
    <row r="232" spans="1:2">
      <c r="A232" s="1">
        <f>Data!A78</f>
        <v>74</v>
      </c>
      <c r="B232" s="4">
        <v>-3.4873745667173353</v>
      </c>
    </row>
    <row r="233" spans="1:2">
      <c r="A233" s="1">
        <f>Data!A325</f>
        <v>321</v>
      </c>
      <c r="B233" s="4">
        <v>-3.9580733882939967</v>
      </c>
    </row>
    <row r="234" spans="1:2">
      <c r="A234" s="1">
        <f>Data!A411</f>
        <v>407</v>
      </c>
      <c r="B234" s="4">
        <v>-4.1464650554553373</v>
      </c>
    </row>
    <row r="235" spans="1:2">
      <c r="A235" s="1">
        <f>Data!A100</f>
        <v>96</v>
      </c>
      <c r="B235" s="4">
        <v>-4.6151312627116567</v>
      </c>
    </row>
    <row r="236" spans="1:2">
      <c r="A236" s="1">
        <f>Data!A170</f>
        <v>166</v>
      </c>
      <c r="B236" s="4">
        <v>-4.8151190022617811</v>
      </c>
    </row>
    <row r="237" spans="1:2">
      <c r="A237" s="1">
        <f>Data!A114</f>
        <v>110</v>
      </c>
      <c r="B237" s="4">
        <v>-5.2470350990352017</v>
      </c>
    </row>
    <row r="238" spans="1:2">
      <c r="A238" s="1">
        <f>Data!A279</f>
        <v>275</v>
      </c>
      <c r="B238" s="4">
        <v>-5.4511608949705987</v>
      </c>
    </row>
    <row r="239" spans="1:2">
      <c r="A239" s="1">
        <f>Data!A13</f>
        <v>9</v>
      </c>
      <c r="B239" s="4">
        <v>-5.6799939667671424</v>
      </c>
    </row>
    <row r="240" spans="1:2">
      <c r="A240" s="1">
        <f>Data!A136</f>
        <v>132</v>
      </c>
      <c r="B240" s="4">
        <v>-6.3241712717608607</v>
      </c>
    </row>
    <row r="241" spans="1:2">
      <c r="A241" s="1">
        <f>Data!A196</f>
        <v>192</v>
      </c>
      <c r="B241" s="4">
        <v>-6.5326229740530835</v>
      </c>
    </row>
    <row r="242" spans="1:2">
      <c r="A242" s="1">
        <f>Data!A382</f>
        <v>378</v>
      </c>
      <c r="B242" s="4">
        <v>-7.1901970441340382</v>
      </c>
    </row>
    <row r="243" spans="1:2">
      <c r="A243" s="1">
        <f>Data!A89</f>
        <v>85</v>
      </c>
      <c r="B243" s="4">
        <v>-7.2179018533242925</v>
      </c>
    </row>
    <row r="244" spans="1:2">
      <c r="A244" s="1">
        <f>Data!A29</f>
        <v>25</v>
      </c>
      <c r="B244" s="4">
        <v>-7.5343605924172152</v>
      </c>
    </row>
    <row r="245" spans="1:2">
      <c r="A245" s="1">
        <f>Data!A203</f>
        <v>199</v>
      </c>
      <c r="B245" s="4">
        <v>-8.166243698919061</v>
      </c>
    </row>
    <row r="246" spans="1:2">
      <c r="A246" s="1">
        <f>Data!A258</f>
        <v>254</v>
      </c>
      <c r="B246" s="4">
        <v>-8.6271518894409382</v>
      </c>
    </row>
    <row r="247" spans="1:2">
      <c r="A247" s="1">
        <f>Data!A333</f>
        <v>329</v>
      </c>
      <c r="B247" s="4">
        <v>-8.7078220149942354</v>
      </c>
    </row>
    <row r="248" spans="1:2">
      <c r="A248" s="1">
        <f>Data!A248</f>
        <v>244</v>
      </c>
      <c r="B248" s="4">
        <v>-9.3211862658972677</v>
      </c>
    </row>
    <row r="249" spans="1:2">
      <c r="A249" s="1">
        <f>Data!A222</f>
        <v>218</v>
      </c>
      <c r="B249" s="4">
        <v>-10.41882806751164</v>
      </c>
    </row>
    <row r="250" spans="1:2">
      <c r="A250" s="1">
        <f>Data!A414</f>
        <v>410</v>
      </c>
      <c r="B250" s="4">
        <v>-10.548111538868397</v>
      </c>
    </row>
    <row r="251" spans="1:2">
      <c r="A251" s="1">
        <f>Data!A80</f>
        <v>76</v>
      </c>
      <c r="B251" s="4">
        <v>-11.025726461186423</v>
      </c>
    </row>
    <row r="252" spans="1:2">
      <c r="A252" s="1">
        <f>Data!A39</f>
        <v>35</v>
      </c>
      <c r="B252" s="4">
        <v>-11.042399141198985</v>
      </c>
    </row>
    <row r="253" spans="1:2">
      <c r="A253" s="1">
        <f>Data!A385</f>
        <v>381</v>
      </c>
      <c r="B253" s="4">
        <v>-11.475374196548728</v>
      </c>
    </row>
    <row r="254" spans="1:2">
      <c r="A254" s="1">
        <f>Data!A19</f>
        <v>15</v>
      </c>
      <c r="B254" s="4">
        <v>-12.076396215492423</v>
      </c>
    </row>
    <row r="255" spans="1:2">
      <c r="A255" s="1">
        <f>Data!A273</f>
        <v>269</v>
      </c>
      <c r="B255" s="4">
        <v>-12.39879340589323</v>
      </c>
    </row>
    <row r="256" spans="1:2">
      <c r="A256" s="1">
        <f>Data!A219</f>
        <v>215</v>
      </c>
      <c r="B256" s="4">
        <v>-12.563686425555716</v>
      </c>
    </row>
    <row r="257" spans="1:2">
      <c r="A257" s="1">
        <f>Data!A393</f>
        <v>389</v>
      </c>
      <c r="B257" s="4">
        <v>-13.653746121783115</v>
      </c>
    </row>
    <row r="258" spans="1:2">
      <c r="A258" s="1">
        <f>Data!A50</f>
        <v>46</v>
      </c>
      <c r="B258" s="4">
        <v>-13.952746201815899</v>
      </c>
    </row>
    <row r="259" spans="1:2">
      <c r="A259" s="1">
        <f>Data!A223</f>
        <v>219</v>
      </c>
      <c r="B259" s="4">
        <v>-14.348714786279743</v>
      </c>
    </row>
    <row r="260" spans="1:2">
      <c r="A260" s="1">
        <f>Data!A394</f>
        <v>390</v>
      </c>
      <c r="B260" s="4">
        <v>-15.319392163735756</v>
      </c>
    </row>
    <row r="261" spans="1:2">
      <c r="A261" s="1">
        <f>Data!A66</f>
        <v>62</v>
      </c>
      <c r="B261" s="4">
        <v>-15.36512860626317</v>
      </c>
    </row>
    <row r="262" spans="1:2">
      <c r="A262" s="1">
        <f>Data!A164</f>
        <v>160</v>
      </c>
      <c r="B262" s="4">
        <v>-15.420328905936913</v>
      </c>
    </row>
    <row r="263" spans="1:2">
      <c r="A263" s="1">
        <f>Data!A374</f>
        <v>370</v>
      </c>
      <c r="B263" s="4">
        <v>-15.452738875874275</v>
      </c>
    </row>
    <row r="264" spans="1:2">
      <c r="A264" s="1">
        <f>Data!A40</f>
        <v>36</v>
      </c>
      <c r="B264" s="4">
        <v>-16.132999485935215</v>
      </c>
    </row>
    <row r="265" spans="1:2">
      <c r="A265" s="1">
        <f>Data!A345</f>
        <v>341</v>
      </c>
      <c r="B265" s="4">
        <v>-16.165114524928867</v>
      </c>
    </row>
    <row r="266" spans="1:2">
      <c r="A266" s="1">
        <f>Data!A316</f>
        <v>312</v>
      </c>
      <c r="B266" s="4">
        <v>-16.749777641491164</v>
      </c>
    </row>
    <row r="267" spans="1:2">
      <c r="A267" s="1">
        <f>Data!A348</f>
        <v>344</v>
      </c>
      <c r="B267" s="4">
        <v>-17.221869585209788</v>
      </c>
    </row>
    <row r="268" spans="1:2">
      <c r="A268" s="1">
        <f>Data!A87</f>
        <v>83</v>
      </c>
      <c r="B268" s="4">
        <v>-17.389946384733776</v>
      </c>
    </row>
    <row r="269" spans="1:2">
      <c r="A269" s="1">
        <f>Data!A314</f>
        <v>310</v>
      </c>
      <c r="B269" s="4">
        <v>-18.228492738877321</v>
      </c>
    </row>
    <row r="270" spans="1:2">
      <c r="A270" s="1">
        <f>Data!A235</f>
        <v>231</v>
      </c>
      <c r="B270" s="4">
        <v>-18.415872745719753</v>
      </c>
    </row>
    <row r="271" spans="1:2">
      <c r="A271" s="1">
        <f>Data!A265</f>
        <v>261</v>
      </c>
      <c r="B271" s="4">
        <v>-18.621035565505736</v>
      </c>
    </row>
    <row r="272" spans="1:2">
      <c r="A272" s="1">
        <f>Data!A367</f>
        <v>363</v>
      </c>
      <c r="B272" s="4">
        <v>-18.822830799224903</v>
      </c>
    </row>
    <row r="273" spans="1:2">
      <c r="A273" s="1">
        <f>Data!A57</f>
        <v>53</v>
      </c>
      <c r="B273" s="4">
        <v>-19.254176077420198</v>
      </c>
    </row>
    <row r="274" spans="1:2">
      <c r="A274" s="1">
        <f>Data!A335</f>
        <v>331</v>
      </c>
      <c r="B274" s="4">
        <v>-19.510656144941095</v>
      </c>
    </row>
    <row r="275" spans="1:2">
      <c r="A275" s="1">
        <f>Data!A216</f>
        <v>212</v>
      </c>
      <c r="B275" s="4">
        <v>-19.576529655230843</v>
      </c>
    </row>
    <row r="276" spans="1:2">
      <c r="A276" s="1">
        <f>Data!A287</f>
        <v>283</v>
      </c>
      <c r="B276" s="4">
        <v>-19.704071168715018</v>
      </c>
    </row>
    <row r="277" spans="1:2">
      <c r="A277" s="1">
        <f>Data!A141</f>
        <v>137</v>
      </c>
      <c r="B277" s="4">
        <v>-19.830798923017937</v>
      </c>
    </row>
    <row r="278" spans="1:2">
      <c r="A278" s="1">
        <f>Data!A177</f>
        <v>173</v>
      </c>
      <c r="B278" s="4">
        <v>-20.277136677425005</v>
      </c>
    </row>
    <row r="279" spans="1:2">
      <c r="A279" s="1">
        <f>Data!A268</f>
        <v>264</v>
      </c>
      <c r="B279" s="4">
        <v>-20.416585180932088</v>
      </c>
    </row>
    <row r="280" spans="1:2">
      <c r="A280" s="1">
        <f>Data!A343</f>
        <v>339</v>
      </c>
      <c r="B280" s="4">
        <v>-20.654020775542449</v>
      </c>
    </row>
    <row r="281" spans="1:2">
      <c r="A281" s="1">
        <f>Data!A191</f>
        <v>187</v>
      </c>
      <c r="B281" s="4">
        <v>-20.730589603344924</v>
      </c>
    </row>
    <row r="282" spans="1:2">
      <c r="A282" s="1">
        <f>Data!A218</f>
        <v>214</v>
      </c>
      <c r="B282" s="4">
        <v>-21.658241863131479</v>
      </c>
    </row>
    <row r="283" spans="1:2">
      <c r="A283" s="1">
        <f>Data!A278</f>
        <v>274</v>
      </c>
      <c r="B283" s="4">
        <v>-21.820575436844592</v>
      </c>
    </row>
    <row r="284" spans="1:2">
      <c r="A284" s="1">
        <f>Data!A37</f>
        <v>33</v>
      </c>
      <c r="B284" s="4">
        <v>-21.961762310513222</v>
      </c>
    </row>
    <row r="285" spans="1:2">
      <c r="A285" s="1">
        <f>Data!A180</f>
        <v>176</v>
      </c>
      <c r="B285" s="4">
        <v>-22.518244641583806</v>
      </c>
    </row>
    <row r="286" spans="1:2">
      <c r="A286" s="1">
        <f>Data!A18</f>
        <v>14</v>
      </c>
      <c r="B286" s="4">
        <v>-22.889554537134245</v>
      </c>
    </row>
    <row r="287" spans="1:2">
      <c r="A287" s="1">
        <f>Data!A179</f>
        <v>175</v>
      </c>
      <c r="B287" s="4">
        <v>-23.217359154576116</v>
      </c>
    </row>
    <row r="288" spans="1:2">
      <c r="A288" s="1">
        <f>Data!A226</f>
        <v>222</v>
      </c>
      <c r="B288" s="4">
        <v>-23.320057671237009</v>
      </c>
    </row>
    <row r="289" spans="1:2">
      <c r="A289" s="1">
        <f>Data!A256</f>
        <v>252</v>
      </c>
      <c r="B289" s="4">
        <v>-23.367390101415367</v>
      </c>
    </row>
    <row r="290" spans="1:2">
      <c r="A290" s="1">
        <f>Data!A7</f>
        <v>3</v>
      </c>
      <c r="B290" s="4">
        <v>-23.761955745434534</v>
      </c>
    </row>
    <row r="291" spans="1:2">
      <c r="A291" s="1">
        <f>Data!A323</f>
        <v>319</v>
      </c>
      <c r="B291" s="4">
        <v>-24.093855724164314</v>
      </c>
    </row>
    <row r="292" spans="1:2">
      <c r="A292" s="1">
        <f>Data!A163</f>
        <v>159</v>
      </c>
      <c r="B292" s="4">
        <v>-24.185734246442735</v>
      </c>
    </row>
    <row r="293" spans="1:2">
      <c r="A293" s="1">
        <f>Data!A171</f>
        <v>167</v>
      </c>
      <c r="B293" s="4">
        <v>-24.455223877501339</v>
      </c>
    </row>
    <row r="294" spans="1:2">
      <c r="A294" s="1">
        <f>Data!A403</f>
        <v>399</v>
      </c>
      <c r="B294" s="4">
        <v>-24.735040750672852</v>
      </c>
    </row>
    <row r="295" spans="1:2">
      <c r="A295" s="1">
        <f>Data!A119</f>
        <v>115</v>
      </c>
      <c r="B295" s="4">
        <v>-24.752996508424985</v>
      </c>
    </row>
    <row r="296" spans="1:2">
      <c r="A296" s="1">
        <f>Data!A328</f>
        <v>324</v>
      </c>
      <c r="B296" s="4">
        <v>-25.507461736116966</v>
      </c>
    </row>
    <row r="297" spans="1:2">
      <c r="A297" s="1">
        <f>Data!A73</f>
        <v>69</v>
      </c>
      <c r="B297" s="4">
        <v>-26.021464373361596</v>
      </c>
    </row>
    <row r="298" spans="1:2">
      <c r="A298" s="1">
        <f>Data!A111</f>
        <v>107</v>
      </c>
      <c r="B298" s="4">
        <v>-26.070891625855438</v>
      </c>
    </row>
    <row r="299" spans="1:2">
      <c r="A299" s="1">
        <f>Data!A253</f>
        <v>249</v>
      </c>
      <c r="B299" s="4">
        <v>-26.126568852372657</v>
      </c>
    </row>
    <row r="300" spans="1:2">
      <c r="A300" s="1">
        <f>Data!A138</f>
        <v>134</v>
      </c>
      <c r="B300" s="4">
        <v>-26.290948963462142</v>
      </c>
    </row>
    <row r="301" spans="1:2">
      <c r="A301" s="1">
        <f>Data!A271</f>
        <v>267</v>
      </c>
      <c r="B301" s="4">
        <v>-26.292372515837997</v>
      </c>
    </row>
    <row r="302" spans="1:2">
      <c r="A302" s="1">
        <f>Data!A207</f>
        <v>203</v>
      </c>
      <c r="B302" s="4">
        <v>-26.590416506049223</v>
      </c>
    </row>
    <row r="303" spans="1:2">
      <c r="A303" s="1">
        <f>Data!A93</f>
        <v>89</v>
      </c>
      <c r="B303" s="4">
        <v>-26.690576674223848</v>
      </c>
    </row>
    <row r="304" spans="1:2">
      <c r="A304" s="1">
        <f>Data!A383</f>
        <v>379</v>
      </c>
      <c r="B304" s="4">
        <v>-27.423503787409572</v>
      </c>
    </row>
    <row r="305" spans="1:2">
      <c r="A305" s="1">
        <f>Data!A321</f>
        <v>317</v>
      </c>
      <c r="B305" s="4">
        <v>-27.493491869121499</v>
      </c>
    </row>
    <row r="306" spans="1:2">
      <c r="A306" s="1">
        <f>Data!A319</f>
        <v>315</v>
      </c>
      <c r="B306" s="4">
        <v>-27.525728516500749</v>
      </c>
    </row>
    <row r="307" spans="1:2">
      <c r="A307" s="1">
        <f>Data!A65</f>
        <v>61</v>
      </c>
      <c r="B307" s="4">
        <v>-27.806987492698681</v>
      </c>
    </row>
    <row r="308" spans="1:2">
      <c r="A308" s="1">
        <f>Data!A398</f>
        <v>394</v>
      </c>
      <c r="B308" s="4">
        <v>-28.320798432541778</v>
      </c>
    </row>
    <row r="309" spans="1:2">
      <c r="A309" s="1">
        <f>Data!A33</f>
        <v>29</v>
      </c>
      <c r="B309" s="4">
        <v>-28.443135839053866</v>
      </c>
    </row>
    <row r="310" spans="1:2">
      <c r="A310" s="1">
        <f>Data!A346</f>
        <v>342</v>
      </c>
      <c r="B310" s="4">
        <v>-28.517301994297668</v>
      </c>
    </row>
    <row r="311" spans="1:2">
      <c r="A311" s="1">
        <f>Data!A10</f>
        <v>6</v>
      </c>
      <c r="B311" s="4">
        <v>-28.557997891050036</v>
      </c>
    </row>
    <row r="312" spans="1:2">
      <c r="A312" s="1">
        <f>Data!A55</f>
        <v>51</v>
      </c>
      <c r="B312" s="4">
        <v>-28.789001030774671</v>
      </c>
    </row>
    <row r="313" spans="1:2">
      <c r="A313" s="1">
        <f>Data!A178</f>
        <v>174</v>
      </c>
      <c r="B313" s="4">
        <v>-29.230792779891999</v>
      </c>
    </row>
    <row r="314" spans="1:2">
      <c r="A314" s="1">
        <f>Data!A272</f>
        <v>268</v>
      </c>
      <c r="B314" s="4">
        <v>-29.394325030752952</v>
      </c>
    </row>
    <row r="315" spans="1:2">
      <c r="A315" s="1">
        <f>Data!A364</f>
        <v>360</v>
      </c>
      <c r="B315" s="4">
        <v>-29.547947024719178</v>
      </c>
    </row>
    <row r="316" spans="1:2">
      <c r="A316" s="1">
        <f>Data!A459</f>
        <v>455</v>
      </c>
      <c r="B316" s="4">
        <v>-29.677479004381894</v>
      </c>
    </row>
    <row r="317" spans="1:2">
      <c r="A317" s="1">
        <f>Data!A318</f>
        <v>314</v>
      </c>
      <c r="B317" s="4">
        <v>-30.091808189048606</v>
      </c>
    </row>
    <row r="318" spans="1:2">
      <c r="A318" s="1">
        <f>Data!A269</f>
        <v>265</v>
      </c>
      <c r="B318" s="4">
        <v>-30.855300937502761</v>
      </c>
    </row>
    <row r="319" spans="1:2">
      <c r="A319" s="1">
        <f>Data!A76</f>
        <v>72</v>
      </c>
      <c r="B319" s="4">
        <v>-30.939981821353285</v>
      </c>
    </row>
    <row r="320" spans="1:2">
      <c r="A320" s="1">
        <f>Data!A24</f>
        <v>20</v>
      </c>
      <c r="B320" s="4">
        <v>-31.8047901027021</v>
      </c>
    </row>
    <row r="321" spans="1:2">
      <c r="A321" s="1">
        <f>Data!A225</f>
        <v>221</v>
      </c>
      <c r="B321" s="4">
        <v>-31.858181817904551</v>
      </c>
    </row>
    <row r="322" spans="1:2">
      <c r="A322" s="1">
        <f>Data!A339</f>
        <v>335</v>
      </c>
      <c r="B322" s="4">
        <v>-31.896336909145248</v>
      </c>
    </row>
    <row r="323" spans="1:2">
      <c r="A323" s="1">
        <f>Data!A340</f>
        <v>336</v>
      </c>
      <c r="B323" s="4">
        <v>-32.210175669126329</v>
      </c>
    </row>
    <row r="324" spans="1:2">
      <c r="A324" s="1">
        <f>Data!A376</f>
        <v>372</v>
      </c>
      <c r="B324" s="4">
        <v>-32.368332244712292</v>
      </c>
    </row>
    <row r="325" spans="1:2">
      <c r="A325" s="1">
        <f>Data!A54</f>
        <v>50</v>
      </c>
      <c r="B325" s="4">
        <v>-32.490954556687939</v>
      </c>
    </row>
    <row r="326" spans="1:2">
      <c r="A326" s="1">
        <f>Data!A245</f>
        <v>241</v>
      </c>
      <c r="B326" s="4">
        <v>-33.137636619321711</v>
      </c>
    </row>
    <row r="327" spans="1:2">
      <c r="A327" s="1">
        <f>Data!A353</f>
        <v>349</v>
      </c>
      <c r="B327" s="4">
        <v>-33.436473809530071</v>
      </c>
    </row>
    <row r="328" spans="1:2">
      <c r="A328" s="1">
        <f>Data!A125</f>
        <v>121</v>
      </c>
      <c r="B328" s="4">
        <v>-33.533422390990381</v>
      </c>
    </row>
    <row r="329" spans="1:2">
      <c r="A329" s="1">
        <f>Data!A190</f>
        <v>186</v>
      </c>
      <c r="B329" s="4">
        <v>-34.448422401817879</v>
      </c>
    </row>
    <row r="330" spans="1:2">
      <c r="A330" s="1">
        <f>Data!A224</f>
        <v>220</v>
      </c>
      <c r="B330" s="4">
        <v>-34.579154504288454</v>
      </c>
    </row>
    <row r="331" spans="1:2">
      <c r="A331" s="1">
        <f>Data!A35</f>
        <v>31</v>
      </c>
      <c r="B331" s="4">
        <v>-34.81874609487204</v>
      </c>
    </row>
    <row r="332" spans="1:2">
      <c r="A332" s="1">
        <f>Data!A186</f>
        <v>182</v>
      </c>
      <c r="B332" s="4">
        <v>-36.020699010039607</v>
      </c>
    </row>
    <row r="333" spans="1:2">
      <c r="A333" s="1">
        <f>Data!A132</f>
        <v>128</v>
      </c>
      <c r="B333" s="4">
        <v>-36.813124324096862</v>
      </c>
    </row>
    <row r="334" spans="1:2">
      <c r="A334" s="1">
        <f>Data!A481</f>
        <v>477</v>
      </c>
      <c r="B334" s="4">
        <v>-37.296524251956725</v>
      </c>
    </row>
    <row r="335" spans="1:2">
      <c r="A335" s="1">
        <f>Data!A395</f>
        <v>391</v>
      </c>
      <c r="B335" s="4">
        <v>-37.437959145761852</v>
      </c>
    </row>
    <row r="336" spans="1:2">
      <c r="A336" s="1">
        <f>Data!A12</f>
        <v>8</v>
      </c>
      <c r="B336" s="4">
        <v>-37.944651803827583</v>
      </c>
    </row>
    <row r="337" spans="1:2">
      <c r="A337" s="1">
        <f>Data!A46</f>
        <v>42</v>
      </c>
      <c r="B337" s="4">
        <v>-38.345749261534365</v>
      </c>
    </row>
    <row r="338" spans="1:2">
      <c r="A338" s="1">
        <f>Data!A277</f>
        <v>273</v>
      </c>
      <c r="B338" s="4">
        <v>-38.417371723817269</v>
      </c>
    </row>
    <row r="339" spans="1:2">
      <c r="A339" s="1">
        <f>Data!A48</f>
        <v>44</v>
      </c>
      <c r="B339" s="4">
        <v>-38.51561587278411</v>
      </c>
    </row>
    <row r="340" spans="1:2">
      <c r="A340" s="1">
        <f>Data!A91</f>
        <v>87</v>
      </c>
      <c r="B340" s="4">
        <v>-39.145940855474691</v>
      </c>
    </row>
    <row r="341" spans="1:2">
      <c r="A341" s="1">
        <f>Data!A237</f>
        <v>233</v>
      </c>
      <c r="B341" s="4">
        <v>-39.361164158197425</v>
      </c>
    </row>
    <row r="342" spans="1:2">
      <c r="A342" s="1">
        <f>Data!A64</f>
        <v>60</v>
      </c>
      <c r="B342" s="4">
        <v>-39.405995047040051</v>
      </c>
    </row>
    <row r="343" spans="1:2">
      <c r="A343" s="1">
        <f>Data!A360</f>
        <v>356</v>
      </c>
      <c r="B343" s="4">
        <v>-39.629837816140935</v>
      </c>
    </row>
    <row r="344" spans="1:2">
      <c r="A344" s="1">
        <f>Data!A26</f>
        <v>22</v>
      </c>
      <c r="B344" s="4">
        <v>-39.663221310453082</v>
      </c>
    </row>
    <row r="345" spans="1:2">
      <c r="A345" s="1">
        <f>Data!A97</f>
        <v>93</v>
      </c>
      <c r="B345" s="4">
        <v>-39.785957529587904</v>
      </c>
    </row>
    <row r="346" spans="1:2">
      <c r="A346" s="1">
        <f>Data!A445</f>
        <v>441</v>
      </c>
      <c r="B346" s="4">
        <v>-40.044386493696948</v>
      </c>
    </row>
    <row r="347" spans="1:2">
      <c r="A347" s="1">
        <f>Data!A371</f>
        <v>367</v>
      </c>
      <c r="B347" s="4">
        <v>-40.092149885198523</v>
      </c>
    </row>
    <row r="348" spans="1:2">
      <c r="A348" s="1">
        <f>Data!A214</f>
        <v>210</v>
      </c>
      <c r="B348" s="4">
        <v>-40.629253350127328</v>
      </c>
    </row>
    <row r="349" spans="1:2">
      <c r="A349" s="1">
        <f>Data!A372</f>
        <v>368</v>
      </c>
      <c r="B349" s="4">
        <v>-40.770378919591167</v>
      </c>
    </row>
    <row r="350" spans="1:2">
      <c r="A350" s="1">
        <f>Data!A158</f>
        <v>154</v>
      </c>
      <c r="B350" s="4">
        <v>-40.89658914287611</v>
      </c>
    </row>
    <row r="351" spans="1:2">
      <c r="A351" s="1">
        <f>Data!A238</f>
        <v>234</v>
      </c>
      <c r="B351" s="4">
        <v>-41.527617036968877</v>
      </c>
    </row>
    <row r="352" spans="1:2">
      <c r="A352" s="1">
        <f>Data!A140</f>
        <v>136</v>
      </c>
      <c r="B352" s="4">
        <v>-41.564176477811998</v>
      </c>
    </row>
    <row r="353" spans="1:2">
      <c r="A353" s="1">
        <f>Data!A92</f>
        <v>88</v>
      </c>
      <c r="B353" s="4">
        <v>-41.7205124261327</v>
      </c>
    </row>
    <row r="354" spans="1:2">
      <c r="A354" s="1">
        <f>Data!A396</f>
        <v>392</v>
      </c>
      <c r="B354" s="4">
        <v>-42.530939337630116</v>
      </c>
    </row>
    <row r="355" spans="1:2">
      <c r="A355" s="1">
        <f>Data!A75</f>
        <v>71</v>
      </c>
      <c r="B355" s="4">
        <v>-42.916866610457873</v>
      </c>
    </row>
    <row r="356" spans="1:2">
      <c r="A356" s="1">
        <f>Data!A386</f>
        <v>382</v>
      </c>
      <c r="B356" s="4">
        <v>-42.973759453803723</v>
      </c>
    </row>
    <row r="357" spans="1:2">
      <c r="A357" s="1">
        <f>Data!A193</f>
        <v>189</v>
      </c>
      <c r="B357" s="4">
        <v>-43.112214523476723</v>
      </c>
    </row>
    <row r="358" spans="1:2">
      <c r="A358" s="1">
        <f>Data!A205</f>
        <v>201</v>
      </c>
      <c r="B358" s="4">
        <v>-43.319092585863473</v>
      </c>
    </row>
    <row r="359" spans="1:2">
      <c r="A359" s="1">
        <f>Data!A336</f>
        <v>332</v>
      </c>
      <c r="B359" s="4">
        <v>-44.012976687159608</v>
      </c>
    </row>
    <row r="360" spans="1:2">
      <c r="A360" s="1">
        <f>Data!A402</f>
        <v>398</v>
      </c>
      <c r="B360" s="4">
        <v>-44.11844587919586</v>
      </c>
    </row>
    <row r="361" spans="1:2">
      <c r="A361" s="1">
        <f>Data!A261</f>
        <v>257</v>
      </c>
      <c r="B361" s="4">
        <v>-44.220993325610834</v>
      </c>
    </row>
    <row r="362" spans="1:2">
      <c r="A362" s="1">
        <f>Data!A359</f>
        <v>355</v>
      </c>
      <c r="B362" s="4">
        <v>-44.367334053857121</v>
      </c>
    </row>
    <row r="363" spans="1:2">
      <c r="A363" s="1">
        <f>Data!A342</f>
        <v>338</v>
      </c>
      <c r="B363" s="4">
        <v>-45.066010111602736</v>
      </c>
    </row>
    <row r="364" spans="1:2">
      <c r="A364" s="1">
        <f>Data!A380</f>
        <v>376</v>
      </c>
      <c r="B364" s="4">
        <v>-45.081033266658778</v>
      </c>
    </row>
    <row r="365" spans="1:2">
      <c r="A365" s="1">
        <f>Data!A366</f>
        <v>362</v>
      </c>
      <c r="B365" s="4">
        <v>-45.154168678720453</v>
      </c>
    </row>
    <row r="366" spans="1:2">
      <c r="A366" s="1">
        <f>Data!A165</f>
        <v>161</v>
      </c>
      <c r="B366" s="4">
        <v>-45.508563005309043</v>
      </c>
    </row>
    <row r="367" spans="1:2">
      <c r="A367" s="1">
        <f>Data!A195</f>
        <v>191</v>
      </c>
      <c r="B367" s="4">
        <v>-45.562461685460221</v>
      </c>
    </row>
    <row r="368" spans="1:2">
      <c r="A368" s="1">
        <f>Data!A308</f>
        <v>304</v>
      </c>
      <c r="B368" s="4">
        <v>-45.828758846160781</v>
      </c>
    </row>
    <row r="369" spans="1:2">
      <c r="A369" s="1">
        <f>Data!A60</f>
        <v>56</v>
      </c>
      <c r="B369" s="4">
        <v>-46.531297592002375</v>
      </c>
    </row>
    <row r="370" spans="1:2">
      <c r="A370" s="1">
        <f>Data!A310</f>
        <v>306</v>
      </c>
      <c r="B370" s="4">
        <v>-47.729915951947987</v>
      </c>
    </row>
    <row r="371" spans="1:2">
      <c r="A371" s="1">
        <f>Data!A490</f>
        <v>486</v>
      </c>
      <c r="B371" s="4">
        <v>-48.30246848513525</v>
      </c>
    </row>
    <row r="372" spans="1:2">
      <c r="A372" s="1">
        <f>Data!A49</f>
        <v>45</v>
      </c>
      <c r="B372" s="4">
        <v>-48.516225958523137</v>
      </c>
    </row>
    <row r="373" spans="1:2">
      <c r="A373" s="1">
        <f>Data!A88</f>
        <v>84</v>
      </c>
      <c r="B373" s="4">
        <v>-50.170439192392223</v>
      </c>
    </row>
    <row r="374" spans="1:2">
      <c r="A374" s="1">
        <f>Data!A389</f>
        <v>385</v>
      </c>
      <c r="B374" s="4">
        <v>-50.180996085240622</v>
      </c>
    </row>
    <row r="375" spans="1:2">
      <c r="A375" s="1">
        <f>Data!A416</f>
        <v>412</v>
      </c>
      <c r="B375" s="4">
        <v>-50.64532666244304</v>
      </c>
    </row>
    <row r="376" spans="1:2">
      <c r="A376" s="1">
        <f>Data!A74</f>
        <v>70</v>
      </c>
      <c r="B376" s="4">
        <v>-50.839094618529998</v>
      </c>
    </row>
    <row r="377" spans="1:2">
      <c r="A377" s="1">
        <f>Data!A282</f>
        <v>278</v>
      </c>
      <c r="B377" s="4">
        <v>-51.755116893365994</v>
      </c>
    </row>
    <row r="378" spans="1:2">
      <c r="A378" s="1">
        <f>Data!A229</f>
        <v>225</v>
      </c>
      <c r="B378" s="4">
        <v>-51.927512849288178</v>
      </c>
    </row>
    <row r="379" spans="1:2">
      <c r="A379" s="1">
        <f>Data!A284</f>
        <v>280</v>
      </c>
      <c r="B379" s="4">
        <v>-52.990100407560021</v>
      </c>
    </row>
    <row r="380" spans="1:2">
      <c r="A380" s="1">
        <f>Data!A457</f>
        <v>453</v>
      </c>
      <c r="B380" s="4">
        <v>-52.994911485002376</v>
      </c>
    </row>
    <row r="381" spans="1:2">
      <c r="A381" s="1">
        <f>Data!A94</f>
        <v>90</v>
      </c>
      <c r="B381" s="4">
        <v>-53.334857218887919</v>
      </c>
    </row>
    <row r="382" spans="1:2">
      <c r="A382" s="1">
        <f>Data!A406</f>
        <v>402</v>
      </c>
      <c r="B382" s="4">
        <v>-53.682350345550731</v>
      </c>
    </row>
    <row r="383" spans="1:2">
      <c r="A383" s="1">
        <f>Data!A461</f>
        <v>457</v>
      </c>
      <c r="B383" s="4">
        <v>-53.765855345605814</v>
      </c>
    </row>
    <row r="384" spans="1:2">
      <c r="A384" s="1">
        <f>Data!A21</f>
        <v>17</v>
      </c>
      <c r="B384" s="4">
        <v>-53.881515055840282</v>
      </c>
    </row>
    <row r="385" spans="1:2">
      <c r="A385" s="1">
        <f>Data!A407</f>
        <v>403</v>
      </c>
      <c r="B385" s="4">
        <v>-55.199422474372113</v>
      </c>
    </row>
    <row r="386" spans="1:2">
      <c r="A386" s="1">
        <f>Data!A56</f>
        <v>52</v>
      </c>
      <c r="B386" s="4">
        <v>-55.617746931617148</v>
      </c>
    </row>
    <row r="387" spans="1:2">
      <c r="A387" s="1">
        <f>Data!A239</f>
        <v>235</v>
      </c>
      <c r="B387" s="4">
        <v>-55.890887325811491</v>
      </c>
    </row>
    <row r="388" spans="1:2">
      <c r="A388" s="1">
        <f>Data!A379</f>
        <v>375</v>
      </c>
      <c r="B388" s="4">
        <v>-56.01695818080043</v>
      </c>
    </row>
    <row r="389" spans="1:2">
      <c r="A389" s="1">
        <f>Data!A294</f>
        <v>290</v>
      </c>
      <c r="B389" s="4">
        <v>-56.256474758723925</v>
      </c>
    </row>
    <row r="390" spans="1:2">
      <c r="A390" s="1">
        <f>Data!A162</f>
        <v>158</v>
      </c>
      <c r="B390" s="4">
        <v>-56.732883945831418</v>
      </c>
    </row>
    <row r="391" spans="1:2">
      <c r="A391" s="1">
        <f>Data!A344</f>
        <v>340</v>
      </c>
      <c r="B391" s="4">
        <v>-56.759740174962644</v>
      </c>
    </row>
    <row r="392" spans="1:2">
      <c r="A392" s="1">
        <f>Data!A242</f>
        <v>238</v>
      </c>
      <c r="B392" s="4">
        <v>-56.768526773055783</v>
      </c>
    </row>
    <row r="393" spans="1:2">
      <c r="A393" s="1">
        <f>Data!A122</f>
        <v>118</v>
      </c>
      <c r="B393" s="4">
        <v>-56.906369638525575</v>
      </c>
    </row>
    <row r="394" spans="1:2">
      <c r="A394" s="1">
        <f>Data!A184</f>
        <v>180</v>
      </c>
      <c r="B394" s="4">
        <v>-57.492108319669569</v>
      </c>
    </row>
    <row r="395" spans="1:2">
      <c r="A395" s="1">
        <f>Data!A44</f>
        <v>40</v>
      </c>
      <c r="B395" s="4">
        <v>-57.841348092570115</v>
      </c>
    </row>
    <row r="396" spans="1:2">
      <c r="A396" s="1">
        <f>Data!A304</f>
        <v>300</v>
      </c>
      <c r="B396" s="4">
        <v>-59.449335450251965</v>
      </c>
    </row>
    <row r="397" spans="1:2">
      <c r="A397" s="1">
        <f>Data!A206</f>
        <v>202</v>
      </c>
      <c r="B397" s="4">
        <v>-59.909684808511884</v>
      </c>
    </row>
    <row r="398" spans="1:2">
      <c r="A398" s="1">
        <f>Data!A23</f>
        <v>19</v>
      </c>
      <c r="B398" s="4">
        <v>-60.160155010011295</v>
      </c>
    </row>
    <row r="399" spans="1:2">
      <c r="A399" s="1">
        <f>Data!A468</f>
        <v>464</v>
      </c>
      <c r="B399" s="4">
        <v>-60.575384602707345</v>
      </c>
    </row>
    <row r="400" spans="1:2">
      <c r="A400" s="1">
        <f>Data!A127</f>
        <v>123</v>
      </c>
      <c r="B400" s="4">
        <v>-61.428647728378564</v>
      </c>
    </row>
    <row r="401" spans="1:2">
      <c r="A401" s="1">
        <f>Data!A72</f>
        <v>68</v>
      </c>
      <c r="B401" s="4">
        <v>-61.626593899858563</v>
      </c>
    </row>
    <row r="402" spans="1:2">
      <c r="A402" s="1">
        <f>Data!A142</f>
        <v>138</v>
      </c>
      <c r="B402" s="4">
        <v>-62.081580985701294</v>
      </c>
    </row>
    <row r="403" spans="1:2">
      <c r="A403" s="1">
        <f>Data!A43</f>
        <v>39</v>
      </c>
      <c r="B403" s="4">
        <v>-62.189024928466097</v>
      </c>
    </row>
    <row r="404" spans="1:2">
      <c r="A404" s="1">
        <f>Data!A350</f>
        <v>346</v>
      </c>
      <c r="B404" s="4">
        <v>-63.089283529103341</v>
      </c>
    </row>
    <row r="405" spans="1:2">
      <c r="A405" s="1">
        <f>Data!A478</f>
        <v>474</v>
      </c>
      <c r="B405" s="4">
        <v>-63.756804097649365</v>
      </c>
    </row>
    <row r="406" spans="1:2">
      <c r="A406" s="1">
        <f>Data!A5</f>
        <v>1</v>
      </c>
      <c r="B406" s="4">
        <v>-64.25735187180544</v>
      </c>
    </row>
    <row r="407" spans="1:2">
      <c r="A407" s="1">
        <f>Data!A70</f>
        <v>66</v>
      </c>
      <c r="B407" s="4">
        <v>-65.058154502243269</v>
      </c>
    </row>
    <row r="408" spans="1:2">
      <c r="A408" s="1">
        <f>Data!A365</f>
        <v>361</v>
      </c>
      <c r="B408" s="4">
        <v>-66.127701836125198</v>
      </c>
    </row>
    <row r="409" spans="1:2">
      <c r="A409" s="1">
        <f>Data!A309</f>
        <v>305</v>
      </c>
      <c r="B409" s="4">
        <v>-66.635464804607182</v>
      </c>
    </row>
    <row r="410" spans="1:2">
      <c r="A410" s="1">
        <f>Data!A187</f>
        <v>183</v>
      </c>
      <c r="B410" s="4">
        <v>-66.693015367576663</v>
      </c>
    </row>
    <row r="411" spans="1:2">
      <c r="A411" s="1">
        <f>Data!A6</f>
        <v>2</v>
      </c>
      <c r="B411" s="4">
        <v>-66.821547738398294</v>
      </c>
    </row>
    <row r="412" spans="1:2">
      <c r="A412" s="1">
        <f>Data!A172</f>
        <v>168</v>
      </c>
      <c r="B412" s="4">
        <v>-67.069679249980254</v>
      </c>
    </row>
    <row r="413" spans="1:2">
      <c r="A413" s="1">
        <f>Data!A20</f>
        <v>16</v>
      </c>
      <c r="B413" s="4">
        <v>-67.249974067450239</v>
      </c>
    </row>
    <row r="414" spans="1:2">
      <c r="A414" s="1">
        <f>Data!A90</f>
        <v>86</v>
      </c>
      <c r="B414" s="4">
        <v>-67.565849285201693</v>
      </c>
    </row>
    <row r="415" spans="1:2">
      <c r="A415" s="1">
        <f>Data!A188</f>
        <v>184</v>
      </c>
      <c r="B415" s="4">
        <v>-68.259334706835944</v>
      </c>
    </row>
    <row r="416" spans="1:2">
      <c r="A416" s="1">
        <f>Data!A391</f>
        <v>387</v>
      </c>
      <c r="B416" s="4">
        <v>-70.898823716974221</v>
      </c>
    </row>
    <row r="417" spans="1:2">
      <c r="A417" s="1">
        <f>Data!A373</f>
        <v>369</v>
      </c>
      <c r="B417" s="4">
        <v>-71.378255204868765</v>
      </c>
    </row>
    <row r="418" spans="1:2">
      <c r="A418" s="1">
        <f>Data!A204</f>
        <v>200</v>
      </c>
      <c r="B418" s="4">
        <v>-71.741474186232153</v>
      </c>
    </row>
    <row r="419" spans="1:2">
      <c r="A419" s="1">
        <f>Data!A262</f>
        <v>258</v>
      </c>
      <c r="B419" s="4">
        <v>-73.085117039785473</v>
      </c>
    </row>
    <row r="420" spans="1:2">
      <c r="A420" s="1">
        <f>Data!A137</f>
        <v>133</v>
      </c>
      <c r="B420" s="4">
        <v>-73.17297807707655</v>
      </c>
    </row>
    <row r="421" spans="1:2">
      <c r="A421" s="1">
        <f>Data!A377</f>
        <v>373</v>
      </c>
      <c r="B421" s="4">
        <v>-74.378365472311998</v>
      </c>
    </row>
    <row r="422" spans="1:2">
      <c r="A422" s="1">
        <f>Data!A108</f>
        <v>104</v>
      </c>
      <c r="B422" s="4">
        <v>-74.401762206527565</v>
      </c>
    </row>
    <row r="423" spans="1:2">
      <c r="A423" s="1">
        <f>Data!A476</f>
        <v>472</v>
      </c>
      <c r="B423" s="4">
        <v>-74.82845280084257</v>
      </c>
    </row>
    <row r="424" spans="1:2">
      <c r="A424" s="1">
        <f>Data!A356</f>
        <v>352</v>
      </c>
      <c r="B424" s="4">
        <v>-75.090550749080649</v>
      </c>
    </row>
    <row r="425" spans="1:2">
      <c r="A425" s="1">
        <f>Data!A149</f>
        <v>145</v>
      </c>
      <c r="B425" s="4">
        <v>-75.119536864531256</v>
      </c>
    </row>
    <row r="426" spans="1:2">
      <c r="A426" s="1">
        <f>Data!A201</f>
        <v>197</v>
      </c>
      <c r="B426" s="4">
        <v>-75.148520948176156</v>
      </c>
    </row>
    <row r="427" spans="1:2">
      <c r="A427" s="1">
        <f>Data!A95</f>
        <v>91</v>
      </c>
      <c r="B427" s="4">
        <v>-75.997990228632261</v>
      </c>
    </row>
    <row r="428" spans="1:2">
      <c r="A428" s="1">
        <f>Data!A217</f>
        <v>213</v>
      </c>
      <c r="B428" s="4">
        <v>-78.66985017240404</v>
      </c>
    </row>
    <row r="429" spans="1:2">
      <c r="A429" s="1">
        <f>Data!A317</f>
        <v>313</v>
      </c>
      <c r="B429" s="4">
        <v>-78.927952534768338</v>
      </c>
    </row>
    <row r="430" spans="1:2">
      <c r="A430" s="1">
        <f>Data!A175</f>
        <v>171</v>
      </c>
      <c r="B430" s="4">
        <v>-79.574531393400321</v>
      </c>
    </row>
    <row r="431" spans="1:2">
      <c r="A431" s="1">
        <f>Data!A270</f>
        <v>266</v>
      </c>
      <c r="B431" s="4">
        <v>-80.837600123839366</v>
      </c>
    </row>
    <row r="432" spans="1:2">
      <c r="A432" s="1">
        <f>Data!A409</f>
        <v>405</v>
      </c>
      <c r="B432" s="4">
        <v>-81.262051719597366</v>
      </c>
    </row>
    <row r="433" spans="1:2">
      <c r="A433" s="1">
        <f>Data!A312</f>
        <v>308</v>
      </c>
      <c r="B433" s="4">
        <v>-82.934754308900665</v>
      </c>
    </row>
    <row r="434" spans="1:2">
      <c r="A434" s="1">
        <f>Data!A351</f>
        <v>347</v>
      </c>
      <c r="B434" s="4">
        <v>-83.479501336309113</v>
      </c>
    </row>
    <row r="435" spans="1:2">
      <c r="A435" s="1">
        <f>Data!A202</f>
        <v>198</v>
      </c>
      <c r="B435" s="4">
        <v>-85.271765891369796</v>
      </c>
    </row>
    <row r="436" spans="1:2">
      <c r="A436" s="1">
        <f>Data!A499</f>
        <v>495</v>
      </c>
      <c r="B436" s="4">
        <v>-85.609242712755076</v>
      </c>
    </row>
    <row r="437" spans="1:2">
      <c r="A437" s="1">
        <f>Data!A255</f>
        <v>251</v>
      </c>
      <c r="B437" s="4">
        <v>-86.930098228544011</v>
      </c>
    </row>
    <row r="438" spans="1:2">
      <c r="A438" s="1">
        <f>Data!A263</f>
        <v>259</v>
      </c>
      <c r="B438" s="4">
        <v>-89.99421475203053</v>
      </c>
    </row>
    <row r="439" spans="1:2">
      <c r="A439" s="1">
        <f>Data!A254</f>
        <v>250</v>
      </c>
      <c r="B439" s="4">
        <v>-90.029751830821624</v>
      </c>
    </row>
    <row r="440" spans="1:2">
      <c r="A440" s="1">
        <f>Data!A458</f>
        <v>454</v>
      </c>
      <c r="B440" s="4">
        <v>-90.049236007584113</v>
      </c>
    </row>
    <row r="441" spans="1:2">
      <c r="A441" s="1">
        <f>Data!A139</f>
        <v>135</v>
      </c>
      <c r="B441" s="4">
        <v>-90.498764524638318</v>
      </c>
    </row>
    <row r="442" spans="1:2">
      <c r="A442" s="1">
        <f>Data!A215</f>
        <v>211</v>
      </c>
      <c r="B442" s="4">
        <v>-93.508912177265302</v>
      </c>
    </row>
    <row r="443" spans="1:2">
      <c r="A443" s="1">
        <f>Data!A301</f>
        <v>297</v>
      </c>
      <c r="B443" s="4">
        <v>-93.816005486525682</v>
      </c>
    </row>
    <row r="444" spans="1:2">
      <c r="A444" s="1">
        <f>Data!A211</f>
        <v>207</v>
      </c>
      <c r="B444" s="4">
        <v>-94.117818102975434</v>
      </c>
    </row>
    <row r="445" spans="1:2">
      <c r="A445" s="1">
        <f>Data!A120</f>
        <v>116</v>
      </c>
      <c r="B445" s="4">
        <v>-94.163117992970001</v>
      </c>
    </row>
    <row r="446" spans="1:2">
      <c r="A446" s="1">
        <f>Data!A121</f>
        <v>117</v>
      </c>
      <c r="B446" s="4">
        <v>-94.583641452389202</v>
      </c>
    </row>
    <row r="447" spans="1:2">
      <c r="A447" s="1">
        <f>Data!A161</f>
        <v>157</v>
      </c>
      <c r="B447" s="4">
        <v>-95.197663909732</v>
      </c>
    </row>
    <row r="448" spans="1:2">
      <c r="A448" s="1">
        <f>Data!A494</f>
        <v>490</v>
      </c>
      <c r="B448" s="4">
        <v>-96.542182389945083</v>
      </c>
    </row>
    <row r="449" spans="1:2">
      <c r="A449" s="1">
        <f>Data!A471</f>
        <v>467</v>
      </c>
      <c r="B449" s="4">
        <v>-96.996813715826647</v>
      </c>
    </row>
    <row r="450" spans="1:2">
      <c r="A450" s="1">
        <f>Data!A123</f>
        <v>119</v>
      </c>
      <c r="B450" s="4">
        <v>-98.388052732847427</v>
      </c>
    </row>
    <row r="451" spans="1:2">
      <c r="A451" s="1">
        <f>Data!A408</f>
        <v>404</v>
      </c>
      <c r="B451" s="4">
        <v>-98.943156057606757</v>
      </c>
    </row>
    <row r="452" spans="1:2">
      <c r="A452" s="1">
        <f>Data!A470</f>
        <v>466</v>
      </c>
      <c r="B452" s="4">
        <v>-99.22667563720097</v>
      </c>
    </row>
    <row r="453" spans="1:2">
      <c r="A453" s="1">
        <f>Data!A412</f>
        <v>408</v>
      </c>
      <c r="B453" s="4">
        <v>-100.46220267558601</v>
      </c>
    </row>
    <row r="454" spans="1:2">
      <c r="A454" s="1">
        <f>Data!A148</f>
        <v>144</v>
      </c>
      <c r="B454" s="4">
        <v>-101.13929813169671</v>
      </c>
    </row>
    <row r="455" spans="1:2">
      <c r="A455" s="1">
        <f>Data!A79</f>
        <v>75</v>
      </c>
      <c r="B455" s="4">
        <v>-105.17801721250908</v>
      </c>
    </row>
    <row r="456" spans="1:2">
      <c r="A456" s="1">
        <f>Data!A252</f>
        <v>248</v>
      </c>
      <c r="B456" s="4">
        <v>-106.11324501780655</v>
      </c>
    </row>
    <row r="457" spans="1:2">
      <c r="A457" s="1">
        <f>Data!A302</f>
        <v>298</v>
      </c>
      <c r="B457" s="4">
        <v>-106.43554526008302</v>
      </c>
    </row>
    <row r="458" spans="1:2">
      <c r="A458" s="1">
        <f>Data!A45</f>
        <v>41</v>
      </c>
      <c r="B458" s="4">
        <v>-108.05066850923322</v>
      </c>
    </row>
    <row r="459" spans="1:2">
      <c r="A459" s="1">
        <f>Data!A126</f>
        <v>122</v>
      </c>
      <c r="B459" s="4">
        <v>-110.04725205364593</v>
      </c>
    </row>
    <row r="460" spans="1:2">
      <c r="A460" s="1">
        <f>Data!A378</f>
        <v>374</v>
      </c>
      <c r="B460" s="4">
        <v>-111.96537460806394</v>
      </c>
    </row>
    <row r="461" spans="1:2">
      <c r="A461" s="1">
        <f>Data!A183</f>
        <v>179</v>
      </c>
      <c r="B461" s="4">
        <v>-112.99248910963797</v>
      </c>
    </row>
    <row r="462" spans="1:2">
      <c r="A462" s="1">
        <f>Data!A501</f>
        <v>497</v>
      </c>
      <c r="B462" s="4">
        <v>-116.48109933190608</v>
      </c>
    </row>
    <row r="463" spans="1:2">
      <c r="A463" s="1">
        <f>Data!A502</f>
        <v>498</v>
      </c>
      <c r="B463" s="4">
        <v>-119.93226986302034</v>
      </c>
    </row>
    <row r="464" spans="1:2">
      <c r="A464" s="1">
        <f>Data!A332</f>
        <v>328</v>
      </c>
      <c r="B464" s="4">
        <v>-120.42159035100121</v>
      </c>
    </row>
    <row r="465" spans="1:2">
      <c r="A465" s="1">
        <f>Data!A450</f>
        <v>446</v>
      </c>
      <c r="B465" s="4">
        <v>-124.51670021061182</v>
      </c>
    </row>
    <row r="466" spans="1:2">
      <c r="A466" s="1">
        <f>Data!A160</f>
        <v>156</v>
      </c>
      <c r="B466" s="4">
        <v>-125.11731901697567</v>
      </c>
    </row>
    <row r="467" spans="1:2">
      <c r="A467" s="1">
        <f>Data!A338</f>
        <v>334</v>
      </c>
      <c r="B467" s="4">
        <v>-126.97217861011995</v>
      </c>
    </row>
    <row r="468" spans="1:2">
      <c r="A468" s="1">
        <f>Data!A483</f>
        <v>479</v>
      </c>
      <c r="B468" s="4">
        <v>-127.72387133943812</v>
      </c>
    </row>
    <row r="469" spans="1:2">
      <c r="A469" s="1">
        <f>Data!A176</f>
        <v>172</v>
      </c>
      <c r="B469" s="4">
        <v>-128.24178000415304</v>
      </c>
    </row>
    <row r="470" spans="1:2">
      <c r="A470" s="1">
        <f>Data!A168</f>
        <v>164</v>
      </c>
      <c r="B470" s="4">
        <v>-131.90136998095659</v>
      </c>
    </row>
    <row r="471" spans="1:2">
      <c r="A471" s="1">
        <f>Data!A251</f>
        <v>247</v>
      </c>
      <c r="B471" s="4">
        <v>-132.09626021607619</v>
      </c>
    </row>
    <row r="472" spans="1:2">
      <c r="A472" s="1">
        <f>Data!A337</f>
        <v>333</v>
      </c>
      <c r="B472" s="4">
        <v>-133.48815295386885</v>
      </c>
    </row>
    <row r="473" spans="1:2">
      <c r="A473" s="1">
        <f>Data!A296</f>
        <v>292</v>
      </c>
      <c r="B473" s="4">
        <v>-134.50231212393737</v>
      </c>
    </row>
    <row r="474" spans="1:2">
      <c r="A474" s="1">
        <f>Data!A313</f>
        <v>309</v>
      </c>
      <c r="B474" s="4">
        <v>-139.74564182627728</v>
      </c>
    </row>
    <row r="475" spans="1:2">
      <c r="A475" s="1">
        <f>Data!A159</f>
        <v>155</v>
      </c>
      <c r="B475" s="4">
        <v>-140.17306689475481</v>
      </c>
    </row>
    <row r="476" spans="1:2">
      <c r="A476" s="1">
        <f>Data!A448</f>
        <v>444</v>
      </c>
      <c r="B476" s="4">
        <v>-144.49546228596955</v>
      </c>
    </row>
    <row r="477" spans="1:2">
      <c r="A477" s="1">
        <f>Data!A480</f>
        <v>476</v>
      </c>
      <c r="B477" s="4">
        <v>-146.76510947168572</v>
      </c>
    </row>
    <row r="478" spans="1:2">
      <c r="A478" s="1">
        <f>Data!A479</f>
        <v>475</v>
      </c>
      <c r="B478" s="4">
        <v>-158.99698386343152</v>
      </c>
    </row>
    <row r="479" spans="1:2">
      <c r="A479" s="1">
        <f>Data!A460</f>
        <v>456</v>
      </c>
      <c r="B479" s="4">
        <v>-162.02266856690039</v>
      </c>
    </row>
    <row r="480" spans="1:2">
      <c r="A480" s="1">
        <f>Data!A110</f>
        <v>106</v>
      </c>
      <c r="B480" s="4">
        <v>-163.46547812124118</v>
      </c>
    </row>
    <row r="481" spans="1:2">
      <c r="A481" s="1">
        <f>Data!A475</f>
        <v>471</v>
      </c>
      <c r="B481" s="4">
        <v>-172.79365187935946</v>
      </c>
    </row>
    <row r="482" spans="1:2">
      <c r="A482" s="1">
        <f>Data!A462</f>
        <v>458</v>
      </c>
      <c r="B482" s="4">
        <v>-173.87074109833338</v>
      </c>
    </row>
    <row r="483" spans="1:2">
      <c r="A483" s="1">
        <f>Data!A464</f>
        <v>460</v>
      </c>
      <c r="B483" s="4">
        <v>-175.66247808408298</v>
      </c>
    </row>
    <row r="484" spans="1:2">
      <c r="A484" s="1">
        <f>Data!A482</f>
        <v>478</v>
      </c>
      <c r="B484" s="4">
        <v>-184.28471947877915</v>
      </c>
    </row>
    <row r="485" spans="1:2">
      <c r="A485" s="1">
        <f>Data!A469</f>
        <v>465</v>
      </c>
      <c r="B485" s="4">
        <v>-185.66070574926562</v>
      </c>
    </row>
    <row r="486" spans="1:2">
      <c r="A486" s="1">
        <f>Data!A442</f>
        <v>438</v>
      </c>
      <c r="B486" s="4">
        <v>-200.09996295828751</v>
      </c>
    </row>
    <row r="487" spans="1:2">
      <c r="A487" s="1">
        <f>Data!A432</f>
        <v>428</v>
      </c>
      <c r="B487" s="4">
        <v>-203.49712117061426</v>
      </c>
    </row>
    <row r="488" spans="1:2">
      <c r="A488" s="1">
        <f>Data!A454</f>
        <v>450</v>
      </c>
      <c r="B488" s="4">
        <v>-212.88184458378601</v>
      </c>
    </row>
    <row r="489" spans="1:2">
      <c r="A489" s="1">
        <f>Data!A474</f>
        <v>470</v>
      </c>
      <c r="B489" s="4">
        <v>-214.24031064551673</v>
      </c>
    </row>
    <row r="490" spans="1:2">
      <c r="A490" s="1">
        <f>Data!A449</f>
        <v>445</v>
      </c>
      <c r="B490" s="4">
        <v>-225.97343520164941</v>
      </c>
    </row>
    <row r="491" spans="1:2">
      <c r="A491" s="1">
        <f>Data!A429</f>
        <v>425</v>
      </c>
      <c r="B491" s="4">
        <v>-229.79536444096266</v>
      </c>
    </row>
    <row r="492" spans="1:2">
      <c r="A492" s="1">
        <f>Data!A451</f>
        <v>447</v>
      </c>
      <c r="B492" s="4">
        <v>-230.50865242651889</v>
      </c>
    </row>
    <row r="493" spans="1:2">
      <c r="A493" s="1">
        <f>Data!A423</f>
        <v>419</v>
      </c>
      <c r="B493" s="4">
        <v>-246.98037528733403</v>
      </c>
    </row>
    <row r="494" spans="1:2">
      <c r="A494" s="1">
        <f>Data!A425</f>
        <v>421</v>
      </c>
      <c r="B494" s="4">
        <v>-247.56224679781189</v>
      </c>
    </row>
    <row r="495" spans="1:2">
      <c r="A495" s="1">
        <f>Data!A157</f>
        <v>153</v>
      </c>
      <c r="B495" s="4">
        <v>-271.66670727147357</v>
      </c>
    </row>
    <row r="496" spans="1:2">
      <c r="A496" s="1">
        <f>Data!A440</f>
        <v>436</v>
      </c>
      <c r="B496" s="4">
        <v>-273.61413202009317</v>
      </c>
    </row>
    <row r="497" spans="1:2">
      <c r="A497" s="1">
        <f>Data!A489</f>
        <v>485</v>
      </c>
      <c r="B497" s="4">
        <v>-294.91008852604682</v>
      </c>
    </row>
    <row r="498" spans="1:2">
      <c r="A498" s="1">
        <f>Data!A434</f>
        <v>430</v>
      </c>
      <c r="B498" s="4">
        <v>-296.14150657214122</v>
      </c>
    </row>
    <row r="499" spans="1:2">
      <c r="A499" s="1">
        <f>Data!A447</f>
        <v>443</v>
      </c>
      <c r="B499" s="4">
        <v>-363.18693792204613</v>
      </c>
    </row>
    <row r="500" spans="1:2">
      <c r="A500" s="1">
        <f>Data!A439</f>
        <v>435</v>
      </c>
      <c r="B500" s="4">
        <v>-548.81046095549391</v>
      </c>
    </row>
    <row r="501" spans="1:2">
      <c r="A501" s="1">
        <f>Data!A438</f>
        <v>434</v>
      </c>
      <c r="B501" s="4">
        <v>-639.36216659107959</v>
      </c>
    </row>
    <row r="503" spans="1:2">
      <c r="B503"/>
    </row>
    <row r="504" spans="1:2">
      <c r="B504"/>
    </row>
    <row r="505" spans="1:2">
      <c r="B505"/>
    </row>
    <row r="506" spans="1:2">
      <c r="B506"/>
    </row>
    <row r="507" spans="1:2">
      <c r="B507"/>
    </row>
    <row r="508" spans="1:2">
      <c r="B508"/>
    </row>
    <row r="509" spans="1:2">
      <c r="B509"/>
    </row>
    <row r="510" spans="1:2">
      <c r="B510"/>
    </row>
  </sheetData>
  <sortState ref="A2:B510">
    <sortCondition descending="1" ref="B2:B51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Scenarios</vt:lpstr>
      <vt:lpstr>Ranked Losses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 Hull</cp:lastModifiedBy>
  <cp:lastPrinted>2020-07-10T19:57:23Z</cp:lastPrinted>
  <dcterms:created xsi:type="dcterms:W3CDTF">2008-12-21T22:40:24Z</dcterms:created>
  <dcterms:modified xsi:type="dcterms:W3CDTF">2021-11-09T20:15:58Z</dcterms:modified>
</cp:coreProperties>
</file>