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3395" windowHeight="1183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79" i="1" l="1"/>
  <c r="F69" i="1" l="1"/>
  <c r="F67" i="1"/>
  <c r="G52" i="1"/>
  <c r="G78" i="1" l="1"/>
  <c r="G70" i="1"/>
  <c r="G51" i="1"/>
  <c r="G35" i="1"/>
  <c r="F23" i="1"/>
  <c r="F21" i="1"/>
  <c r="G24" i="1" s="1"/>
  <c r="G25" i="1" s="1"/>
  <c r="B79" i="1"/>
  <c r="B78" i="1"/>
  <c r="B70" i="1"/>
  <c r="A69" i="1"/>
  <c r="A67" i="1"/>
  <c r="A75" i="1"/>
  <c r="A73" i="1"/>
  <c r="B62" i="1"/>
  <c r="B51" i="1"/>
  <c r="A48" i="1"/>
  <c r="A46" i="1"/>
  <c r="B35" i="1"/>
  <c r="B24" i="1"/>
  <c r="A34" i="1"/>
  <c r="A32" i="1"/>
  <c r="A23" i="1"/>
  <c r="A21" i="1"/>
  <c r="A11" i="1"/>
  <c r="B16" i="1" s="1"/>
  <c r="B52" i="1" l="1"/>
  <c r="B25" i="1"/>
</calcChain>
</file>

<file path=xl/sharedStrings.xml><?xml version="1.0" encoding="utf-8"?>
<sst xmlns="http://schemas.openxmlformats.org/spreadsheetml/2006/main" count="109" uniqueCount="52">
  <si>
    <t>Petal width</t>
  </si>
  <si>
    <t>Sepal width</t>
  </si>
  <si>
    <t>Color</t>
  </si>
  <si>
    <t>Species</t>
  </si>
  <si>
    <t>blue</t>
  </si>
  <si>
    <t>Iris Setosa</t>
  </si>
  <si>
    <t>purple</t>
  </si>
  <si>
    <t>Iris Virginica</t>
  </si>
  <si>
    <t>yellow</t>
  </si>
  <si>
    <t>Iris Versicolor</t>
  </si>
  <si>
    <t>P(species = Iris Setosa|petal width = 0,3)</t>
  </si>
  <si>
    <t>P( species =Iris Virginica|petal width = 0,3)</t>
  </si>
  <si>
    <t>P( species = Iris Versicolor | petal width = 0,3)</t>
  </si>
  <si>
    <t>P(species = Iris Setosa|petal width =1,4)</t>
  </si>
  <si>
    <t>P( species =Iris Virginica|petal width = 1,4)</t>
  </si>
  <si>
    <t>P( species = Iris Versicolor | petal width =1,4)</t>
  </si>
  <si>
    <t xml:space="preserve"> тут указал только ненулевые вероятности</t>
  </si>
  <si>
    <t>Gini Index Petal width = 1.4</t>
  </si>
  <si>
    <t>Gini Index Petal width = 0.3</t>
  </si>
  <si>
    <t>P(species = Iris Setosa|Sepal width = 2,6)</t>
  </si>
  <si>
    <t>P( species =Iris Virginica|Sepal width = 2,6)</t>
  </si>
  <si>
    <t>P( species = Iris Versicolor | Sepal width = 2,6)</t>
  </si>
  <si>
    <t>P(species = Iris Setosa|Sepal width =2,7)</t>
  </si>
  <si>
    <t>P( species =Iris Virginica|Sepal width =2,7)</t>
  </si>
  <si>
    <t>P( species = Iris Versicolor | Sepal width =2,7)</t>
  </si>
  <si>
    <t>P(species = Iris Setosa|Sepal width =2,9)</t>
  </si>
  <si>
    <t>P( species =Iris Virginica|Sepal width = 2,9)</t>
  </si>
  <si>
    <t>P( species = Iris Versicolor | Sepal width =2,9)</t>
  </si>
  <si>
    <t>Gini Index Sepal width =2,6</t>
  </si>
  <si>
    <t>Gini Index Sepal width = 2,7</t>
  </si>
  <si>
    <t>Gini Index Sepal width = 2,9</t>
  </si>
  <si>
    <t>P(species = Iris Setosa|Color = blue)</t>
  </si>
  <si>
    <t>P( species =Iris Virginica|Color = blue)</t>
  </si>
  <si>
    <t>P( species = Iris Versicolor | Color = blue)</t>
  </si>
  <si>
    <t>Gini Index Color =blue</t>
  </si>
  <si>
    <t>P(species = Iris Setosa|Color =purple)</t>
  </si>
  <si>
    <t>P( species =Iris Virginica|Color =purple)</t>
  </si>
  <si>
    <t>P( species = Iris Versicolor | Color =purple)</t>
  </si>
  <si>
    <t>Gini Index Color = purple</t>
  </si>
  <si>
    <t>P(species = Iris Setosa|Color =yellow)</t>
  </si>
  <si>
    <t>P( species =Iris Virginica|Color = yellow)</t>
  </si>
  <si>
    <t>P( species = Iris Versicolor | Color =yellow)</t>
  </si>
  <si>
    <t>Gini Index Color = yellow</t>
  </si>
  <si>
    <t>Вопрос "Petal width больше 0,3?" потому что индекс джини для этого значения наименьший и является 0</t>
  </si>
  <si>
    <t>На предыдущем шаге ответ Petal width &gt; 0,3!</t>
  </si>
  <si>
    <t>ВТОРОЙ СПЛИТ</t>
  </si>
  <si>
    <t>КОРНЕВОЙ СПЛИТ</t>
  </si>
  <si>
    <t>weighted GINI INDEX Petal width</t>
  </si>
  <si>
    <t>weighted GINI INDEX Sepal width</t>
  </si>
  <si>
    <t>weighted GINI INDEX Color</t>
  </si>
  <si>
    <t>На первом этапе выбираем Petal width, потому что weighted индекс джини есть наименьший</t>
  </si>
  <si>
    <t>НЕ сходится с ответами…Sepal width меньше колор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</si>
</sst>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212529"/>
      <name val="Revert"/>
    </font>
    <font>
      <sz val="12"/>
      <color rgb="FF212529"/>
      <name val="Segoe UI"/>
      <family val="2"/>
      <charset val="204"/>
    </font>
    <font>
      <b/>
      <sz val="12"/>
      <color rgb="FF212529"/>
      <name val="Revert"/>
    </font>
    <font>
      <b/>
      <sz val="24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3" fillId="2" borderId="1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3" borderId="0" xfId="0" applyFill="1"/>
    <xf numFmtId="0" fontId="3" fillId="3" borderId="0" xfId="0" applyFont="1" applyFill="1" applyBorder="1" applyAlignment="1">
      <alignment vertical="top"/>
    </xf>
    <xf numFmtId="0" fontId="4" fillId="4" borderId="1" xfId="0" applyFont="1" applyFill="1" applyBorder="1" applyAlignment="1">
      <alignment horizontal="center" vertical="top"/>
    </xf>
    <xf numFmtId="0" fontId="1" fillId="4" borderId="0" xfId="0" applyFont="1" applyFill="1"/>
    <xf numFmtId="0" fontId="0" fillId="4" borderId="0" xfId="0" applyFill="1"/>
    <xf numFmtId="0" fontId="3" fillId="0" borderId="0" xfId="0" applyFont="1" applyFill="1" applyBorder="1" applyAlignment="1">
      <alignment vertical="top"/>
    </xf>
    <xf numFmtId="0" fontId="2" fillId="4" borderId="1" xfId="0" applyFont="1" applyFill="1" applyBorder="1" applyAlignment="1">
      <alignment horizontal="center" vertical="top" wrapText="1"/>
    </xf>
    <xf numFmtId="2" fontId="0" fillId="3" borderId="0" xfId="0" applyNumberFormat="1" applyFill="1"/>
    <xf numFmtId="0" fontId="3" fillId="3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D6" headerRowDxfId="10" headerRowBorderDxfId="9" tableBorderDxfId="8">
  <autoFilter ref="A1:D6"/>
  <sortState ref="A3:D6">
    <sortCondition ref="D1:D6"/>
  </sortState>
  <tableColumns count="4">
    <tableColumn id="1" name="Petal width" totalsRowLabel="Итог" dataDxfId="7" totalsRowDxfId="6"/>
    <tableColumn id="2" name="Sepal width" dataDxfId="5" totalsRowDxfId="4"/>
    <tableColumn id="3" name="Color" dataDxfId="3" totalsRowDxfId="2"/>
    <tableColumn id="4" name="Species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topLeftCell="A46" zoomScale="85" zoomScaleNormal="85" workbookViewId="0">
      <selection activeCell="F84" sqref="F84"/>
    </sheetView>
  </sheetViews>
  <sheetFormatPr defaultRowHeight="15"/>
  <cols>
    <col min="1" max="1" width="42.28515625" customWidth="1"/>
    <col min="2" max="2" width="47.140625" customWidth="1"/>
    <col min="3" max="3" width="9.28515625" customWidth="1"/>
    <col min="4" max="4" width="12.42578125" customWidth="1"/>
    <col min="6" max="6" width="65.7109375" customWidth="1"/>
    <col min="7" max="7" width="60.7109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</row>
    <row r="2" spans="1:7" ht="17.25">
      <c r="A2" s="1">
        <v>0.3</v>
      </c>
      <c r="B2" s="1">
        <v>2.9</v>
      </c>
      <c r="C2" s="12" t="s">
        <v>4</v>
      </c>
      <c r="D2" s="13" t="s">
        <v>5</v>
      </c>
    </row>
    <row r="3" spans="1:7" ht="34.5">
      <c r="A3" s="1">
        <v>1.4</v>
      </c>
      <c r="B3" s="1">
        <v>2.6</v>
      </c>
      <c r="C3" s="11" t="s">
        <v>6</v>
      </c>
      <c r="D3" s="14" t="s">
        <v>9</v>
      </c>
    </row>
    <row r="4" spans="1:7" ht="34.5">
      <c r="A4" s="1">
        <v>1.4</v>
      </c>
      <c r="B4" s="1">
        <v>2.7</v>
      </c>
      <c r="C4" s="11" t="s">
        <v>6</v>
      </c>
      <c r="D4" s="14" t="s">
        <v>9</v>
      </c>
    </row>
    <row r="5" spans="1:7" ht="34.5">
      <c r="A5" s="1">
        <v>1.4</v>
      </c>
      <c r="B5" s="1">
        <v>2.6</v>
      </c>
      <c r="C5" s="13" t="s">
        <v>8</v>
      </c>
      <c r="D5" s="15" t="s">
        <v>7</v>
      </c>
    </row>
    <row r="6" spans="1:7" ht="46.5" customHeight="1">
      <c r="A6" s="1">
        <v>1.4</v>
      </c>
      <c r="B6" s="1">
        <v>2.9</v>
      </c>
      <c r="C6" s="11" t="s">
        <v>6</v>
      </c>
      <c r="D6" s="15" t="s">
        <v>7</v>
      </c>
    </row>
    <row r="7" spans="1:7" ht="185.25" customHeight="1">
      <c r="A7" s="18" t="s">
        <v>46</v>
      </c>
      <c r="B7" s="18"/>
      <c r="F7" s="19" t="s">
        <v>45</v>
      </c>
      <c r="G7" s="19"/>
    </row>
    <row r="8" spans="1:7" ht="31.5">
      <c r="A8" s="17" t="s">
        <v>0</v>
      </c>
      <c r="B8" s="17"/>
      <c r="F8" s="17" t="s">
        <v>0</v>
      </c>
      <c r="G8" s="17"/>
    </row>
    <row r="9" spans="1:7" ht="15.75">
      <c r="A9" s="5" t="s">
        <v>0</v>
      </c>
      <c r="B9" s="6">
        <v>0.3</v>
      </c>
      <c r="F9" s="5"/>
      <c r="G9" s="6"/>
    </row>
    <row r="10" spans="1:7" ht="17.25">
      <c r="A10" s="4" t="s">
        <v>10</v>
      </c>
      <c r="B10" s="4"/>
      <c r="F10" s="4"/>
      <c r="G10" s="4"/>
    </row>
    <row r="11" spans="1:7">
      <c r="A11" s="3">
        <f>1/1</f>
        <v>1</v>
      </c>
      <c r="B11" s="3"/>
      <c r="F11" s="3"/>
      <c r="G11" s="3"/>
    </row>
    <row r="12" spans="1:7" ht="17.25">
      <c r="A12" s="4" t="s">
        <v>11</v>
      </c>
      <c r="B12" s="4"/>
      <c r="F12" s="4"/>
      <c r="G12" s="4"/>
    </row>
    <row r="13" spans="1:7">
      <c r="A13" s="3">
        <v>0</v>
      </c>
      <c r="B13" s="3"/>
      <c r="F13" s="3"/>
      <c r="G13" s="3"/>
    </row>
    <row r="14" spans="1:7" ht="17.25">
      <c r="A14" s="4" t="s">
        <v>12</v>
      </c>
      <c r="B14" s="4"/>
      <c r="F14" s="4"/>
      <c r="G14" s="4"/>
    </row>
    <row r="15" spans="1:7">
      <c r="A15" s="3">
        <v>0</v>
      </c>
      <c r="B15" s="3"/>
      <c r="F15" s="3"/>
      <c r="G15" s="3"/>
    </row>
    <row r="16" spans="1:7">
      <c r="A16" s="3" t="s">
        <v>18</v>
      </c>
      <c r="B16" s="3">
        <f>1-(A11*A11)</f>
        <v>0</v>
      </c>
      <c r="F16" s="3"/>
      <c r="G16" s="3"/>
    </row>
    <row r="17" spans="1:7" ht="15.75">
      <c r="A17" s="5" t="s">
        <v>0</v>
      </c>
      <c r="B17" s="6">
        <v>1.4</v>
      </c>
      <c r="C17" t="s">
        <v>16</v>
      </c>
      <c r="F17" s="5" t="s">
        <v>0</v>
      </c>
      <c r="G17" s="6">
        <v>1.4</v>
      </c>
    </row>
    <row r="18" spans="1:7" ht="17.25">
      <c r="A18" s="4" t="s">
        <v>13</v>
      </c>
      <c r="B18" s="4"/>
      <c r="F18" s="4"/>
      <c r="G18" s="4"/>
    </row>
    <row r="19" spans="1:7">
      <c r="A19" s="3">
        <v>0</v>
      </c>
      <c r="B19" s="3"/>
      <c r="F19" s="3"/>
      <c r="G19" s="3"/>
    </row>
    <row r="20" spans="1:7" ht="17.25">
      <c r="A20" s="4" t="s">
        <v>14</v>
      </c>
      <c r="B20" s="4"/>
      <c r="F20" s="4" t="s">
        <v>14</v>
      </c>
      <c r="G20" s="4"/>
    </row>
    <row r="21" spans="1:7">
      <c r="A21" s="3">
        <f>2/4</f>
        <v>0.5</v>
      </c>
      <c r="B21" s="3"/>
      <c r="F21" s="3">
        <f>2/4</f>
        <v>0.5</v>
      </c>
      <c r="G21" s="3"/>
    </row>
    <row r="22" spans="1:7" ht="17.25">
      <c r="A22" s="4" t="s">
        <v>15</v>
      </c>
      <c r="B22" s="4"/>
      <c r="F22" s="4" t="s">
        <v>15</v>
      </c>
      <c r="G22" s="4"/>
    </row>
    <row r="23" spans="1:7">
      <c r="A23" s="3">
        <f>2/4</f>
        <v>0.5</v>
      </c>
      <c r="B23" s="3"/>
      <c r="F23" s="3">
        <f>2/4</f>
        <v>0.5</v>
      </c>
      <c r="G23" s="3"/>
    </row>
    <row r="24" spans="1:7">
      <c r="A24" s="3" t="s">
        <v>17</v>
      </c>
      <c r="B24" s="3">
        <f>1-(A21*A21+A23*A23)</f>
        <v>0.5</v>
      </c>
      <c r="C24" t="s">
        <v>16</v>
      </c>
      <c r="F24" s="3" t="s">
        <v>17</v>
      </c>
      <c r="G24" s="3">
        <f>1-(F21*F21+F23*F23)</f>
        <v>0.5</v>
      </c>
    </row>
    <row r="25" spans="1:7">
      <c r="A25" s="6" t="s">
        <v>47</v>
      </c>
      <c r="B25" s="7">
        <f>(1/5)*B16+(4/5)*B24</f>
        <v>0.4</v>
      </c>
      <c r="F25" s="6" t="s">
        <v>47</v>
      </c>
      <c r="G25" s="7">
        <f>1*G24</f>
        <v>0.5</v>
      </c>
    </row>
    <row r="26" spans="1:7" ht="17.25">
      <c r="A26" s="8"/>
      <c r="B26" s="8"/>
      <c r="F26" s="8"/>
      <c r="G26" s="8"/>
    </row>
    <row r="27" spans="1:7" ht="31.5">
      <c r="A27" s="17" t="s">
        <v>1</v>
      </c>
      <c r="B27" s="17"/>
      <c r="F27" s="17" t="s">
        <v>1</v>
      </c>
      <c r="G27" s="17"/>
    </row>
    <row r="28" spans="1:7">
      <c r="A28" s="9" t="s">
        <v>1</v>
      </c>
      <c r="B28" s="6">
        <v>2.6</v>
      </c>
      <c r="F28" s="9" t="s">
        <v>1</v>
      </c>
      <c r="G28" s="6">
        <v>2.6</v>
      </c>
    </row>
    <row r="29" spans="1:7" ht="17.25">
      <c r="A29" s="4" t="s">
        <v>19</v>
      </c>
      <c r="B29" s="4"/>
      <c r="F29" s="4"/>
      <c r="G29" s="4"/>
    </row>
    <row r="30" spans="1:7">
      <c r="A30" s="3">
        <v>0</v>
      </c>
      <c r="B30" s="3"/>
      <c r="F30" s="3"/>
      <c r="G30" s="3"/>
    </row>
    <row r="31" spans="1:7" ht="17.25">
      <c r="A31" s="4" t="s">
        <v>20</v>
      </c>
      <c r="B31" s="4"/>
      <c r="F31" s="4" t="s">
        <v>20</v>
      </c>
      <c r="G31" s="4"/>
    </row>
    <row r="32" spans="1:7">
      <c r="A32" s="10">
        <f>1/2</f>
        <v>0.5</v>
      </c>
      <c r="B32" s="3"/>
      <c r="F32" s="10">
        <v>0.5</v>
      </c>
      <c r="G32" s="3"/>
    </row>
    <row r="33" spans="1:7" ht="17.25">
      <c r="A33" s="4" t="s">
        <v>21</v>
      </c>
      <c r="B33" s="4"/>
      <c r="F33" s="4" t="s">
        <v>21</v>
      </c>
      <c r="G33" s="4"/>
    </row>
    <row r="34" spans="1:7">
      <c r="A34" s="10">
        <f>1/2</f>
        <v>0.5</v>
      </c>
      <c r="B34" s="3"/>
      <c r="F34" s="10">
        <v>0.5</v>
      </c>
      <c r="G34" s="3"/>
    </row>
    <row r="35" spans="1:7">
      <c r="A35" s="3" t="s">
        <v>28</v>
      </c>
      <c r="B35" s="3">
        <f>1-(A32*A32+A34*A34)</f>
        <v>0.5</v>
      </c>
      <c r="F35" s="3" t="s">
        <v>28</v>
      </c>
      <c r="G35" s="3">
        <f>1-(F32*F32+F34*F34)</f>
        <v>0.5</v>
      </c>
    </row>
    <row r="36" spans="1:7">
      <c r="A36" s="9" t="s">
        <v>1</v>
      </c>
      <c r="B36" s="6">
        <v>2.7</v>
      </c>
      <c r="F36" s="9" t="s">
        <v>1</v>
      </c>
      <c r="G36" s="6">
        <v>2.7</v>
      </c>
    </row>
    <row r="37" spans="1:7" ht="17.25">
      <c r="A37" s="4" t="s">
        <v>22</v>
      </c>
      <c r="B37" s="4"/>
      <c r="F37" s="4"/>
      <c r="G37" s="4"/>
    </row>
    <row r="38" spans="1:7">
      <c r="A38" s="10">
        <v>0</v>
      </c>
      <c r="B38" s="3"/>
      <c r="F38" s="10"/>
      <c r="G38" s="3"/>
    </row>
    <row r="39" spans="1:7" ht="17.25">
      <c r="A39" s="4" t="s">
        <v>23</v>
      </c>
      <c r="B39" s="4"/>
      <c r="F39" s="4" t="s">
        <v>23</v>
      </c>
      <c r="G39" s="4"/>
    </row>
    <row r="40" spans="1:7">
      <c r="A40" s="10">
        <v>0</v>
      </c>
      <c r="B40" s="3"/>
      <c r="F40" s="10">
        <v>0</v>
      </c>
      <c r="G40" s="3"/>
    </row>
    <row r="41" spans="1:7" ht="17.25">
      <c r="A41" s="4" t="s">
        <v>24</v>
      </c>
      <c r="B41" s="4"/>
      <c r="F41" s="4" t="s">
        <v>24</v>
      </c>
      <c r="G41" s="4"/>
    </row>
    <row r="42" spans="1:7">
      <c r="A42" s="10">
        <v>1</v>
      </c>
      <c r="B42" s="3"/>
      <c r="F42" s="10">
        <v>1</v>
      </c>
      <c r="G42" s="3"/>
    </row>
    <row r="43" spans="1:7">
      <c r="A43" s="3" t="s">
        <v>29</v>
      </c>
      <c r="B43" s="3">
        <v>0</v>
      </c>
      <c r="F43" s="3" t="s">
        <v>29</v>
      </c>
      <c r="G43" s="3">
        <v>0</v>
      </c>
    </row>
    <row r="44" spans="1:7">
      <c r="A44" s="9" t="s">
        <v>1</v>
      </c>
      <c r="B44" s="6">
        <v>2.9</v>
      </c>
      <c r="F44" s="9" t="s">
        <v>1</v>
      </c>
      <c r="G44" s="6">
        <v>2.9</v>
      </c>
    </row>
    <row r="45" spans="1:7" ht="17.25">
      <c r="A45" s="4" t="s">
        <v>25</v>
      </c>
      <c r="B45" s="4"/>
      <c r="F45" s="4"/>
      <c r="G45" s="4"/>
    </row>
    <row r="46" spans="1:7">
      <c r="A46" s="10">
        <f>1/2</f>
        <v>0.5</v>
      </c>
      <c r="B46" s="3"/>
      <c r="F46" s="10"/>
      <c r="G46" s="3"/>
    </row>
    <row r="47" spans="1:7" ht="17.25">
      <c r="A47" s="4" t="s">
        <v>26</v>
      </c>
      <c r="B47" s="4"/>
      <c r="F47" s="4" t="s">
        <v>26</v>
      </c>
      <c r="G47" s="4"/>
    </row>
    <row r="48" spans="1:7">
      <c r="A48" s="10">
        <f>1/2</f>
        <v>0.5</v>
      </c>
      <c r="B48" s="3"/>
      <c r="F48" s="10">
        <v>1</v>
      </c>
      <c r="G48" s="3"/>
    </row>
    <row r="49" spans="1:7" ht="17.25">
      <c r="A49" s="4" t="s">
        <v>27</v>
      </c>
      <c r="B49" s="4"/>
      <c r="F49" s="4" t="s">
        <v>27</v>
      </c>
      <c r="G49" s="4"/>
    </row>
    <row r="50" spans="1:7">
      <c r="A50" s="10">
        <v>0</v>
      </c>
      <c r="B50" s="3"/>
      <c r="F50" s="10">
        <v>0</v>
      </c>
      <c r="G50" s="3"/>
    </row>
    <row r="51" spans="1:7">
      <c r="A51" s="3" t="s">
        <v>30</v>
      </c>
      <c r="B51" s="3">
        <f>1-(A48*A48+A50*A50)</f>
        <v>0.75</v>
      </c>
      <c r="F51" s="3" t="s">
        <v>30</v>
      </c>
      <c r="G51" s="3">
        <f>1-(F48*F48+F50*F50)</f>
        <v>0</v>
      </c>
    </row>
    <row r="52" spans="1:7">
      <c r="A52" s="6" t="s">
        <v>48</v>
      </c>
      <c r="B52" s="7">
        <f>2/5 * B35 + 2/5*B51</f>
        <v>0.5</v>
      </c>
      <c r="F52" s="6" t="s">
        <v>48</v>
      </c>
      <c r="G52" s="7">
        <f>(2/4) * G35</f>
        <v>0.25</v>
      </c>
    </row>
    <row r="54" spans="1:7" ht="31.5">
      <c r="A54" s="17" t="s">
        <v>2</v>
      </c>
      <c r="B54" s="17"/>
      <c r="F54" s="17" t="s">
        <v>2</v>
      </c>
      <c r="G54" s="17"/>
    </row>
    <row r="55" spans="1:7">
      <c r="A55" s="9" t="s">
        <v>2</v>
      </c>
      <c r="B55" s="6" t="s">
        <v>4</v>
      </c>
      <c r="F55" s="9"/>
      <c r="G55" s="6"/>
    </row>
    <row r="56" spans="1:7" ht="17.25">
      <c r="A56" s="4" t="s">
        <v>31</v>
      </c>
      <c r="B56" s="4"/>
      <c r="F56" s="4"/>
      <c r="G56" s="4"/>
    </row>
    <row r="57" spans="1:7">
      <c r="A57" s="3">
        <v>1</v>
      </c>
      <c r="B57" s="3"/>
      <c r="F57" s="3"/>
      <c r="G57" s="3"/>
    </row>
    <row r="58" spans="1:7" ht="17.25">
      <c r="A58" s="4" t="s">
        <v>32</v>
      </c>
      <c r="B58" s="4"/>
      <c r="F58" s="4"/>
      <c r="G58" s="4"/>
    </row>
    <row r="59" spans="1:7">
      <c r="A59" s="10">
        <v>0</v>
      </c>
      <c r="B59" s="3"/>
      <c r="F59" s="10"/>
      <c r="G59" s="3"/>
    </row>
    <row r="60" spans="1:7" ht="17.25">
      <c r="A60" s="4" t="s">
        <v>33</v>
      </c>
      <c r="B60" s="4"/>
      <c r="F60" s="4"/>
      <c r="G60" s="4"/>
    </row>
    <row r="61" spans="1:7">
      <c r="A61" s="10">
        <v>0</v>
      </c>
      <c r="B61" s="3"/>
      <c r="F61" s="10"/>
      <c r="G61" s="3"/>
    </row>
    <row r="62" spans="1:7">
      <c r="A62" s="3" t="s">
        <v>34</v>
      </c>
      <c r="B62" s="3">
        <f>1-(A59*A59+A61*A61)</f>
        <v>1</v>
      </c>
      <c r="F62" s="3"/>
      <c r="G62" s="3"/>
    </row>
    <row r="63" spans="1:7">
      <c r="A63" s="9" t="s">
        <v>2</v>
      </c>
      <c r="B63" s="6" t="s">
        <v>6</v>
      </c>
      <c r="F63" s="9" t="s">
        <v>2</v>
      </c>
      <c r="G63" s="6" t="s">
        <v>6</v>
      </c>
    </row>
    <row r="64" spans="1:7" ht="17.25">
      <c r="A64" s="4" t="s">
        <v>35</v>
      </c>
      <c r="B64" s="4"/>
      <c r="F64" s="4"/>
      <c r="G64" s="4"/>
    </row>
    <row r="65" spans="1:7">
      <c r="A65" s="10">
        <v>0</v>
      </c>
      <c r="B65" s="3"/>
      <c r="F65" s="10"/>
      <c r="G65" s="3"/>
    </row>
    <row r="66" spans="1:7" ht="17.25">
      <c r="A66" s="4" t="s">
        <v>36</v>
      </c>
      <c r="B66" s="4"/>
      <c r="F66" s="4" t="s">
        <v>36</v>
      </c>
      <c r="G66" s="4"/>
    </row>
    <row r="67" spans="1:7">
      <c r="A67" s="10">
        <f>1/3</f>
        <v>0.33333333333333331</v>
      </c>
      <c r="B67" s="3"/>
      <c r="F67" s="10">
        <f>1/3</f>
        <v>0.33333333333333331</v>
      </c>
      <c r="G67" s="3"/>
    </row>
    <row r="68" spans="1:7" ht="17.25">
      <c r="A68" s="4" t="s">
        <v>37</v>
      </c>
      <c r="B68" s="4"/>
      <c r="F68" s="4" t="s">
        <v>37</v>
      </c>
      <c r="G68" s="4"/>
    </row>
    <row r="69" spans="1:7">
      <c r="A69" s="10">
        <f>2/3</f>
        <v>0.66666666666666663</v>
      </c>
      <c r="B69" s="3"/>
      <c r="F69" s="10">
        <f>2/3</f>
        <v>0.66666666666666663</v>
      </c>
      <c r="G69" s="3"/>
    </row>
    <row r="70" spans="1:7">
      <c r="A70" s="3" t="s">
        <v>38</v>
      </c>
      <c r="B70" s="3">
        <f>1-(A65*A65+A67*A67+A69*A69)</f>
        <v>0.44444444444444442</v>
      </c>
      <c r="F70" s="3" t="s">
        <v>38</v>
      </c>
      <c r="G70" s="3">
        <f>1-(F65*F65+F67*F67+F69*F69)</f>
        <v>0.44444444444444442</v>
      </c>
    </row>
    <row r="71" spans="1:7">
      <c r="A71" s="9" t="s">
        <v>2</v>
      </c>
      <c r="B71" s="6" t="s">
        <v>8</v>
      </c>
      <c r="F71" s="9" t="s">
        <v>2</v>
      </c>
      <c r="G71" s="6" t="s">
        <v>8</v>
      </c>
    </row>
    <row r="72" spans="1:7" ht="17.25">
      <c r="A72" s="4" t="s">
        <v>39</v>
      </c>
      <c r="B72" s="4"/>
      <c r="F72" s="4"/>
      <c r="G72" s="4"/>
    </row>
    <row r="73" spans="1:7">
      <c r="A73" s="10">
        <f>1/2</f>
        <v>0.5</v>
      </c>
      <c r="B73" s="3"/>
      <c r="F73" s="10"/>
      <c r="G73" s="3"/>
    </row>
    <row r="74" spans="1:7" ht="17.25">
      <c r="A74" s="4" t="s">
        <v>40</v>
      </c>
      <c r="B74" s="4"/>
      <c r="F74" s="4" t="s">
        <v>40</v>
      </c>
      <c r="G74" s="4"/>
    </row>
    <row r="75" spans="1:7">
      <c r="A75" s="10">
        <f>1/2</f>
        <v>0.5</v>
      </c>
      <c r="B75" s="3"/>
      <c r="F75" s="10">
        <v>1</v>
      </c>
      <c r="G75" s="3"/>
    </row>
    <row r="76" spans="1:7" ht="17.25">
      <c r="A76" s="4" t="s">
        <v>41</v>
      </c>
      <c r="B76" s="4"/>
      <c r="F76" s="4" t="s">
        <v>41</v>
      </c>
      <c r="G76" s="4"/>
    </row>
    <row r="77" spans="1:7">
      <c r="A77" s="10">
        <v>0</v>
      </c>
      <c r="B77" s="3"/>
      <c r="F77" s="10">
        <v>0</v>
      </c>
      <c r="G77" s="3"/>
    </row>
    <row r="78" spans="1:7">
      <c r="A78" s="3" t="s">
        <v>42</v>
      </c>
      <c r="B78" s="3">
        <f>1-(A75*A75+A77*A77+A73*A73)</f>
        <v>0.5</v>
      </c>
      <c r="F78" s="3" t="s">
        <v>42</v>
      </c>
      <c r="G78" s="3">
        <f>1-(F75*F75+F77*F77+F73*F73)</f>
        <v>0</v>
      </c>
    </row>
    <row r="79" spans="1:7">
      <c r="A79" s="6" t="s">
        <v>49</v>
      </c>
      <c r="B79" s="7">
        <f>(1/5)*B62+(3/5)*B70+(1/5)*B78</f>
        <v>0.56666666666666665</v>
      </c>
      <c r="F79" s="6" t="s">
        <v>49</v>
      </c>
      <c r="G79" s="7">
        <f>(3/4)*G62+(3/4)*G70</f>
        <v>0.33333333333333331</v>
      </c>
    </row>
    <row r="81" spans="1:6">
      <c r="F81" t="s">
        <v>44</v>
      </c>
    </row>
    <row r="82" spans="1:6">
      <c r="A82" t="s">
        <v>50</v>
      </c>
    </row>
    <row r="83" spans="1:6">
      <c r="A83" t="s">
        <v>43</v>
      </c>
      <c r="F83" t="s">
        <v>51</v>
      </c>
    </row>
  </sheetData>
  <mergeCells count="8">
    <mergeCell ref="A8:B8"/>
    <mergeCell ref="A27:B27"/>
    <mergeCell ref="A54:B54"/>
    <mergeCell ref="A7:B7"/>
    <mergeCell ref="F7:G7"/>
    <mergeCell ref="F8:G8"/>
    <mergeCell ref="F27:G27"/>
    <mergeCell ref="F54:G54"/>
  </mergeCells>
  <conditionalFormatting sqref="D2">
    <cfRule type="duplicateValues" dxfId="11" priority="4"/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/>
  <sheetData>
    <row r="1" spans="1:2" ht="31.5">
      <c r="A1" s="16" t="s">
        <v>1</v>
      </c>
      <c r="B1" s="16" t="s">
        <v>3</v>
      </c>
    </row>
    <row r="2" spans="1:2" ht="51.75">
      <c r="A2" s="1">
        <v>2.6</v>
      </c>
      <c r="B2" s="14" t="s">
        <v>9</v>
      </c>
    </row>
    <row r="3" spans="1:2" ht="51.75">
      <c r="A3" s="1">
        <v>2.7</v>
      </c>
      <c r="B3" s="14" t="s">
        <v>9</v>
      </c>
    </row>
    <row r="4" spans="1:2" ht="51.75">
      <c r="A4" s="1">
        <v>2.6</v>
      </c>
      <c r="B4" s="15" t="s">
        <v>7</v>
      </c>
    </row>
    <row r="5" spans="1:2" ht="51.75">
      <c r="A5" s="1">
        <v>2.9</v>
      </c>
      <c r="B5" s="15" t="s">
        <v>7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</dc:creator>
  <cp:lastModifiedBy>222</cp:lastModifiedBy>
  <dcterms:created xsi:type="dcterms:W3CDTF">2023-07-26T07:15:09Z</dcterms:created>
  <dcterms:modified xsi:type="dcterms:W3CDTF">2023-07-26T10:51:56Z</dcterms:modified>
</cp:coreProperties>
</file>